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C:\DOC\tenis\"/>
    </mc:Choice>
  </mc:AlternateContent>
  <xr:revisionPtr revIDLastSave="0" documentId="13_ncr:1_{0A5E1947-5B7D-4C94-B3B8-9DE66C147153}" xr6:coauthVersionLast="47" xr6:coauthVersionMax="47" xr10:uidLastSave="{00000000-0000-0000-0000-000000000000}"/>
  <bookViews>
    <workbookView xWindow="-110" yWindow="-110" windowWidth="25820" windowHeight="15280" tabRatio="658" activeTab="4" xr2:uid="{00000000-000D-0000-FFFF-FFFF00000000}"/>
  </bookViews>
  <sheets>
    <sheet name="def" sheetId="19" r:id="rId1"/>
    <sheet name="webs" sheetId="4" r:id="rId2"/>
    <sheet name="file" sheetId="8" r:id="rId3"/>
    <sheet name="tables" sheetId="5" r:id="rId4"/>
    <sheet name="cols" sheetId="16" r:id="rId5"/>
    <sheet name="trn1" sheetId="20" r:id="rId6"/>
    <sheet name="cnt" sheetId="18" r:id="rId7"/>
    <sheet name="colsAll" sheetId="17" r:id="rId8"/>
    <sheet name="datahub1a" sheetId="6" r:id="rId9"/>
    <sheet name="dh2a" sheetId="9" r:id="rId10"/>
    <sheet name="dh_trny" sheetId="10" r:id="rId11"/>
    <sheet name="byW" sheetId="11" r:id="rId12"/>
    <sheet name="trnm" sheetId="13" r:id="rId13"/>
    <sheet name="dateW" sheetId="12" r:id="rId14"/>
    <sheet name="AT2_calc" sheetId="14" r:id="rId15"/>
    <sheet name="Sheet2" sheetId="15" r:id="rId1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2" i="14" l="1"/>
  <c r="AI40" i="14"/>
  <c r="AI38" i="14"/>
  <c r="AI25" i="14"/>
  <c r="AI24" i="14"/>
  <c r="AI22" i="14"/>
  <c r="AI30" i="14"/>
  <c r="AI36" i="14"/>
  <c r="D36" i="14"/>
  <c r="D25" i="14"/>
  <c r="D24" i="14"/>
  <c r="D38" i="14"/>
  <c r="D40" i="14"/>
  <c r="D23" i="14"/>
  <c r="D32" i="14"/>
  <c r="D21" i="14"/>
  <c r="D30" i="14"/>
  <c r="D18" i="14"/>
  <c r="D29" i="14"/>
  <c r="D39" i="14"/>
  <c r="D28" i="14"/>
  <c r="D27" i="14"/>
  <c r="D16" i="14"/>
  <c r="D33" i="14"/>
  <c r="D20" i="14"/>
  <c r="D26" i="14"/>
  <c r="D37" i="14"/>
  <c r="D31" i="14"/>
  <c r="D17" i="14"/>
  <c r="D34" i="14"/>
  <c r="D14" i="14"/>
  <c r="D42" i="14"/>
  <c r="D48" i="14"/>
  <c r="D10" i="14"/>
  <c r="D43" i="14"/>
  <c r="D44" i="14"/>
  <c r="D47" i="14"/>
  <c r="D9" i="14"/>
  <c r="D19" i="14"/>
  <c r="D11" i="14"/>
  <c r="D46" i="14"/>
  <c r="D13" i="14"/>
  <c r="D35" i="14"/>
  <c r="D12" i="14"/>
  <c r="D15" i="14"/>
  <c r="D41" i="14"/>
  <c r="D45" i="14"/>
  <c r="D22" i="14"/>
  <c r="C36" i="14"/>
  <c r="C25" i="14"/>
  <c r="C24" i="14"/>
  <c r="C38" i="14"/>
  <c r="C40" i="14"/>
  <c r="C23" i="14"/>
  <c r="C32" i="14"/>
  <c r="C21" i="14"/>
  <c r="C30" i="14"/>
  <c r="C18" i="14"/>
  <c r="C29" i="14"/>
  <c r="C39" i="14"/>
  <c r="C28" i="14"/>
  <c r="C27" i="14"/>
  <c r="C16" i="14"/>
  <c r="C33" i="14"/>
  <c r="C20" i="14"/>
  <c r="C26" i="14"/>
  <c r="C37" i="14"/>
  <c r="C31" i="14"/>
  <c r="C17" i="14"/>
  <c r="C34" i="14"/>
  <c r="C14" i="14"/>
  <c r="C42" i="14"/>
  <c r="C48" i="14"/>
  <c r="C10" i="14"/>
  <c r="C43" i="14"/>
  <c r="C44" i="14"/>
  <c r="C47" i="14"/>
  <c r="C9" i="14"/>
  <c r="C19" i="14"/>
  <c r="C11" i="14"/>
  <c r="C46" i="14"/>
  <c r="C13" i="14"/>
  <c r="C35" i="14"/>
  <c r="C12" i="14"/>
  <c r="C15" i="14"/>
  <c r="C41" i="14"/>
  <c r="C45" i="14"/>
  <c r="C22" i="14"/>
  <c r="F32" i="14"/>
  <c r="F40" i="14"/>
  <c r="F38" i="14"/>
  <c r="F25" i="14"/>
  <c r="F24" i="14"/>
  <c r="F22" i="14"/>
  <c r="F30" i="14"/>
  <c r="F27" i="14"/>
  <c r="F23" i="14"/>
  <c r="F26" i="14"/>
  <c r="F39" i="14"/>
  <c r="F37" i="14"/>
  <c r="F29" i="14"/>
  <c r="F31" i="14"/>
  <c r="F33" i="14"/>
  <c r="F21" i="14"/>
  <c r="F28" i="14"/>
  <c r="F34" i="14"/>
  <c r="F43" i="14"/>
  <c r="F42" i="14"/>
  <c r="F44" i="14"/>
  <c r="F35" i="14"/>
  <c r="F46" i="14"/>
  <c r="F41" i="14"/>
  <c r="F16" i="14"/>
  <c r="F20" i="14"/>
  <c r="F45" i="14"/>
  <c r="F18" i="14"/>
  <c r="F17" i="14"/>
  <c r="F48" i="14"/>
  <c r="F10" i="14"/>
  <c r="F47" i="14"/>
  <c r="F9" i="14"/>
  <c r="F11" i="14"/>
  <c r="F13" i="14"/>
  <c r="F12" i="14"/>
  <c r="F15" i="14"/>
  <c r="F19" i="14"/>
  <c r="F14" i="14"/>
  <c r="F36" i="14"/>
  <c r="E32" i="14"/>
  <c r="E25" i="14"/>
  <c r="E40" i="14"/>
  <c r="E38" i="14"/>
  <c r="E30" i="14"/>
  <c r="E27" i="14"/>
  <c r="E24" i="14"/>
  <c r="E39" i="14"/>
  <c r="E22" i="14"/>
  <c r="E29" i="14"/>
  <c r="E31" i="14"/>
  <c r="E26" i="14"/>
  <c r="E37" i="14"/>
  <c r="E33" i="14"/>
  <c r="E28" i="14"/>
  <c r="E23" i="14"/>
  <c r="E34" i="14"/>
  <c r="E43" i="14"/>
  <c r="E42" i="14"/>
  <c r="E21" i="14"/>
  <c r="E35" i="14"/>
  <c r="E44" i="14"/>
  <c r="E46" i="14"/>
  <c r="E20" i="14"/>
  <c r="E18" i="14"/>
  <c r="E16" i="14"/>
  <c r="E41" i="14"/>
  <c r="E45" i="14"/>
  <c r="E17" i="14"/>
  <c r="E19" i="14"/>
  <c r="E48" i="14"/>
  <c r="E10" i="14"/>
  <c r="E47" i="14"/>
  <c r="E9" i="14"/>
  <c r="E11" i="14"/>
  <c r="E13" i="14"/>
  <c r="E12" i="14"/>
  <c r="E15" i="14"/>
  <c r="E14" i="14"/>
  <c r="E36" i="14"/>
  <c r="B38" i="14"/>
  <c r="B40" i="14"/>
  <c r="B25" i="14"/>
  <c r="B32" i="14"/>
  <c r="B18" i="14"/>
  <c r="B23" i="14"/>
  <c r="B16" i="14"/>
  <c r="B22" i="14"/>
  <c r="B30" i="14"/>
  <c r="B17" i="14"/>
  <c r="B48" i="14"/>
  <c r="B9" i="14"/>
  <c r="B24" i="14"/>
  <c r="B39" i="14"/>
  <c r="B27" i="14"/>
  <c r="B26" i="14"/>
  <c r="B29" i="14"/>
  <c r="B20" i="14"/>
  <c r="B10" i="14"/>
  <c r="B21" i="14"/>
  <c r="B47" i="14"/>
  <c r="B19" i="14"/>
  <c r="B13" i="14"/>
  <c r="B12" i="14"/>
  <c r="B31" i="14"/>
  <c r="B11" i="14"/>
  <c r="B15" i="14"/>
  <c r="B34" i="14"/>
  <c r="B14" i="14"/>
  <c r="B28" i="14"/>
  <c r="B33" i="14"/>
  <c r="B37" i="14"/>
  <c r="B42" i="14"/>
  <c r="B44" i="14"/>
  <c r="B43" i="14"/>
  <c r="B46" i="14"/>
  <c r="B35" i="14"/>
  <c r="B41" i="14"/>
  <c r="B45" i="14"/>
  <c r="B5" i="14"/>
  <c r="B4" i="14"/>
  <c r="B3" i="14"/>
  <c r="B36" i="14"/>
  <c r="G13" i="14" l="1"/>
  <c r="G33" i="14"/>
  <c r="G45" i="14"/>
  <c r="G47" i="14"/>
  <c r="G24" i="14"/>
  <c r="G18" i="14"/>
  <c r="G14" i="14"/>
  <c r="G35" i="14"/>
  <c r="G27" i="14"/>
  <c r="G36" i="14"/>
  <c r="G46" i="14"/>
  <c r="G21" i="14"/>
  <c r="G32" i="14"/>
  <c r="G34" i="14"/>
  <c r="G9" i="14"/>
  <c r="G16" i="14"/>
  <c r="G11" i="14"/>
  <c r="G40" i="14"/>
  <c r="G42" i="14"/>
  <c r="G29" i="14"/>
  <c r="G37" i="14"/>
  <c r="G12" i="14"/>
  <c r="G26" i="14"/>
  <c r="G22" i="14"/>
  <c r="G44" i="14"/>
  <c r="G17" i="14"/>
  <c r="G31" i="14"/>
  <c r="G38" i="14"/>
  <c r="G41" i="14"/>
  <c r="G28" i="14"/>
  <c r="G19" i="14"/>
  <c r="G39" i="14"/>
  <c r="G23" i="14"/>
  <c r="G43" i="14"/>
  <c r="G15" i="14"/>
  <c r="G10" i="14"/>
  <c r="G48" i="14"/>
  <c r="G25" i="14"/>
  <c r="G20" i="14"/>
  <c r="G30" i="14"/>
  <c r="S9" i="12" l="1"/>
  <c r="S10" i="12"/>
  <c r="S11" i="12"/>
  <c r="S12" i="12"/>
  <c r="S13" i="12"/>
  <c r="S14" i="12"/>
  <c r="S15" i="12"/>
  <c r="S16" i="12"/>
  <c r="S17" i="12"/>
  <c r="S18" i="12"/>
  <c r="S19" i="12"/>
  <c r="S20" i="12"/>
  <c r="S21" i="12"/>
  <c r="S22" i="12"/>
  <c r="S23" i="12"/>
  <c r="S24" i="12"/>
  <c r="S25" i="12"/>
  <c r="S26" i="12"/>
  <c r="S27" i="12"/>
  <c r="S28" i="12"/>
  <c r="S29" i="12"/>
  <c r="S30" i="12"/>
  <c r="T10" i="12"/>
  <c r="T11" i="12"/>
  <c r="T12" i="12"/>
  <c r="T13" i="12"/>
  <c r="T14" i="12"/>
  <c r="T15" i="12"/>
  <c r="T16" i="12"/>
  <c r="T17" i="12"/>
  <c r="T18" i="12"/>
  <c r="T19" i="12"/>
  <c r="T20" i="12"/>
  <c r="T21" i="12"/>
  <c r="T22" i="12"/>
  <c r="T23" i="12"/>
  <c r="T24" i="12"/>
  <c r="T25" i="12"/>
  <c r="T26" i="12"/>
  <c r="T27" i="12"/>
  <c r="T28" i="12"/>
  <c r="T29" i="12"/>
  <c r="T30" i="12"/>
  <c r="T9"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433" i="12"/>
  <c r="G434" i="12"/>
  <c r="G435" i="12"/>
  <c r="G436" i="12"/>
  <c r="G437" i="12"/>
  <c r="G438" i="12"/>
  <c r="G439" i="12"/>
  <c r="G440" i="12"/>
  <c r="G441" i="12"/>
  <c r="G442" i="12"/>
  <c r="G443" i="12"/>
  <c r="G444" i="12"/>
  <c r="G445" i="12"/>
  <c r="G446" i="12"/>
  <c r="G447" i="12"/>
  <c r="G448" i="12"/>
  <c r="G449" i="12"/>
  <c r="G450" i="12"/>
  <c r="G451" i="12"/>
  <c r="G452" i="12"/>
  <c r="G453" i="12"/>
  <c r="G454" i="12"/>
  <c r="G455" i="12"/>
  <c r="G456" i="12"/>
  <c r="G457" i="12"/>
  <c r="G458" i="12"/>
  <c r="G459" i="12"/>
  <c r="G460" i="12"/>
  <c r="G461" i="12"/>
  <c r="G462" i="12"/>
  <c r="G463" i="12"/>
  <c r="G464" i="12"/>
  <c r="G465" i="12"/>
  <c r="G466" i="12"/>
  <c r="G467" i="12"/>
  <c r="G468" i="12"/>
  <c r="G469" i="12"/>
  <c r="G470" i="12"/>
  <c r="G471" i="12"/>
  <c r="G472" i="12"/>
  <c r="G473" i="12"/>
  <c r="G474" i="12"/>
  <c r="G475" i="12"/>
  <c r="G476" i="12"/>
  <c r="G477" i="12"/>
  <c r="G478" i="12"/>
  <c r="G479" i="12"/>
  <c r="G480" i="12"/>
  <c r="G481" i="12"/>
  <c r="G482" i="12"/>
  <c r="G483" i="12"/>
  <c r="G484" i="12"/>
  <c r="G485" i="12"/>
  <c r="G486" i="12"/>
  <c r="G487" i="12"/>
  <c r="G488" i="12"/>
  <c r="G489" i="12"/>
  <c r="G490"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8" i="12"/>
  <c r="G519" i="12"/>
  <c r="G520" i="12"/>
  <c r="G521" i="12"/>
  <c r="G522" i="12"/>
  <c r="G523" i="12"/>
  <c r="G524" i="12"/>
  <c r="G525" i="12"/>
  <c r="G526" i="12"/>
  <c r="G527" i="12"/>
  <c r="G528" i="12"/>
  <c r="G529" i="12"/>
  <c r="G530" i="12"/>
  <c r="G531" i="12"/>
  <c r="G532" i="12"/>
  <c r="G533" i="12"/>
  <c r="G534" i="12"/>
  <c r="G535" i="12"/>
  <c r="G536" i="12"/>
  <c r="G537" i="12"/>
  <c r="G538" i="12"/>
  <c r="G539" i="12"/>
  <c r="G540" i="12"/>
  <c r="G541" i="12"/>
  <c r="G542" i="12"/>
  <c r="G543" i="12"/>
  <c r="G544" i="12"/>
  <c r="G545" i="12"/>
  <c r="G546" i="12"/>
  <c r="G547" i="12"/>
  <c r="G548" i="12"/>
  <c r="G549" i="12"/>
  <c r="G550" i="12"/>
  <c r="G551" i="12"/>
  <c r="G552" i="12"/>
  <c r="G553" i="12"/>
  <c r="G554" i="12"/>
  <c r="G555" i="12"/>
  <c r="G556" i="12"/>
  <c r="G557" i="12"/>
  <c r="G558" i="12"/>
  <c r="G559" i="12"/>
  <c r="G560" i="12"/>
  <c r="G561" i="12"/>
  <c r="G562" i="12"/>
  <c r="G563" i="12"/>
  <c r="G564" i="12"/>
  <c r="G565" i="12"/>
  <c r="G566" i="12"/>
  <c r="G567" i="12"/>
  <c r="G568" i="12"/>
  <c r="G569" i="12"/>
  <c r="G570" i="12"/>
  <c r="G571" i="12"/>
  <c r="G572" i="12"/>
  <c r="G573" i="12"/>
  <c r="G574" i="12"/>
  <c r="G575" i="12"/>
  <c r="G576" i="12"/>
  <c r="G577" i="12"/>
  <c r="G578" i="12"/>
  <c r="G579" i="12"/>
  <c r="G580" i="12"/>
  <c r="G581" i="12"/>
  <c r="G582" i="12"/>
  <c r="G583" i="12"/>
  <c r="G584" i="12"/>
  <c r="G585" i="12"/>
  <c r="G586" i="12"/>
  <c r="G587" i="12"/>
  <c r="G588" i="12"/>
  <c r="G589" i="12"/>
  <c r="G590" i="12"/>
  <c r="G591" i="12"/>
  <c r="G592" i="12"/>
  <c r="G593" i="12"/>
  <c r="G594" i="12"/>
  <c r="G595" i="12"/>
  <c r="G596" i="12"/>
  <c r="G597" i="12"/>
  <c r="G598" i="12"/>
  <c r="G599" i="12"/>
  <c r="G600" i="12"/>
  <c r="G601" i="12"/>
  <c r="G602" i="12"/>
  <c r="G603" i="12"/>
  <c r="G604" i="12"/>
  <c r="G605" i="12"/>
  <c r="G606" i="12"/>
  <c r="G607" i="12"/>
  <c r="G608" i="12"/>
  <c r="G609" i="12"/>
  <c r="G610" i="12"/>
  <c r="G611" i="12"/>
  <c r="G612" i="12"/>
  <c r="G613" i="12"/>
  <c r="G614" i="12"/>
  <c r="G615" i="12"/>
  <c r="G616" i="12"/>
  <c r="G617" i="12"/>
  <c r="G618" i="12"/>
  <c r="G619" i="12"/>
  <c r="G620" i="12"/>
  <c r="G621" i="12"/>
  <c r="G622" i="12"/>
  <c r="G623" i="12"/>
  <c r="G624" i="12"/>
  <c r="G625" i="12"/>
  <c r="G626" i="12"/>
  <c r="G627" i="12"/>
  <c r="G628" i="12"/>
  <c r="G629" i="12"/>
  <c r="G630" i="12"/>
  <c r="G631" i="12"/>
  <c r="G632" i="12"/>
  <c r="G633" i="12"/>
  <c r="G634" i="12"/>
  <c r="G635" i="12"/>
  <c r="G636" i="12"/>
  <c r="G637" i="12"/>
  <c r="G638" i="12"/>
  <c r="G639" i="12"/>
  <c r="G640" i="12"/>
  <c r="G641" i="12"/>
  <c r="G642" i="12"/>
  <c r="G643" i="12"/>
  <c r="G644" i="12"/>
  <c r="G645" i="12"/>
  <c r="G646" i="12"/>
  <c r="G647" i="12"/>
  <c r="G648" i="12"/>
  <c r="G649" i="12"/>
  <c r="G650" i="12"/>
  <c r="G651" i="12"/>
  <c r="G652" i="12"/>
  <c r="G653" i="12"/>
  <c r="G654" i="12"/>
  <c r="G655" i="12"/>
  <c r="G656" i="12"/>
  <c r="G657" i="12"/>
  <c r="G658" i="12"/>
  <c r="G659" i="12"/>
  <c r="G660" i="12"/>
  <c r="G661" i="12"/>
  <c r="G662" i="12"/>
  <c r="G663" i="12"/>
  <c r="G664" i="12"/>
  <c r="G665" i="12"/>
  <c r="G666" i="12"/>
  <c r="G667" i="12"/>
  <c r="G668" i="12"/>
  <c r="G669" i="12"/>
  <c r="G670" i="12"/>
  <c r="G671" i="12"/>
  <c r="G672" i="12"/>
  <c r="G673" i="12"/>
  <c r="G674" i="12"/>
  <c r="G675" i="12"/>
  <c r="G676" i="12"/>
  <c r="G677" i="12"/>
  <c r="G678" i="12"/>
  <c r="G679" i="12"/>
  <c r="G680" i="12"/>
  <c r="G681" i="12"/>
  <c r="G682" i="12"/>
  <c r="G683" i="12"/>
  <c r="G684" i="12"/>
  <c r="G685" i="12"/>
  <c r="G686" i="12"/>
  <c r="G687" i="12"/>
  <c r="G688" i="12"/>
  <c r="G689" i="12"/>
  <c r="G690" i="12"/>
  <c r="G691" i="12"/>
  <c r="G692" i="12"/>
  <c r="G693" i="12"/>
  <c r="G694" i="12"/>
  <c r="G695" i="12"/>
  <c r="G696" i="12"/>
  <c r="G697" i="12"/>
  <c r="G698" i="12"/>
  <c r="G699" i="12"/>
  <c r="G700" i="12"/>
  <c r="G701" i="12"/>
  <c r="G702" i="12"/>
  <c r="G703" i="12"/>
  <c r="G704" i="12"/>
  <c r="G705" i="12"/>
  <c r="G706" i="12"/>
  <c r="G707" i="12"/>
  <c r="G708" i="12"/>
  <c r="G709" i="12"/>
  <c r="G710" i="12"/>
  <c r="G711" i="12"/>
  <c r="G712" i="12"/>
  <c r="G713" i="12"/>
  <c r="G714" i="12"/>
  <c r="G715" i="12"/>
  <c r="G716" i="12"/>
  <c r="G717" i="12"/>
  <c r="G718" i="12"/>
  <c r="G719" i="12"/>
  <c r="G720" i="12"/>
  <c r="G721" i="12"/>
  <c r="G722" i="12"/>
  <c r="G723" i="12"/>
  <c r="G724" i="12"/>
  <c r="G725" i="12"/>
  <c r="G726" i="12"/>
  <c r="G727" i="12"/>
  <c r="G728" i="12"/>
  <c r="G729" i="12"/>
  <c r="G730" i="12"/>
  <c r="G731" i="12"/>
  <c r="G732" i="12"/>
  <c r="G733" i="12"/>
  <c r="G734" i="12"/>
  <c r="G735" i="12"/>
  <c r="G736" i="12"/>
  <c r="G737" i="12"/>
  <c r="G738" i="12"/>
  <c r="G739" i="12"/>
  <c r="G740" i="12"/>
  <c r="G741" i="12"/>
  <c r="G742" i="12"/>
  <c r="G743" i="12"/>
  <c r="G744" i="12"/>
  <c r="G745" i="12"/>
  <c r="G746" i="12"/>
  <c r="G747" i="12"/>
  <c r="G748" i="12"/>
  <c r="G749" i="12"/>
  <c r="G750" i="12"/>
  <c r="G751" i="12"/>
  <c r="G752" i="12"/>
  <c r="G753" i="12"/>
  <c r="G754" i="12"/>
  <c r="G755" i="12"/>
  <c r="G756" i="12"/>
  <c r="G757" i="12"/>
  <c r="G758" i="12"/>
  <c r="G759" i="12"/>
  <c r="G760" i="12"/>
  <c r="G761" i="12"/>
  <c r="G762" i="12"/>
  <c r="G763" i="12"/>
  <c r="G764" i="12"/>
  <c r="G765" i="12"/>
  <c r="G766" i="12"/>
  <c r="G767" i="12"/>
  <c r="G768" i="12"/>
  <c r="G769" i="12"/>
  <c r="G770" i="12"/>
  <c r="G771" i="12"/>
  <c r="G772" i="12"/>
  <c r="G773" i="12"/>
  <c r="G774" i="12"/>
  <c r="G775" i="12"/>
  <c r="G776" i="12"/>
  <c r="G777" i="12"/>
  <c r="G778" i="12"/>
  <c r="G779" i="12"/>
  <c r="G780" i="12"/>
  <c r="G781" i="12"/>
  <c r="G782" i="12"/>
  <c r="G783" i="12"/>
  <c r="G784" i="12"/>
  <c r="G785" i="12"/>
  <c r="G786" i="12"/>
  <c r="G787" i="12"/>
  <c r="G788" i="12"/>
  <c r="G789" i="12"/>
  <c r="G790" i="12"/>
  <c r="G791" i="12"/>
  <c r="G792" i="12"/>
  <c r="G793" i="12"/>
  <c r="G794" i="12"/>
  <c r="G795" i="12"/>
  <c r="G796" i="12"/>
  <c r="G797" i="12"/>
  <c r="G798" i="12"/>
  <c r="G799" i="12"/>
  <c r="G800" i="12"/>
  <c r="G801" i="12"/>
  <c r="G802" i="12"/>
  <c r="G803" i="12"/>
  <c r="G804" i="12"/>
  <c r="G805" i="12"/>
  <c r="G806" i="12"/>
  <c r="G807" i="12"/>
  <c r="G808" i="12"/>
  <c r="G809" i="12"/>
  <c r="G810" i="12"/>
  <c r="G811" i="12"/>
  <c r="G812" i="12"/>
  <c r="G813" i="12"/>
  <c r="G814" i="12"/>
  <c r="G815" i="12"/>
  <c r="G816" i="12"/>
  <c r="G817" i="12"/>
  <c r="G818" i="12"/>
  <c r="G819" i="12"/>
  <c r="G820" i="12"/>
  <c r="G821" i="12"/>
  <c r="G822" i="12"/>
  <c r="G823" i="12"/>
  <c r="G824" i="12"/>
  <c r="G825" i="12"/>
  <c r="G826" i="12"/>
  <c r="G827" i="12"/>
  <c r="G828" i="12"/>
  <c r="G829" i="12"/>
  <c r="G830" i="12"/>
  <c r="G831" i="12"/>
  <c r="G832" i="12"/>
  <c r="G833" i="12"/>
  <c r="G834" i="12"/>
  <c r="G835" i="12"/>
  <c r="G836" i="12"/>
  <c r="G837" i="12"/>
  <c r="G838" i="12"/>
  <c r="G839" i="12"/>
  <c r="G840" i="12"/>
  <c r="G841" i="12"/>
  <c r="G842" i="12"/>
  <c r="G843" i="12"/>
  <c r="G844" i="12"/>
  <c r="G845" i="12"/>
  <c r="G846" i="12"/>
  <c r="G847" i="12"/>
  <c r="G848" i="12"/>
  <c r="G849" i="12"/>
  <c r="G850" i="12"/>
  <c r="G851" i="12"/>
  <c r="G852" i="12"/>
  <c r="G853" i="12"/>
  <c r="G854" i="12"/>
  <c r="G855" i="12"/>
  <c r="G856" i="12"/>
  <c r="G857" i="12"/>
  <c r="G858" i="12"/>
  <c r="G859" i="12"/>
  <c r="G860" i="12"/>
  <c r="G861" i="12"/>
  <c r="G862" i="12"/>
  <c r="G863" i="12"/>
  <c r="G864" i="12"/>
  <c r="G21" i="12"/>
  <c r="G2" i="12"/>
  <c r="G3" i="12"/>
  <c r="G4" i="12"/>
  <c r="G5" i="12"/>
  <c r="G6" i="12"/>
  <c r="G7" i="12"/>
  <c r="G8" i="12"/>
  <c r="G9" i="12"/>
  <c r="G10" i="12"/>
  <c r="G11" i="12"/>
  <c r="G12" i="12"/>
  <c r="G13" i="12"/>
  <c r="G14" i="12"/>
  <c r="G15" i="12"/>
  <c r="G16" i="12"/>
  <c r="G17" i="12"/>
  <c r="G18" i="12"/>
  <c r="G19" i="12"/>
  <c r="G20" i="12"/>
  <c r="G865" i="12"/>
  <c r="G866" i="12"/>
  <c r="G867" i="12"/>
  <c r="G868" i="12"/>
  <c r="G869" i="12"/>
  <c r="G870" i="12"/>
  <c r="G871" i="12"/>
  <c r="G872" i="12"/>
  <c r="G873" i="12"/>
  <c r="G874" i="12"/>
  <c r="G875" i="12"/>
  <c r="G876" i="12"/>
  <c r="G877" i="12"/>
  <c r="G878" i="12"/>
  <c r="G879" i="12"/>
  <c r="G880" i="12"/>
  <c r="G881" i="12"/>
  <c r="G882" i="12"/>
  <c r="G883" i="12"/>
  <c r="G884" i="12"/>
  <c r="G885" i="12"/>
  <c r="G886" i="12"/>
  <c r="G887" i="12"/>
  <c r="G888" i="12"/>
  <c r="G889" i="12"/>
  <c r="G890" i="12"/>
  <c r="G891" i="12"/>
  <c r="G892" i="12"/>
  <c r="G893" i="12"/>
  <c r="G894" i="12"/>
  <c r="G895" i="12"/>
  <c r="G896" i="12"/>
  <c r="G897" i="12"/>
  <c r="G898" i="12"/>
  <c r="G899" i="12"/>
  <c r="G900" i="12"/>
  <c r="G901" i="12"/>
  <c r="G902" i="12"/>
  <c r="G903" i="12"/>
  <c r="G904" i="12"/>
  <c r="G905" i="12"/>
  <c r="G906" i="12"/>
  <c r="G907" i="12"/>
  <c r="G908" i="12"/>
  <c r="G909" i="12"/>
  <c r="G910" i="12"/>
  <c r="G911" i="12"/>
  <c r="G912" i="12"/>
  <c r="G913" i="12"/>
  <c r="G914" i="12"/>
  <c r="G915" i="12"/>
  <c r="G916" i="12"/>
  <c r="G917" i="12"/>
  <c r="G918" i="12"/>
  <c r="G919" i="12"/>
  <c r="G920" i="12"/>
  <c r="G921" i="12"/>
  <c r="G922" i="12"/>
  <c r="G923" i="12"/>
  <c r="G924" i="12"/>
  <c r="G925" i="12"/>
  <c r="G926" i="12"/>
  <c r="G927" i="12"/>
  <c r="G928" i="12"/>
  <c r="G929" i="12"/>
  <c r="G930" i="12"/>
  <c r="G931" i="12"/>
  <c r="G932" i="12"/>
  <c r="G933" i="12"/>
  <c r="G934" i="12"/>
  <c r="G935" i="12"/>
  <c r="G936" i="12"/>
  <c r="G937" i="12"/>
  <c r="G938" i="12"/>
  <c r="G939" i="12"/>
  <c r="G940" i="12"/>
  <c r="G941" i="12"/>
  <c r="G942" i="12"/>
  <c r="G943" i="12"/>
  <c r="G944" i="12"/>
  <c r="G945" i="12"/>
  <c r="G946" i="12"/>
  <c r="G947" i="12"/>
  <c r="G948" i="12"/>
  <c r="G949" i="12"/>
  <c r="G950" i="12"/>
  <c r="G951" i="12"/>
  <c r="G952" i="12"/>
  <c r="G953" i="12"/>
  <c r="G954" i="12"/>
  <c r="G955" i="12"/>
  <c r="G956" i="12"/>
  <c r="G957" i="12"/>
  <c r="G958" i="12"/>
  <c r="G959" i="12"/>
  <c r="G960" i="12"/>
  <c r="G961" i="12"/>
  <c r="G962" i="12"/>
  <c r="G963" i="12"/>
  <c r="G964" i="12"/>
  <c r="G965" i="12"/>
  <c r="G966" i="12"/>
  <c r="G967" i="12"/>
  <c r="G968" i="12"/>
  <c r="G969" i="12"/>
  <c r="G970" i="12"/>
  <c r="G971" i="12"/>
  <c r="G972" i="12"/>
  <c r="G973" i="12"/>
  <c r="G974" i="12"/>
  <c r="G975" i="12"/>
  <c r="G976" i="12"/>
  <c r="G977" i="12"/>
  <c r="G978" i="12"/>
  <c r="G979" i="12"/>
  <c r="G980" i="12"/>
  <c r="G981" i="12"/>
  <c r="G982" i="12"/>
  <c r="G983" i="12"/>
  <c r="G984" i="12"/>
  <c r="G985" i="12"/>
  <c r="G986" i="12"/>
  <c r="G987" i="12"/>
  <c r="G988" i="12"/>
  <c r="G989" i="12"/>
  <c r="G990" i="12"/>
  <c r="G991" i="12"/>
  <c r="G992" i="12"/>
  <c r="G993" i="12"/>
  <c r="G994" i="12"/>
  <c r="G995" i="12"/>
  <c r="G996" i="12"/>
  <c r="G997" i="12"/>
  <c r="G998" i="12"/>
  <c r="G999" i="12"/>
  <c r="G1000" i="12"/>
  <c r="G1001" i="12"/>
  <c r="G1002" i="12"/>
  <c r="G1003" i="12"/>
  <c r="G1004" i="12"/>
  <c r="G1005" i="12"/>
  <c r="G1006" i="12"/>
  <c r="G1007" i="12"/>
  <c r="G1008" i="12"/>
  <c r="G1009" i="12"/>
  <c r="G1010" i="12"/>
  <c r="G1011" i="12"/>
  <c r="G1012" i="12"/>
  <c r="G1013" i="12"/>
  <c r="G1014" i="12"/>
  <c r="G1015" i="12"/>
  <c r="G1016" i="12"/>
  <c r="G1017" i="12"/>
  <c r="G1018" i="12"/>
  <c r="G1019" i="12"/>
  <c r="G1020" i="12"/>
  <c r="G1021" i="12"/>
  <c r="G1022" i="12"/>
  <c r="G1023" i="12"/>
  <c r="G1024" i="12"/>
  <c r="G1025" i="12"/>
  <c r="G1026" i="12"/>
  <c r="G1027" i="12"/>
  <c r="G1028" i="12"/>
  <c r="G1029" i="12"/>
  <c r="G1030" i="12"/>
  <c r="G1031" i="12"/>
  <c r="G1032" i="12"/>
  <c r="G1033" i="12"/>
  <c r="G1034" i="12"/>
  <c r="G1035" i="12"/>
  <c r="G1036" i="12"/>
  <c r="G1037" i="12"/>
  <c r="G1038" i="12"/>
  <c r="G1039" i="12"/>
  <c r="G1040" i="12"/>
  <c r="G1041" i="12"/>
  <c r="G1042" i="12"/>
  <c r="G1043" i="12"/>
  <c r="G1044" i="12"/>
  <c r="G1045" i="12"/>
  <c r="G1046" i="12"/>
  <c r="G1047" i="12"/>
  <c r="G1048" i="12"/>
  <c r="G1049" i="12"/>
  <c r="G1050" i="12"/>
  <c r="G1051" i="12"/>
  <c r="G1052" i="12"/>
  <c r="G1053" i="12"/>
  <c r="G1054" i="12"/>
  <c r="G1055" i="12"/>
  <c r="G1056" i="12"/>
  <c r="G1057" i="12"/>
  <c r="G1058" i="12"/>
  <c r="G1059" i="12"/>
  <c r="G1060" i="12"/>
  <c r="G1061" i="12"/>
  <c r="G1062" i="12"/>
  <c r="G1063" i="12"/>
  <c r="G1064" i="12"/>
  <c r="G1065" i="12"/>
  <c r="G1066" i="12"/>
  <c r="G1067" i="12"/>
  <c r="G1068" i="12"/>
  <c r="G1069" i="12"/>
  <c r="G1070" i="12"/>
  <c r="G1071" i="12"/>
  <c r="G1072" i="12"/>
  <c r="G1073" i="12"/>
  <c r="G1074" i="12"/>
  <c r="G1075" i="12"/>
  <c r="G1076" i="12"/>
  <c r="G1077" i="12"/>
  <c r="G1078" i="12"/>
  <c r="G1079" i="12"/>
  <c r="G1080" i="12"/>
  <c r="G1081" i="12"/>
  <c r="G1082" i="12"/>
  <c r="G1083" i="12"/>
  <c r="G1084" i="12"/>
  <c r="G1085" i="12"/>
  <c r="G1086" i="12"/>
  <c r="G1087" i="12"/>
  <c r="G1088" i="12"/>
  <c r="G1089" i="12"/>
  <c r="G1090" i="12"/>
  <c r="G1091" i="12"/>
  <c r="G1092" i="12"/>
  <c r="G1093" i="12"/>
  <c r="G1094" i="12"/>
  <c r="G1095" i="12"/>
  <c r="G1096" i="12"/>
  <c r="G1097" i="12"/>
  <c r="G1098" i="12"/>
  <c r="G1099" i="12"/>
  <c r="G1100" i="12"/>
  <c r="G1101" i="12"/>
  <c r="G1102" i="12"/>
  <c r="G1103" i="12"/>
  <c r="G1104" i="12"/>
  <c r="G1105" i="12"/>
  <c r="G1106" i="12"/>
  <c r="G1107" i="12"/>
  <c r="G1108" i="12"/>
  <c r="G1109" i="12"/>
  <c r="G1110" i="12"/>
  <c r="G1111" i="12"/>
  <c r="G1112" i="12"/>
  <c r="G1113" i="12"/>
  <c r="G1114" i="12"/>
  <c r="G1115" i="12"/>
  <c r="G1116" i="12"/>
  <c r="G1117" i="12"/>
  <c r="G1118" i="12"/>
  <c r="G1119" i="12"/>
  <c r="G1120" i="12"/>
  <c r="G1121" i="12"/>
  <c r="G1122" i="12"/>
  <c r="G1123" i="12"/>
  <c r="G1124" i="12"/>
  <c r="G1125" i="12"/>
  <c r="G1126" i="12"/>
  <c r="G1127" i="12"/>
  <c r="G1128" i="12"/>
  <c r="G1129" i="12"/>
  <c r="G1130" i="12"/>
  <c r="G1131" i="12"/>
  <c r="G1132" i="12"/>
  <c r="G1133" i="12"/>
  <c r="G1134" i="12"/>
  <c r="G1135" i="12"/>
  <c r="G1136" i="12"/>
  <c r="G1137" i="12"/>
  <c r="G1138" i="12"/>
  <c r="G1139" i="12"/>
  <c r="G1140" i="12"/>
  <c r="G1141" i="12"/>
  <c r="G1142" i="12"/>
  <c r="G1143" i="12"/>
  <c r="G1144" i="12"/>
  <c r="G1145" i="12"/>
  <c r="G1146" i="12"/>
  <c r="G1147" i="12"/>
  <c r="G1148" i="12"/>
  <c r="G1149" i="12"/>
  <c r="G1150" i="12"/>
  <c r="G1151" i="12"/>
  <c r="G1152" i="12"/>
  <c r="G1153" i="12"/>
  <c r="G1154" i="12"/>
  <c r="G1155" i="12"/>
  <c r="G1156" i="12"/>
  <c r="G1157" i="12"/>
  <c r="G1158" i="12"/>
  <c r="G1159" i="12"/>
  <c r="G1160" i="12"/>
  <c r="G1161" i="12"/>
  <c r="G1162" i="12"/>
  <c r="G1163" i="12"/>
  <c r="G1164" i="12"/>
  <c r="G1165" i="12"/>
  <c r="G1166" i="12"/>
  <c r="G1167" i="12"/>
  <c r="G1168" i="12"/>
  <c r="G1169" i="12"/>
  <c r="G1170" i="12"/>
  <c r="G1171" i="12"/>
  <c r="G1172" i="12"/>
  <c r="G1173" i="12"/>
  <c r="G1174" i="12"/>
  <c r="G1175" i="12"/>
  <c r="G1176" i="12"/>
  <c r="G1177" i="12"/>
  <c r="G1178" i="12"/>
  <c r="G1179" i="12"/>
  <c r="G1180" i="12"/>
  <c r="G1181" i="12"/>
  <c r="G1182" i="12"/>
  <c r="G1183" i="12"/>
  <c r="G1184" i="12"/>
  <c r="G1185" i="12"/>
  <c r="G1186" i="12"/>
  <c r="G1187" i="12"/>
  <c r="G1188" i="12"/>
  <c r="G1189" i="12"/>
  <c r="G1190" i="12"/>
  <c r="G1191" i="12"/>
  <c r="G1192" i="12"/>
  <c r="G1193" i="12"/>
  <c r="G1194" i="12"/>
  <c r="G1195" i="12"/>
  <c r="G1196" i="12"/>
  <c r="G1197" i="12"/>
  <c r="G1198" i="12"/>
  <c r="G1199" i="12"/>
  <c r="G1200" i="12"/>
  <c r="G1201" i="12"/>
  <c r="G1202" i="12"/>
  <c r="G1203" i="12"/>
  <c r="G1204" i="12"/>
  <c r="G1205" i="12"/>
  <c r="G1206" i="12"/>
  <c r="G1207" i="12"/>
  <c r="G1208" i="12"/>
  <c r="G1209" i="12"/>
  <c r="G1210" i="12"/>
  <c r="G1211" i="12"/>
  <c r="G1212" i="12"/>
  <c r="G1213" i="12"/>
  <c r="G1214" i="12"/>
  <c r="G1215" i="12"/>
  <c r="G1216" i="12"/>
  <c r="G1217" i="12"/>
  <c r="G1218" i="12"/>
  <c r="G1219" i="12"/>
  <c r="G1220" i="12"/>
  <c r="G1221" i="12"/>
  <c r="G1222" i="12"/>
  <c r="G1223" i="12"/>
  <c r="G1224" i="12"/>
  <c r="G1225" i="12"/>
  <c r="G1226" i="12"/>
  <c r="G1227" i="12"/>
  <c r="G1228" i="12"/>
  <c r="G1229" i="12"/>
  <c r="G1230" i="12"/>
  <c r="G1231" i="12"/>
  <c r="G1232" i="12"/>
  <c r="G1233" i="12"/>
  <c r="G1234" i="12"/>
  <c r="G1235" i="12"/>
  <c r="G1236" i="12"/>
  <c r="G1237" i="12"/>
  <c r="G1238" i="12"/>
  <c r="G1239" i="12"/>
  <c r="G1240" i="12"/>
  <c r="G1241" i="12"/>
  <c r="G1242" i="12"/>
  <c r="G1243" i="12"/>
  <c r="G1244" i="12"/>
  <c r="G1245" i="12"/>
  <c r="G1246" i="12"/>
  <c r="G1247" i="12"/>
  <c r="G1248" i="12"/>
  <c r="G1249" i="12"/>
  <c r="G1250" i="12"/>
  <c r="G1251" i="12"/>
  <c r="G1252" i="12"/>
  <c r="G1253" i="12"/>
  <c r="G1254" i="12"/>
  <c r="G1255" i="12"/>
  <c r="G1256" i="12"/>
  <c r="G1257" i="12"/>
  <c r="G1258" i="12"/>
  <c r="G1259" i="12"/>
  <c r="G1260" i="12"/>
  <c r="G1261" i="12"/>
  <c r="G1262" i="12"/>
  <c r="G1263" i="12"/>
  <c r="G1264" i="12"/>
  <c r="G1265" i="12"/>
  <c r="G1266" i="12"/>
  <c r="G1267" i="12"/>
  <c r="G1268" i="12"/>
  <c r="G1269" i="12"/>
  <c r="G1270" i="12"/>
  <c r="G1271" i="12"/>
  <c r="G1272" i="12"/>
  <c r="G1273" i="12"/>
  <c r="G1274" i="12"/>
  <c r="G1275" i="12"/>
  <c r="G1276" i="12"/>
  <c r="G1277" i="12"/>
  <c r="G1278" i="12"/>
  <c r="G1279" i="12"/>
  <c r="G1280" i="12"/>
  <c r="G1281" i="12"/>
  <c r="G1282" i="12"/>
  <c r="G1283" i="12"/>
  <c r="G1284" i="12"/>
  <c r="G1285" i="12"/>
  <c r="G1286" i="12"/>
  <c r="G1287" i="12"/>
  <c r="G1288" i="12"/>
  <c r="G1289" i="12"/>
  <c r="G1290" i="12"/>
  <c r="G1291" i="12"/>
  <c r="G1292" i="12"/>
  <c r="G1293" i="12"/>
  <c r="G1294" i="12"/>
  <c r="G1295" i="12"/>
  <c r="G1296" i="12"/>
  <c r="G1297" i="12"/>
  <c r="G1298" i="12"/>
  <c r="G1299" i="12"/>
  <c r="G1300" i="12"/>
  <c r="G1301" i="12"/>
  <c r="G1302" i="12"/>
  <c r="G1303" i="12"/>
  <c r="G1304" i="12"/>
  <c r="G1305" i="12"/>
  <c r="G1306" i="12"/>
  <c r="G1307" i="12"/>
  <c r="G1308" i="12"/>
  <c r="G1309" i="12"/>
  <c r="G1310" i="12"/>
  <c r="G1311" i="12"/>
  <c r="G1312" i="12"/>
  <c r="G1313" i="12"/>
  <c r="G1314" i="12"/>
  <c r="G1315" i="12"/>
  <c r="G1316" i="12"/>
  <c r="G1317" i="12"/>
  <c r="G1318" i="12"/>
  <c r="G1319" i="12"/>
  <c r="G1320" i="12"/>
  <c r="G1321" i="12"/>
  <c r="G1322" i="12"/>
  <c r="G1323" i="12"/>
  <c r="G1324" i="12"/>
  <c r="G1325" i="12"/>
  <c r="G1326" i="12"/>
  <c r="G1327" i="12"/>
  <c r="G1328" i="12"/>
  <c r="G1329" i="12"/>
  <c r="G1330" i="12"/>
  <c r="G1331" i="12"/>
  <c r="G1332" i="12"/>
  <c r="G1333" i="12"/>
  <c r="G1334" i="12"/>
  <c r="G1335" i="12"/>
  <c r="G1336" i="12"/>
  <c r="G1337" i="12"/>
  <c r="G1338" i="12"/>
  <c r="G1339" i="12"/>
  <c r="G1340" i="12"/>
  <c r="G1341" i="12"/>
  <c r="G1342" i="12"/>
  <c r="G1343" i="12"/>
  <c r="G1344" i="12"/>
  <c r="G1345" i="12"/>
  <c r="G1346" i="12"/>
  <c r="G1347" i="12"/>
  <c r="G1348" i="12"/>
  <c r="G1349" i="12"/>
  <c r="G1350" i="12"/>
  <c r="G1351" i="12"/>
  <c r="G1352" i="12"/>
  <c r="G1353" i="12"/>
  <c r="G1354" i="12"/>
  <c r="G1355" i="12"/>
  <c r="G1356" i="12"/>
  <c r="G1357" i="12"/>
  <c r="G1358" i="12"/>
  <c r="G1359" i="12"/>
  <c r="G1360" i="12"/>
  <c r="G1361" i="12"/>
  <c r="G1362" i="12"/>
  <c r="G1363" i="12"/>
  <c r="G1364" i="12"/>
  <c r="G1365" i="12"/>
  <c r="G1366" i="12"/>
  <c r="G1367" i="12"/>
  <c r="G1368" i="12"/>
  <c r="G1369" i="12"/>
  <c r="G1370" i="12"/>
  <c r="G1371" i="12"/>
  <c r="G1372" i="12"/>
  <c r="G1373" i="12"/>
  <c r="G1374" i="12"/>
  <c r="G1375" i="12"/>
  <c r="G1376" i="12"/>
  <c r="G1377" i="12"/>
  <c r="G1378" i="12"/>
  <c r="G1379" i="12"/>
  <c r="G1380" i="12"/>
  <c r="G1381" i="12"/>
  <c r="G1382" i="12"/>
  <c r="G1383" i="12"/>
  <c r="G1384" i="12"/>
  <c r="G1385" i="12"/>
  <c r="G1386" i="12"/>
  <c r="G1387" i="12"/>
  <c r="G1388" i="12"/>
  <c r="G1389" i="12"/>
  <c r="G1390" i="12"/>
  <c r="G1391" i="12"/>
  <c r="G1392" i="12"/>
  <c r="G1393" i="12"/>
  <c r="G1394" i="12"/>
  <c r="G1395" i="12"/>
  <c r="G1396" i="12"/>
  <c r="G1397" i="12"/>
  <c r="G1398" i="12"/>
  <c r="G1399" i="12"/>
  <c r="G1400" i="12"/>
  <c r="G1401" i="12"/>
  <c r="G1402" i="12"/>
  <c r="G1403" i="12"/>
  <c r="G1404" i="12"/>
  <c r="G1405" i="12"/>
  <c r="G1406" i="12"/>
  <c r="G1407" i="12"/>
  <c r="G1408" i="12"/>
  <c r="G1409" i="12"/>
  <c r="G1410" i="12"/>
  <c r="G1411" i="12"/>
  <c r="G1412" i="12"/>
  <c r="G1413" i="12"/>
  <c r="G1414" i="12"/>
  <c r="G1415" i="12"/>
  <c r="G1416" i="12"/>
  <c r="G1417" i="12"/>
  <c r="G1418" i="12"/>
  <c r="G1419" i="12"/>
  <c r="G1420" i="12"/>
  <c r="G1421" i="12"/>
  <c r="G1422" i="12"/>
  <c r="G1423" i="12"/>
  <c r="G1424" i="12"/>
  <c r="G1425" i="12"/>
  <c r="G1426" i="12"/>
  <c r="G1427" i="12"/>
  <c r="G1428" i="12"/>
  <c r="G1429" i="12"/>
  <c r="G1430" i="12"/>
  <c r="G1431" i="12"/>
  <c r="G1432" i="12"/>
  <c r="G1433" i="12"/>
  <c r="G1434" i="12"/>
  <c r="G1435" i="12"/>
  <c r="G1436" i="12"/>
  <c r="G1437" i="12"/>
  <c r="G1438" i="12"/>
  <c r="G1439" i="12"/>
  <c r="G1440" i="12"/>
  <c r="G1441" i="12"/>
  <c r="G1442" i="12"/>
  <c r="G1443" i="12"/>
  <c r="G1444" i="12"/>
  <c r="G1445" i="12"/>
  <c r="G1446" i="12"/>
  <c r="G1447" i="12"/>
  <c r="G1448" i="12"/>
  <c r="G1449" i="12"/>
  <c r="G1450" i="12"/>
  <c r="G1451" i="12"/>
  <c r="G1452" i="12"/>
  <c r="G1453" i="12"/>
  <c r="G1454" i="12"/>
  <c r="G1455" i="12"/>
  <c r="G1456" i="12"/>
  <c r="G1457" i="12"/>
  <c r="G1458" i="12"/>
  <c r="G1459" i="12"/>
  <c r="G1460" i="12"/>
  <c r="G1461" i="12"/>
  <c r="G1462" i="12"/>
  <c r="G1463" i="12"/>
  <c r="G1464" i="12"/>
  <c r="G1465" i="12"/>
  <c r="G1466" i="12"/>
  <c r="G1467" i="12"/>
  <c r="G1468" i="12"/>
  <c r="G1469" i="12"/>
  <c r="G1470" i="12"/>
  <c r="G1471" i="12"/>
  <c r="G1472" i="12"/>
  <c r="G1473" i="12"/>
  <c r="G1474" i="12"/>
  <c r="G1475" i="12"/>
  <c r="G1476" i="12"/>
  <c r="G1477" i="12"/>
  <c r="G1478" i="12"/>
  <c r="G1479" i="12"/>
  <c r="G1480" i="12"/>
  <c r="G1481" i="12"/>
  <c r="G1482" i="12"/>
  <c r="G1483" i="12"/>
  <c r="G1484" i="12"/>
  <c r="G1485" i="12"/>
  <c r="G1486" i="12"/>
  <c r="G1487" i="12"/>
  <c r="G1488" i="12"/>
  <c r="G1489" i="12"/>
  <c r="G1490" i="12"/>
  <c r="G1491" i="12"/>
  <c r="G1492" i="12"/>
  <c r="G1493" i="12"/>
  <c r="G1494" i="12"/>
  <c r="G1495" i="12"/>
  <c r="G1496" i="12"/>
  <c r="G1497" i="12"/>
  <c r="G1498" i="12"/>
  <c r="G1499" i="12"/>
  <c r="G1500" i="12"/>
  <c r="G1501" i="12"/>
  <c r="G1502" i="12"/>
  <c r="G1503" i="12"/>
  <c r="G1504" i="12"/>
  <c r="G1505" i="12"/>
  <c r="G1506" i="12"/>
  <c r="G1507" i="12"/>
  <c r="G1508" i="12"/>
  <c r="G1509" i="12"/>
  <c r="G1510" i="12"/>
  <c r="G1511" i="12"/>
  <c r="G1512" i="12"/>
  <c r="G1513" i="12"/>
  <c r="G1514" i="12"/>
  <c r="G1515" i="12"/>
  <c r="G1516" i="12"/>
  <c r="G1517" i="12"/>
  <c r="G1518" i="12"/>
  <c r="G1519" i="12"/>
  <c r="G1520" i="12"/>
  <c r="G1521" i="12"/>
  <c r="G1522" i="12"/>
  <c r="G1523" i="12"/>
  <c r="G1524" i="12"/>
  <c r="G1525" i="12"/>
  <c r="G1526" i="12"/>
  <c r="G1527" i="12"/>
  <c r="G1528" i="12"/>
  <c r="G1529" i="12"/>
  <c r="G1530" i="12"/>
  <c r="G1531" i="12"/>
  <c r="G1532" i="12"/>
  <c r="G1533" i="12"/>
  <c r="G1534" i="12"/>
  <c r="G1535" i="12"/>
  <c r="G1536" i="12"/>
  <c r="G1537" i="12"/>
  <c r="G1538" i="12"/>
  <c r="G1539" i="12"/>
  <c r="G1540" i="12"/>
  <c r="G1541" i="12"/>
  <c r="G1542" i="12"/>
  <c r="G1543" i="12"/>
  <c r="G1544" i="12"/>
  <c r="G1545" i="12"/>
  <c r="G1546" i="12"/>
  <c r="G1547" i="12"/>
  <c r="G1548" i="12"/>
  <c r="G1549" i="12"/>
  <c r="G1550" i="12"/>
  <c r="G1551" i="12"/>
  <c r="G1552" i="12"/>
  <c r="G1553" i="12"/>
  <c r="G1554" i="12"/>
  <c r="G1555" i="12"/>
  <c r="G1556" i="12"/>
  <c r="G1557" i="12"/>
  <c r="G1558" i="12"/>
  <c r="G1559" i="12"/>
  <c r="G1560" i="12"/>
  <c r="G1561" i="12"/>
  <c r="G1562" i="12"/>
  <c r="G1563" i="12"/>
  <c r="G1564" i="12"/>
  <c r="G1565" i="12"/>
  <c r="G1566" i="12"/>
  <c r="G1567" i="12"/>
  <c r="G1568" i="12"/>
  <c r="G1569" i="12"/>
  <c r="G1570" i="12"/>
  <c r="G1571" i="12"/>
  <c r="G1572" i="12"/>
  <c r="G1573" i="12"/>
  <c r="G1574" i="12"/>
  <c r="G1575" i="12"/>
  <c r="G1576" i="12"/>
  <c r="G1577" i="12"/>
  <c r="G1578" i="12"/>
  <c r="G1579" i="12"/>
  <c r="G1580" i="12"/>
  <c r="G1581" i="12"/>
  <c r="G1582" i="12"/>
  <c r="G1583" i="12"/>
  <c r="G1584" i="12"/>
  <c r="G1585" i="12"/>
  <c r="G1586" i="12"/>
  <c r="G1587" i="12"/>
  <c r="G1588" i="12"/>
  <c r="G1589" i="12"/>
  <c r="G1590" i="12"/>
  <c r="G1591" i="12"/>
  <c r="G1592" i="12"/>
  <c r="G1593" i="12"/>
  <c r="G1594" i="12"/>
  <c r="G1595" i="12"/>
  <c r="G1596" i="12"/>
  <c r="G1597" i="12"/>
  <c r="G1598" i="12"/>
  <c r="G1599" i="12"/>
  <c r="G1600" i="12"/>
  <c r="G1601" i="12"/>
  <c r="G1602" i="12"/>
  <c r="G1603" i="12"/>
  <c r="G1604" i="12"/>
  <c r="G1605" i="12"/>
  <c r="G1606" i="12"/>
  <c r="G1607" i="12"/>
  <c r="G1608" i="12"/>
  <c r="G1609" i="12"/>
  <c r="G1610" i="12"/>
  <c r="G1611" i="12"/>
  <c r="G1612" i="12"/>
  <c r="G1613" i="12"/>
  <c r="G1614" i="12"/>
  <c r="G1615" i="12"/>
  <c r="G1616" i="12"/>
  <c r="G1617" i="12"/>
  <c r="G1618" i="12"/>
  <c r="G1619" i="12"/>
  <c r="G1620" i="12"/>
  <c r="G1621" i="12"/>
  <c r="G1622" i="12"/>
  <c r="G1623" i="12"/>
  <c r="G1624" i="12"/>
  <c r="G1625" i="12"/>
  <c r="G1626" i="12"/>
  <c r="G1627" i="12"/>
  <c r="G1628" i="12"/>
  <c r="G1629" i="12"/>
  <c r="G1630" i="12"/>
  <c r="G1631" i="12"/>
  <c r="G1632" i="12"/>
  <c r="G1633" i="12"/>
  <c r="G1634" i="12"/>
  <c r="G1635" i="12"/>
  <c r="G1636" i="12"/>
  <c r="G1637" i="12"/>
  <c r="G1638" i="12"/>
  <c r="G1639" i="12"/>
  <c r="G1640" i="12"/>
  <c r="G1641" i="12"/>
  <c r="G1642" i="12"/>
  <c r="G1643" i="12"/>
  <c r="G1644" i="12"/>
  <c r="G1645" i="12"/>
  <c r="G1646" i="12"/>
  <c r="G1647" i="12"/>
  <c r="G1648" i="12"/>
  <c r="G1649" i="12"/>
  <c r="G1650" i="12"/>
  <c r="G1651" i="12"/>
  <c r="G1652" i="12"/>
  <c r="G1653" i="12"/>
  <c r="G1654" i="12"/>
  <c r="G1655" i="12"/>
  <c r="G1656" i="12"/>
  <c r="G1657" i="12"/>
  <c r="G1658" i="12"/>
  <c r="G1659" i="12"/>
  <c r="G1660" i="12"/>
  <c r="G1661" i="12"/>
  <c r="G1662" i="12"/>
  <c r="G1663" i="12"/>
  <c r="G1664" i="12"/>
  <c r="G1665" i="12"/>
  <c r="G1666" i="12"/>
  <c r="G1667" i="12"/>
  <c r="G1668" i="12"/>
  <c r="G1669" i="12"/>
  <c r="G1670" i="12"/>
  <c r="G1671" i="12"/>
  <c r="G1672" i="12"/>
  <c r="G1673" i="12"/>
  <c r="G1674" i="12"/>
  <c r="G1675" i="12"/>
  <c r="G1676" i="12"/>
  <c r="G1677" i="12"/>
  <c r="G1678" i="12"/>
  <c r="G1679" i="12"/>
  <c r="G1680" i="12"/>
  <c r="G1681" i="12"/>
  <c r="G1682" i="12"/>
  <c r="G1683" i="12"/>
  <c r="G1684" i="12"/>
  <c r="G1685" i="12"/>
  <c r="G1686" i="12"/>
  <c r="G1687" i="12"/>
  <c r="G1688" i="12"/>
  <c r="G1689" i="12"/>
  <c r="G1690" i="12"/>
  <c r="G1691" i="12"/>
  <c r="G1692" i="12"/>
  <c r="G1693" i="12"/>
  <c r="G1694" i="12"/>
  <c r="G1695" i="12"/>
  <c r="G1696" i="12"/>
  <c r="G1697" i="12"/>
  <c r="G1698" i="12"/>
  <c r="G1699" i="12"/>
  <c r="G1700" i="12"/>
  <c r="G1701" i="12"/>
  <c r="G1702" i="12"/>
  <c r="G1703" i="12"/>
  <c r="G1704" i="12"/>
  <c r="G1705" i="12"/>
  <c r="G1706" i="12"/>
  <c r="G1707" i="12"/>
  <c r="G1708" i="12"/>
  <c r="G1709" i="12"/>
  <c r="G1710" i="12"/>
  <c r="G1711" i="12"/>
  <c r="G1712" i="12"/>
  <c r="G1713" i="12"/>
  <c r="G1714" i="12"/>
  <c r="G1715" i="12"/>
  <c r="G1716" i="12"/>
  <c r="G1717" i="12"/>
  <c r="G1718" i="12"/>
  <c r="G1719" i="12"/>
  <c r="G1720" i="12"/>
  <c r="G1721" i="12"/>
  <c r="G1722" i="12"/>
  <c r="G1723" i="12"/>
  <c r="G1724" i="12"/>
  <c r="G1725" i="12"/>
  <c r="G1726" i="12"/>
  <c r="G1727" i="12"/>
  <c r="G1728" i="12"/>
  <c r="G1729" i="12"/>
  <c r="G1730" i="12"/>
  <c r="G1731" i="12"/>
  <c r="G1732" i="12"/>
  <c r="G1733" i="12"/>
  <c r="G1734" i="12"/>
  <c r="G1735" i="12"/>
  <c r="G1736" i="12"/>
  <c r="G1737" i="12"/>
  <c r="G1738" i="12"/>
  <c r="G1739" i="12"/>
  <c r="G1740" i="12"/>
  <c r="G1741" i="12"/>
  <c r="G1742" i="12"/>
  <c r="G1743" i="12"/>
  <c r="G1744" i="12"/>
  <c r="G1745" i="12"/>
  <c r="G1746" i="12"/>
  <c r="G1747" i="12"/>
  <c r="G1748" i="12"/>
  <c r="G1749" i="12"/>
  <c r="G1750" i="12"/>
  <c r="G1751" i="12"/>
  <c r="G1752" i="12"/>
  <c r="G1753" i="12"/>
  <c r="G1754" i="12"/>
  <c r="G1755" i="12"/>
  <c r="G1756" i="12"/>
  <c r="G1757" i="12"/>
  <c r="G1758" i="12"/>
  <c r="G1759" i="12"/>
  <c r="G1760" i="12"/>
  <c r="G1761" i="12"/>
  <c r="G1762" i="12"/>
  <c r="G1763" i="12"/>
  <c r="G1764" i="12"/>
  <c r="G1765" i="12"/>
  <c r="G1766" i="12"/>
  <c r="G1767" i="12"/>
  <c r="G1768" i="12"/>
  <c r="G1769" i="12"/>
  <c r="G1770" i="12"/>
  <c r="G1771" i="12"/>
  <c r="G1772" i="12"/>
  <c r="G1773" i="12"/>
  <c r="G1774" i="12"/>
  <c r="G1775" i="12"/>
  <c r="G1776" i="12"/>
  <c r="G1777" i="12"/>
  <c r="G1778" i="12"/>
  <c r="G1779" i="12"/>
  <c r="G1780" i="12"/>
  <c r="G1781" i="12"/>
  <c r="G1782" i="12"/>
  <c r="G1783" i="12"/>
  <c r="G1784" i="12"/>
  <c r="G1785" i="12"/>
  <c r="G1786" i="12"/>
  <c r="G1787" i="12"/>
  <c r="G1788" i="12"/>
  <c r="G1789" i="12"/>
  <c r="G1790" i="12"/>
  <c r="G1791" i="12"/>
  <c r="G1792" i="12"/>
  <c r="G1793" i="12"/>
  <c r="G1794" i="12"/>
  <c r="G1795" i="12"/>
  <c r="G1796" i="12"/>
  <c r="G1797" i="12"/>
  <c r="G1798" i="12"/>
  <c r="G1799" i="12"/>
  <c r="G1800" i="12"/>
  <c r="G1801" i="12"/>
  <c r="G1802" i="12"/>
  <c r="G1803" i="12"/>
  <c r="G1804" i="12"/>
  <c r="G1805" i="12"/>
  <c r="G1806" i="12"/>
  <c r="G1807" i="12"/>
  <c r="G1808" i="12"/>
  <c r="G1809" i="12"/>
  <c r="G1810" i="12"/>
  <c r="G1811" i="12"/>
  <c r="G1812" i="12"/>
  <c r="G1813" i="12"/>
  <c r="G1814" i="12"/>
  <c r="G1815" i="12"/>
  <c r="G1816" i="12"/>
  <c r="G1817" i="12"/>
  <c r="G1818" i="12"/>
  <c r="G1819" i="12"/>
  <c r="G1820" i="12"/>
  <c r="G1821" i="12"/>
  <c r="G1822" i="12"/>
  <c r="G1823" i="12"/>
  <c r="G1824" i="12"/>
  <c r="G1825" i="12"/>
  <c r="G1826" i="12"/>
  <c r="G1827" i="12"/>
  <c r="G1828" i="12"/>
  <c r="G1829" i="12"/>
  <c r="G1830" i="12"/>
  <c r="G1831" i="12"/>
  <c r="G1832" i="12"/>
  <c r="G1833" i="12"/>
  <c r="G1834" i="12"/>
  <c r="G1835" i="12"/>
  <c r="G1836" i="12"/>
  <c r="G1837" i="12"/>
  <c r="G1838" i="12"/>
  <c r="G1839" i="12"/>
  <c r="G1840" i="12"/>
  <c r="G1841" i="12"/>
  <c r="G1842" i="12"/>
  <c r="G1843" i="12"/>
  <c r="G1844" i="12"/>
  <c r="G1845" i="12"/>
  <c r="G1846" i="12"/>
  <c r="G1847" i="12"/>
  <c r="G1848" i="12"/>
  <c r="G1849" i="12"/>
  <c r="G1850" i="12"/>
  <c r="G1851" i="12"/>
  <c r="G1852" i="12"/>
  <c r="G1853" i="12"/>
  <c r="G1854" i="12"/>
  <c r="G1855" i="12"/>
  <c r="G1856" i="12"/>
  <c r="G1857" i="12"/>
  <c r="G1858" i="12"/>
  <c r="G1859" i="12"/>
  <c r="G1860" i="12"/>
  <c r="G1861" i="12"/>
  <c r="G1862" i="12"/>
  <c r="G1863" i="12"/>
  <c r="G1864" i="12"/>
  <c r="G1865" i="12"/>
  <c r="G1866" i="12"/>
  <c r="G1867" i="12"/>
  <c r="G1868" i="12"/>
  <c r="G1869" i="12"/>
  <c r="G1870" i="12"/>
  <c r="G1871" i="12"/>
  <c r="G1872" i="12"/>
  <c r="G1873" i="12"/>
  <c r="G1874" i="12"/>
  <c r="G1875" i="12"/>
  <c r="G1876" i="12"/>
  <c r="G1877" i="12"/>
  <c r="G1878" i="12"/>
  <c r="G1879" i="12"/>
  <c r="G1880" i="12"/>
  <c r="G1881" i="12"/>
  <c r="G1882" i="12"/>
  <c r="G1883" i="12"/>
  <c r="G1884" i="12"/>
  <c r="G1885" i="12"/>
  <c r="G1886" i="12"/>
  <c r="G1887" i="12"/>
  <c r="G1888" i="12"/>
  <c r="G1889" i="12"/>
  <c r="G1890" i="12"/>
  <c r="G1891" i="12"/>
  <c r="G1892" i="12"/>
  <c r="G1893" i="12"/>
  <c r="G1894" i="12"/>
  <c r="G1895" i="12"/>
  <c r="G1896" i="12"/>
  <c r="G1897" i="12"/>
  <c r="G1898" i="12"/>
  <c r="G1899" i="12"/>
  <c r="G1900" i="12"/>
  <c r="G1901" i="12"/>
  <c r="G1902" i="12"/>
  <c r="G1903" i="12"/>
  <c r="G1904" i="12"/>
  <c r="G1905" i="12"/>
  <c r="G1906" i="12"/>
  <c r="G1907" i="12"/>
  <c r="G1908" i="12"/>
  <c r="G1909" i="12"/>
  <c r="G1910" i="12"/>
  <c r="G1911" i="12"/>
  <c r="G1912" i="12"/>
  <c r="G1913" i="12"/>
  <c r="G1914" i="12"/>
  <c r="G1915" i="12"/>
  <c r="G1916" i="12"/>
  <c r="G1917" i="12"/>
  <c r="G1918" i="12"/>
  <c r="G1919" i="12"/>
  <c r="G1920" i="12"/>
  <c r="G1921" i="12"/>
  <c r="G1922" i="12"/>
  <c r="G1923" i="12"/>
  <c r="G1924" i="12"/>
  <c r="G1925" i="12"/>
  <c r="G1926" i="12"/>
  <c r="G1927" i="12"/>
  <c r="G1928" i="12"/>
  <c r="G1929" i="12"/>
  <c r="G1930" i="12"/>
  <c r="G1931" i="12"/>
  <c r="G1932" i="12"/>
  <c r="G1933" i="12"/>
  <c r="G1934" i="12"/>
  <c r="G1935" i="12"/>
  <c r="G1936" i="12"/>
  <c r="G1937" i="12"/>
  <c r="G1938" i="12"/>
  <c r="G1939" i="12"/>
  <c r="G1940" i="12"/>
  <c r="G1941" i="12"/>
  <c r="G1942" i="12"/>
  <c r="G1943" i="12"/>
  <c r="G1944" i="12"/>
  <c r="G1945" i="12"/>
  <c r="G1946" i="12"/>
  <c r="G1947" i="12"/>
  <c r="G1948" i="12"/>
  <c r="G1949" i="12"/>
  <c r="G1950" i="12"/>
  <c r="G1951" i="12"/>
  <c r="G1952" i="12"/>
  <c r="G1953" i="12"/>
  <c r="G1954" i="12"/>
  <c r="G1955" i="12"/>
  <c r="G1956" i="12"/>
  <c r="G1957" i="12"/>
  <c r="G1958" i="12"/>
  <c r="G1959" i="12"/>
  <c r="G1960" i="12"/>
  <c r="G1961" i="12"/>
  <c r="G1962" i="12"/>
  <c r="G1963" i="12"/>
  <c r="G1964" i="12"/>
  <c r="G1965" i="12"/>
  <c r="G1966" i="12"/>
  <c r="G1967" i="12"/>
  <c r="G1968" i="12"/>
  <c r="G1969" i="12"/>
  <c r="G1970" i="12"/>
  <c r="G1971" i="12"/>
  <c r="G1972" i="12"/>
  <c r="G1973" i="12"/>
  <c r="G1974" i="12"/>
  <c r="G1975" i="12"/>
  <c r="G1976" i="12"/>
  <c r="G1977" i="12"/>
  <c r="G1978" i="12"/>
  <c r="G1979" i="12"/>
  <c r="G1980" i="12"/>
  <c r="G1981" i="12"/>
  <c r="G1982" i="12"/>
  <c r="G1983" i="12"/>
  <c r="G1984" i="12"/>
  <c r="G1985" i="12"/>
  <c r="G1986" i="12"/>
  <c r="G1987" i="12"/>
  <c r="G1988" i="12"/>
  <c r="G1989" i="12"/>
  <c r="G1990" i="12"/>
  <c r="G1991" i="12"/>
  <c r="G1992" i="12"/>
  <c r="G1993" i="12"/>
  <c r="G1994" i="12"/>
  <c r="G1995" i="12"/>
  <c r="G1996" i="12"/>
  <c r="G1997" i="12"/>
  <c r="G1998" i="12"/>
  <c r="G1999" i="12"/>
  <c r="G2000" i="12"/>
  <c r="G2001" i="12"/>
  <c r="G2002" i="12"/>
  <c r="G2003" i="12"/>
  <c r="G2004" i="12"/>
  <c r="G2005" i="12"/>
  <c r="G2006" i="12"/>
  <c r="G2007" i="12"/>
  <c r="G2008" i="12"/>
  <c r="G2009" i="12"/>
  <c r="G2010" i="12"/>
  <c r="G2011" i="12"/>
  <c r="G2012" i="12"/>
  <c r="G2013" i="12"/>
  <c r="G2014" i="12"/>
  <c r="G2015" i="12"/>
  <c r="G2016" i="12"/>
  <c r="G2017" i="12"/>
  <c r="G2018" i="12"/>
  <c r="G2019" i="12"/>
  <c r="G2020" i="12"/>
  <c r="G2021" i="12"/>
  <c r="G2022" i="12"/>
  <c r="G2023" i="12"/>
  <c r="G2024" i="12"/>
  <c r="G2025" i="12"/>
  <c r="G2026" i="12"/>
  <c r="G2027" i="12"/>
  <c r="G2028" i="12"/>
  <c r="G2029" i="12"/>
  <c r="G2030" i="12"/>
  <c r="G2031" i="12"/>
  <c r="G2032" i="12"/>
  <c r="G2033" i="12"/>
  <c r="G2034" i="12"/>
  <c r="G2035" i="12"/>
  <c r="G2036" i="12"/>
  <c r="G2037" i="12"/>
  <c r="G2038" i="12"/>
  <c r="G2039" i="12"/>
  <c r="G2040" i="12"/>
  <c r="G2041" i="12"/>
  <c r="G2042" i="12"/>
  <c r="G2043" i="12"/>
  <c r="G2044" i="12"/>
  <c r="G2045" i="12"/>
  <c r="G2046" i="12"/>
  <c r="G2047" i="12"/>
  <c r="G2048" i="12"/>
  <c r="G2049" i="12"/>
  <c r="G2050" i="12"/>
  <c r="G2051" i="12"/>
  <c r="G2052" i="12"/>
  <c r="G2053" i="12"/>
  <c r="G2054" i="12"/>
  <c r="G2055" i="12"/>
  <c r="G2056" i="12"/>
  <c r="G2057" i="12"/>
  <c r="G2058" i="12"/>
  <c r="G2059" i="12"/>
  <c r="G2060" i="12"/>
  <c r="G2061" i="12"/>
  <c r="G2062" i="12"/>
  <c r="G2063" i="12"/>
  <c r="G2064" i="12"/>
  <c r="G2065" i="12"/>
  <c r="G2066" i="12"/>
  <c r="G2067" i="12"/>
  <c r="G2068" i="12"/>
  <c r="G2069" i="12"/>
  <c r="G2070" i="12"/>
  <c r="G2071" i="12"/>
  <c r="G2072" i="12"/>
  <c r="G2073" i="12"/>
  <c r="G2074" i="12"/>
  <c r="G2075" i="12"/>
  <c r="G2076" i="12"/>
  <c r="G2077" i="12"/>
  <c r="G2078" i="12"/>
  <c r="G2079" i="12"/>
  <c r="G2080" i="12"/>
  <c r="G2081" i="12"/>
  <c r="G2082" i="12"/>
  <c r="G2083" i="12"/>
  <c r="G2084" i="12"/>
  <c r="G2085" i="12"/>
  <c r="G2086" i="12"/>
  <c r="G2087" i="12"/>
  <c r="G2088" i="12"/>
  <c r="G2089" i="12"/>
  <c r="G2090" i="12"/>
  <c r="G2091" i="12"/>
  <c r="G2092" i="12"/>
  <c r="G2093" i="12"/>
  <c r="G2094" i="12"/>
  <c r="G2095" i="12"/>
  <c r="G2096" i="12"/>
  <c r="G2097" i="12"/>
  <c r="G2098" i="12"/>
  <c r="G2099" i="12"/>
  <c r="G2100" i="12"/>
  <c r="G2101" i="12"/>
  <c r="G2102" i="12"/>
  <c r="G2103" i="12"/>
  <c r="G2104" i="12"/>
  <c r="G2105" i="12"/>
  <c r="G2106" i="12"/>
  <c r="G2107" i="12"/>
  <c r="G2108" i="12"/>
  <c r="G2109" i="12"/>
  <c r="G2110" i="12"/>
  <c r="G2111" i="12"/>
  <c r="G2112" i="12"/>
  <c r="G2113" i="12"/>
  <c r="G2114" i="12"/>
  <c r="G2115" i="12"/>
  <c r="G2116" i="12"/>
  <c r="G2117" i="12"/>
  <c r="G2118" i="12"/>
  <c r="G2119" i="12"/>
  <c r="G2120" i="12"/>
  <c r="G2121" i="12"/>
  <c r="G2122" i="12"/>
  <c r="G2123" i="12"/>
  <c r="G2124" i="12"/>
  <c r="G2125" i="12"/>
  <c r="G2126" i="12"/>
  <c r="G2127" i="12"/>
  <c r="G2128" i="12"/>
  <c r="G2129" i="12"/>
  <c r="G2130" i="12"/>
  <c r="G2131" i="12"/>
  <c r="G2132" i="12"/>
  <c r="G2133" i="12"/>
  <c r="G2134" i="12"/>
  <c r="G2135" i="12"/>
  <c r="G2136" i="12"/>
  <c r="G2137" i="12"/>
  <c r="G2138" i="12"/>
  <c r="G2139" i="12"/>
  <c r="G2140" i="12"/>
  <c r="G2141" i="12"/>
  <c r="G2142" i="12"/>
  <c r="G2143" i="12"/>
  <c r="G2144" i="12"/>
  <c r="G2145" i="12"/>
  <c r="G2146" i="12"/>
  <c r="G2147" i="12"/>
  <c r="G2148" i="12"/>
  <c r="G2149" i="12"/>
  <c r="G2150" i="12"/>
  <c r="G2151" i="12"/>
  <c r="G2152" i="12"/>
  <c r="G2153" i="12"/>
  <c r="G2154" i="12"/>
  <c r="G2155" i="12"/>
  <c r="G2156" i="12"/>
  <c r="G2157" i="12"/>
  <c r="G2158" i="12"/>
  <c r="G2159" i="12"/>
  <c r="G2160" i="12"/>
  <c r="G2161" i="12"/>
  <c r="G2162" i="12"/>
  <c r="G2163" i="12"/>
  <c r="G2164" i="12"/>
  <c r="G2165" i="12"/>
  <c r="G2166" i="12"/>
  <c r="G2167" i="12"/>
  <c r="G2168" i="12"/>
  <c r="G2169" i="12"/>
  <c r="G2170" i="12"/>
  <c r="G2171" i="12"/>
  <c r="G2172" i="12"/>
  <c r="G2173" i="12"/>
  <c r="G2174" i="12"/>
  <c r="G2175" i="12"/>
  <c r="G2176" i="12"/>
  <c r="G2177" i="12"/>
  <c r="G2178" i="12"/>
  <c r="G2179" i="12"/>
  <c r="G2180" i="12"/>
  <c r="G2181" i="12"/>
  <c r="G2182" i="12"/>
  <c r="G2183" i="12"/>
  <c r="G2184" i="12"/>
  <c r="G2185" i="12"/>
  <c r="G2186" i="12"/>
  <c r="G2187" i="12"/>
  <c r="G2188" i="12"/>
  <c r="G2189" i="12"/>
  <c r="G2190" i="12"/>
  <c r="G2191" i="12"/>
  <c r="G2192" i="12"/>
  <c r="G2193" i="12"/>
  <c r="G2194" i="12"/>
  <c r="G2195" i="12"/>
  <c r="G2196" i="12"/>
  <c r="G2197" i="12"/>
  <c r="G2198" i="12"/>
  <c r="G2199" i="12"/>
  <c r="G2200" i="12"/>
  <c r="G2201" i="12"/>
  <c r="G2202" i="12"/>
  <c r="G2203" i="12"/>
  <c r="G2204" i="12"/>
  <c r="G2205" i="12"/>
  <c r="G2206" i="12"/>
  <c r="G2207" i="12"/>
  <c r="G2208" i="12"/>
  <c r="G2209" i="12"/>
  <c r="G2210" i="12"/>
  <c r="G2211" i="12"/>
  <c r="G2212" i="12"/>
  <c r="G2213" i="12"/>
  <c r="G2214" i="12"/>
  <c r="G2215" i="12"/>
  <c r="G2216" i="12"/>
  <c r="G2217" i="12"/>
  <c r="G2218" i="12"/>
  <c r="G2219" i="12"/>
  <c r="G2220" i="12"/>
  <c r="G2221" i="12"/>
  <c r="G2222" i="12"/>
  <c r="G2223" i="12"/>
  <c r="G2224" i="12"/>
  <c r="G2225" i="12"/>
  <c r="G2226" i="12"/>
  <c r="G2227" i="12"/>
  <c r="G2228" i="12"/>
  <c r="G2229" i="12"/>
  <c r="G2230" i="12"/>
  <c r="G2231" i="12"/>
  <c r="G2232" i="12"/>
  <c r="G2233" i="12"/>
  <c r="G2234" i="12"/>
  <c r="G2235" i="12"/>
  <c r="G2236" i="12"/>
  <c r="G2237" i="12"/>
  <c r="G2238" i="12"/>
  <c r="G2239" i="12"/>
  <c r="G2240" i="12"/>
  <c r="G2241" i="12"/>
  <c r="G2242" i="12"/>
  <c r="G2243" i="12"/>
  <c r="G2244" i="12"/>
  <c r="G2245" i="12"/>
  <c r="G2246" i="12"/>
  <c r="G2247" i="12"/>
  <c r="G2248" i="12"/>
  <c r="G2249" i="12"/>
  <c r="G2250" i="12"/>
  <c r="G2251" i="12"/>
  <c r="G2252" i="12"/>
  <c r="G2253" i="12"/>
  <c r="G2254" i="12"/>
  <c r="G2255" i="12"/>
  <c r="G2256" i="12"/>
  <c r="G2257" i="12"/>
  <c r="G2258" i="12"/>
  <c r="G2259" i="12"/>
  <c r="G2260" i="12"/>
  <c r="G2261" i="12"/>
  <c r="G2262" i="12"/>
  <c r="G2263" i="12"/>
  <c r="G2264" i="12"/>
  <c r="G2265" i="12"/>
  <c r="G2266" i="12"/>
  <c r="G2267" i="12"/>
  <c r="G2268" i="12"/>
  <c r="G2269" i="12"/>
  <c r="G2270" i="12"/>
  <c r="G2271" i="12"/>
  <c r="G2272" i="12"/>
  <c r="G2273" i="12"/>
  <c r="G2274" i="12"/>
  <c r="G2275" i="12"/>
  <c r="G2276" i="12"/>
  <c r="G2277" i="12"/>
  <c r="G2278" i="12"/>
  <c r="G2279" i="12"/>
  <c r="G2280" i="12"/>
  <c r="G2281" i="12"/>
  <c r="G2282" i="12"/>
  <c r="G2283" i="12"/>
  <c r="G2284" i="12"/>
  <c r="G2285" i="12"/>
  <c r="G2286" i="12"/>
  <c r="G2287" i="12"/>
  <c r="G2288" i="12"/>
  <c r="G2289" i="12"/>
  <c r="G2290" i="12"/>
  <c r="G2291" i="12"/>
  <c r="G2292" i="12"/>
  <c r="G2293" i="12"/>
  <c r="G2294" i="12"/>
  <c r="G2295" i="12"/>
  <c r="G2296" i="12"/>
  <c r="G2297" i="12"/>
  <c r="G2298" i="12"/>
  <c r="G2299" i="12"/>
  <c r="G2300" i="12"/>
  <c r="G2301" i="12"/>
  <c r="G2302" i="12"/>
  <c r="G2303" i="12"/>
  <c r="G2304" i="12"/>
  <c r="G2305" i="12"/>
  <c r="G2306" i="12"/>
  <c r="G2307" i="12"/>
  <c r="G2308" i="12"/>
  <c r="G2309" i="12"/>
  <c r="G2310" i="12"/>
  <c r="G2311" i="12"/>
  <c r="G2312" i="12"/>
  <c r="G2313" i="12"/>
  <c r="G2314" i="12"/>
  <c r="G2315" i="12"/>
  <c r="G2316" i="12"/>
  <c r="G2317" i="12"/>
  <c r="G2318" i="12"/>
  <c r="G2319" i="12"/>
  <c r="G2320" i="12"/>
  <c r="G2321" i="12"/>
  <c r="G2322" i="12"/>
  <c r="G2323" i="12"/>
  <c r="G2324" i="12"/>
  <c r="G2325" i="12"/>
  <c r="G2326" i="12"/>
  <c r="G2327" i="12"/>
  <c r="G2328" i="12"/>
  <c r="G2329" i="12"/>
  <c r="G2330" i="12"/>
  <c r="G2331" i="12"/>
  <c r="G2332" i="12"/>
  <c r="G2333" i="12"/>
  <c r="G2334" i="12"/>
  <c r="G2335" i="12"/>
  <c r="G2336" i="12"/>
  <c r="G2337" i="12"/>
  <c r="G2338" i="12"/>
  <c r="G2339" i="12"/>
  <c r="G2340" i="12"/>
  <c r="G2341" i="12"/>
  <c r="G2342" i="12"/>
  <c r="G2343" i="12"/>
  <c r="G2344" i="12"/>
  <c r="G2345" i="12"/>
  <c r="G2346" i="12"/>
  <c r="G2347" i="12"/>
  <c r="G2348" i="12"/>
  <c r="G2349" i="12"/>
  <c r="G2350" i="12"/>
  <c r="G2351" i="12"/>
  <c r="G2352" i="12"/>
  <c r="G2353" i="12"/>
  <c r="G2354" i="12"/>
  <c r="G2355" i="12"/>
  <c r="G2356" i="12"/>
  <c r="G2357" i="12"/>
  <c r="G2358" i="12"/>
  <c r="G2359" i="12"/>
  <c r="G2360" i="12"/>
  <c r="G2361" i="12"/>
  <c r="G2362" i="12"/>
  <c r="G2363" i="12"/>
  <c r="G2364" i="12"/>
  <c r="G2365" i="12"/>
  <c r="G2366" i="12"/>
  <c r="G2367" i="12"/>
  <c r="G2368" i="12"/>
  <c r="G2369" i="12"/>
  <c r="G2370" i="12"/>
  <c r="G2371" i="12"/>
  <c r="G2372" i="12"/>
  <c r="G2373" i="12"/>
  <c r="G2374" i="12"/>
  <c r="G2375" i="12"/>
  <c r="G2376" i="12"/>
  <c r="G2377" i="12"/>
  <c r="G2378" i="12"/>
  <c r="G2379" i="12"/>
  <c r="G2380" i="12"/>
  <c r="G2381" i="12"/>
  <c r="G2382" i="12"/>
  <c r="G2383" i="12"/>
  <c r="G2384" i="12"/>
  <c r="G2385" i="12"/>
  <c r="G2386" i="12"/>
  <c r="G2387" i="12"/>
  <c r="G2388" i="12"/>
  <c r="G2389" i="12"/>
  <c r="G2390" i="12"/>
  <c r="G2391" i="12"/>
  <c r="G2392" i="12"/>
  <c r="G2393" i="12"/>
  <c r="G2394" i="12"/>
  <c r="G2395" i="12"/>
  <c r="G2396" i="12"/>
  <c r="G2397" i="12"/>
  <c r="G2398" i="12"/>
  <c r="G2399" i="12"/>
  <c r="G2400" i="12"/>
  <c r="G2401" i="12"/>
  <c r="G2402" i="12"/>
  <c r="G2403" i="12"/>
  <c r="G2404" i="12"/>
  <c r="G2405" i="12"/>
  <c r="G2406" i="12"/>
  <c r="G2407" i="12"/>
  <c r="G2408" i="12"/>
  <c r="G2409" i="12"/>
  <c r="G2410" i="12"/>
  <c r="G2411" i="12"/>
  <c r="G2412" i="12"/>
  <c r="G2413" i="12"/>
  <c r="G2414" i="12"/>
  <c r="G2415" i="12"/>
  <c r="G2416" i="12"/>
  <c r="G2417" i="12"/>
  <c r="G2418" i="12"/>
  <c r="G2419" i="12"/>
  <c r="G2420" i="12"/>
  <c r="G2421" i="12"/>
  <c r="G2422" i="12"/>
  <c r="G2423" i="12"/>
  <c r="G2424" i="12"/>
  <c r="G2425" i="12"/>
  <c r="G2426" i="12"/>
  <c r="G2427" i="12"/>
  <c r="G2428" i="12"/>
  <c r="G2429" i="12"/>
  <c r="G2430" i="12"/>
  <c r="G2431" i="12"/>
  <c r="G2432" i="12"/>
  <c r="G2433" i="12"/>
  <c r="G2434" i="12"/>
  <c r="G2435" i="12"/>
  <c r="G2436" i="12"/>
  <c r="G2437" i="12"/>
  <c r="G2438" i="12"/>
  <c r="G2439" i="12"/>
  <c r="G2440" i="12"/>
  <c r="G2441" i="12"/>
  <c r="G2442" i="12"/>
  <c r="G2443" i="12"/>
  <c r="G2444" i="12"/>
  <c r="G2445" i="12"/>
  <c r="G2446" i="12"/>
  <c r="G2447" i="12"/>
  <c r="G2448" i="12"/>
  <c r="G2449" i="12"/>
  <c r="G2450" i="12"/>
  <c r="G2451" i="12"/>
  <c r="G2452" i="12"/>
  <c r="G2453" i="12"/>
  <c r="G2454" i="12"/>
  <c r="G2455" i="12"/>
  <c r="G2456" i="12"/>
  <c r="G2457" i="12"/>
  <c r="G2458" i="12"/>
  <c r="G2459" i="12"/>
  <c r="G2460" i="12"/>
  <c r="G2461" i="12"/>
  <c r="G2462" i="12"/>
  <c r="G2463" i="12"/>
  <c r="G2464" i="12"/>
  <c r="G2465" i="12"/>
  <c r="G2466" i="12"/>
  <c r="G2467" i="12"/>
  <c r="G2468" i="12"/>
  <c r="G2469" i="12"/>
  <c r="G2470" i="12"/>
  <c r="G2471" i="12"/>
  <c r="G2472" i="12"/>
  <c r="G2473" i="12"/>
  <c r="G2474" i="12"/>
  <c r="G2475" i="12"/>
  <c r="G2476" i="12"/>
  <c r="G2477" i="12"/>
  <c r="G2478" i="12"/>
  <c r="G2479" i="12"/>
  <c r="G2480" i="12"/>
  <c r="G2481" i="12"/>
  <c r="G2482" i="12"/>
  <c r="G2483" i="12"/>
  <c r="G2484" i="12"/>
  <c r="G2485" i="12"/>
  <c r="G2486" i="12"/>
  <c r="G2487" i="12"/>
  <c r="G2488" i="12"/>
  <c r="G2489" i="12"/>
  <c r="G2490" i="12"/>
  <c r="G2491" i="12"/>
  <c r="G2492" i="12"/>
  <c r="G2493" i="12"/>
  <c r="G2494" i="12"/>
  <c r="G2495" i="12"/>
  <c r="G2496" i="12"/>
  <c r="G2497" i="12"/>
  <c r="G2498" i="12"/>
  <c r="G2499" i="12"/>
  <c r="G2500" i="12"/>
  <c r="G2501" i="12"/>
  <c r="G2502" i="12"/>
  <c r="G2503" i="12"/>
  <c r="G2504" i="12"/>
  <c r="G2505" i="12"/>
  <c r="G2506" i="12"/>
  <c r="G2507" i="12"/>
  <c r="G2508" i="12"/>
  <c r="G2509" i="12"/>
  <c r="G2510" i="12"/>
  <c r="G2511" i="12"/>
  <c r="G2512" i="12"/>
  <c r="G2513" i="12"/>
  <c r="G2514" i="12"/>
  <c r="G2515" i="12"/>
  <c r="G2516" i="12"/>
  <c r="G2517" i="12"/>
  <c r="G2518" i="12"/>
  <c r="G2519" i="12"/>
  <c r="G2520" i="12"/>
  <c r="G2521" i="12"/>
  <c r="G2522" i="12"/>
  <c r="G2523" i="12"/>
  <c r="G2524" i="12"/>
  <c r="G2525" i="12"/>
  <c r="G2526" i="12"/>
  <c r="G2527" i="12"/>
  <c r="G2528" i="12"/>
  <c r="G2529" i="12"/>
  <c r="G2530" i="12"/>
  <c r="G2531" i="12"/>
  <c r="G2532" i="12"/>
  <c r="G2533" i="12"/>
  <c r="G2534" i="12"/>
  <c r="G2535" i="12"/>
  <c r="G2536" i="12"/>
  <c r="G2537" i="12"/>
  <c r="G2538" i="12"/>
  <c r="G2539" i="12"/>
  <c r="G2540" i="12"/>
  <c r="G2541" i="12"/>
  <c r="G2542" i="12"/>
  <c r="G2543" i="12"/>
  <c r="G2544" i="12"/>
  <c r="G2545" i="12"/>
  <c r="G2546" i="12"/>
  <c r="G2547" i="12"/>
  <c r="G2548" i="12"/>
  <c r="G2549" i="12"/>
  <c r="G2550" i="12"/>
  <c r="G2551" i="12"/>
  <c r="G2552" i="12"/>
  <c r="G2553" i="12"/>
  <c r="G2554" i="12"/>
  <c r="G2555" i="12"/>
  <c r="G2556" i="12"/>
  <c r="G2557" i="12"/>
  <c r="G2558" i="12"/>
  <c r="G2559" i="12"/>
  <c r="G2560" i="12"/>
  <c r="G2561" i="12"/>
  <c r="G2562" i="12"/>
  <c r="G2563" i="12"/>
  <c r="G2564" i="12"/>
  <c r="G2565" i="12"/>
  <c r="G2566" i="12"/>
  <c r="G2567" i="12"/>
  <c r="G2568" i="12"/>
  <c r="G2569" i="12"/>
  <c r="G2570" i="12"/>
  <c r="G2571" i="12"/>
  <c r="G2572" i="12"/>
  <c r="G2573" i="12"/>
  <c r="G2574" i="12"/>
  <c r="G2575" i="12"/>
  <c r="G2576" i="12"/>
  <c r="G2577" i="12"/>
  <c r="G2578" i="12"/>
  <c r="G2579" i="12"/>
  <c r="G2580" i="12"/>
  <c r="G2581" i="12"/>
  <c r="G2582" i="12"/>
  <c r="G2583" i="12"/>
  <c r="G2584" i="12"/>
  <c r="G2585" i="12"/>
  <c r="G2586" i="12"/>
  <c r="G2587" i="12"/>
  <c r="G2588" i="12"/>
  <c r="G2589" i="12"/>
  <c r="G2590" i="12"/>
  <c r="G2591" i="12"/>
  <c r="G2592" i="12"/>
  <c r="G2593" i="12"/>
  <c r="G2594" i="12"/>
  <c r="G2595" i="12"/>
  <c r="G2596" i="12"/>
  <c r="G2597" i="12"/>
  <c r="G2598" i="12"/>
  <c r="G2599" i="12"/>
  <c r="G2600" i="12"/>
  <c r="G2601" i="12"/>
  <c r="G2602" i="12"/>
  <c r="G2603" i="12"/>
  <c r="G2604" i="12"/>
  <c r="G2605" i="12"/>
  <c r="G2606" i="12"/>
  <c r="G2607" i="12"/>
  <c r="G2608" i="12"/>
  <c r="G2609" i="12"/>
  <c r="G2610" i="12"/>
  <c r="G2611" i="12"/>
  <c r="G2612" i="12"/>
  <c r="G2613" i="12"/>
  <c r="G2614" i="12"/>
  <c r="G2615" i="12"/>
  <c r="G2616" i="12"/>
  <c r="G2617" i="12"/>
  <c r="G2618" i="12"/>
  <c r="G2619" i="12"/>
  <c r="G2620" i="12"/>
  <c r="G2621" i="12"/>
  <c r="G2622" i="12"/>
  <c r="G2623" i="12"/>
  <c r="G2624" i="12"/>
  <c r="G2625" i="12"/>
  <c r="G2626" i="12"/>
  <c r="G2627" i="12"/>
  <c r="G2628" i="12"/>
  <c r="G2629" i="12"/>
  <c r="G2630" i="12"/>
  <c r="G2631" i="12"/>
  <c r="G2632" i="12"/>
  <c r="G2633" i="12"/>
  <c r="G2634" i="12"/>
  <c r="G2635" i="12"/>
  <c r="G2636" i="12"/>
  <c r="G2637" i="12"/>
  <c r="G2638" i="12"/>
  <c r="G2639" i="12"/>
  <c r="G2640" i="12"/>
  <c r="G2641" i="12"/>
  <c r="G2642" i="12"/>
  <c r="G2643" i="12"/>
  <c r="G2644" i="12"/>
  <c r="G2645" i="12"/>
  <c r="G2646" i="12"/>
  <c r="G2647" i="12"/>
  <c r="G2648" i="12"/>
  <c r="G2649" i="12"/>
  <c r="G2650" i="12"/>
  <c r="G2651" i="12"/>
  <c r="G2652" i="12"/>
  <c r="G2653" i="12"/>
  <c r="G2654" i="12"/>
  <c r="G2655" i="12"/>
  <c r="G2656" i="12"/>
  <c r="G2657" i="12"/>
  <c r="G2658" i="12"/>
  <c r="G2659" i="12"/>
  <c r="G2660" i="12"/>
  <c r="G2661" i="12"/>
  <c r="G2662" i="12"/>
  <c r="G2663" i="12"/>
  <c r="G2664" i="12"/>
  <c r="G2665" i="12"/>
  <c r="G2666" i="12"/>
  <c r="G2667" i="12"/>
  <c r="G2668" i="12"/>
  <c r="G2669" i="12"/>
  <c r="G2670" i="12"/>
  <c r="G2671" i="12"/>
  <c r="G2672" i="12"/>
  <c r="G2673" i="12"/>
  <c r="G2674" i="12"/>
  <c r="G2675" i="12"/>
  <c r="G2676" i="12"/>
  <c r="G2677" i="12"/>
  <c r="G2678" i="12"/>
  <c r="G2679" i="12"/>
  <c r="G2680" i="12"/>
  <c r="G2681" i="12"/>
  <c r="G2682" i="12"/>
  <c r="G2683" i="12"/>
  <c r="G2684" i="12"/>
  <c r="G2685" i="12"/>
  <c r="G2686" i="12"/>
  <c r="G2687" i="12"/>
  <c r="G2688" i="12"/>
  <c r="G2689" i="12"/>
  <c r="G2690" i="12"/>
  <c r="G2691" i="12"/>
  <c r="G2692" i="12"/>
  <c r="G2693" i="12"/>
  <c r="G2694" i="12"/>
  <c r="G2695" i="12"/>
  <c r="G2696" i="12"/>
  <c r="G2697" i="12"/>
  <c r="G2698" i="12"/>
  <c r="G2699" i="12"/>
  <c r="G2700" i="12"/>
  <c r="G2701" i="12"/>
  <c r="G2702" i="12"/>
  <c r="G2703" i="12"/>
  <c r="G2704" i="12"/>
  <c r="G2705" i="12"/>
  <c r="G2706" i="12"/>
  <c r="G2707" i="12"/>
  <c r="G2708" i="12"/>
  <c r="G2709" i="12"/>
  <c r="G2710" i="12"/>
  <c r="G2711" i="12"/>
  <c r="G2712" i="12"/>
  <c r="G2713" i="12"/>
  <c r="G2714" i="12"/>
  <c r="G2715" i="12"/>
  <c r="G2716" i="12"/>
  <c r="G2717" i="12"/>
  <c r="G2718" i="12"/>
  <c r="G2719" i="12"/>
  <c r="G2720" i="12"/>
  <c r="G2721" i="12"/>
  <c r="G2722" i="12"/>
  <c r="G2723" i="12"/>
  <c r="G2724" i="12"/>
  <c r="G2725" i="12"/>
  <c r="G2726" i="12"/>
  <c r="G2727" i="12"/>
  <c r="G2728" i="12"/>
  <c r="G2729" i="12"/>
  <c r="G2730" i="12"/>
  <c r="G2731" i="12"/>
  <c r="G2732" i="12"/>
  <c r="G2733" i="12"/>
  <c r="G2734" i="12"/>
  <c r="G2735" i="12"/>
  <c r="G2736" i="12"/>
  <c r="G2737" i="12"/>
  <c r="M3" i="12"/>
  <c r="N3" i="12"/>
  <c r="M4" i="12"/>
  <c r="N4" i="12"/>
  <c r="M5" i="12"/>
  <c r="N5" i="12"/>
  <c r="M6" i="12"/>
  <c r="N6" i="12"/>
  <c r="M7" i="12"/>
  <c r="N7" i="12"/>
  <c r="M8" i="12"/>
  <c r="N8" i="12"/>
  <c r="M9" i="12"/>
  <c r="N9" i="12"/>
  <c r="M10" i="12"/>
  <c r="N10" i="12"/>
  <c r="M11" i="12"/>
  <c r="N11" i="12"/>
  <c r="M12" i="12"/>
  <c r="N12" i="12"/>
  <c r="M13" i="12"/>
  <c r="N13" i="12"/>
  <c r="M14" i="12"/>
  <c r="N14" i="12"/>
  <c r="M15" i="12"/>
  <c r="N15" i="12"/>
  <c r="M16" i="12"/>
  <c r="N16" i="12"/>
  <c r="M17" i="12"/>
  <c r="N17" i="12"/>
  <c r="M18" i="12"/>
  <c r="N18" i="12"/>
  <c r="M19" i="12"/>
  <c r="N19" i="12"/>
  <c r="M20" i="12"/>
  <c r="N20" i="12"/>
  <c r="M21" i="12"/>
  <c r="N21" i="12"/>
  <c r="M22" i="12"/>
  <c r="N22" i="12"/>
  <c r="M23" i="12"/>
  <c r="N23" i="12"/>
  <c r="M24" i="12"/>
  <c r="N24" i="12"/>
  <c r="M25" i="12"/>
  <c r="N25" i="12"/>
  <c r="M26" i="12"/>
  <c r="N26" i="12"/>
  <c r="M27" i="12"/>
  <c r="N27" i="12"/>
  <c r="M28" i="12"/>
  <c r="N28" i="12"/>
  <c r="M29" i="12"/>
  <c r="N29" i="12"/>
  <c r="M30" i="12"/>
  <c r="N30" i="12"/>
  <c r="M31" i="12"/>
  <c r="N31" i="12"/>
  <c r="M32" i="12"/>
  <c r="N32" i="12"/>
  <c r="M33" i="12"/>
  <c r="N33" i="12"/>
  <c r="M34" i="12"/>
  <c r="N34" i="12"/>
  <c r="M35" i="12"/>
  <c r="N35" i="12"/>
  <c r="M36" i="12"/>
  <c r="N36" i="12"/>
  <c r="M37" i="12"/>
  <c r="N37" i="12"/>
  <c r="M38" i="12"/>
  <c r="N38" i="12"/>
  <c r="M39" i="12"/>
  <c r="N39" i="12"/>
  <c r="M40" i="12"/>
  <c r="N40" i="12"/>
  <c r="M41" i="12"/>
  <c r="N41" i="12"/>
  <c r="M42" i="12"/>
  <c r="N42" i="12"/>
  <c r="M43" i="12"/>
  <c r="N43" i="12"/>
  <c r="M44" i="12"/>
  <c r="N44" i="12"/>
  <c r="M45" i="12"/>
  <c r="N45" i="12"/>
  <c r="M46" i="12"/>
  <c r="N46" i="12"/>
  <c r="M47" i="12"/>
  <c r="N47" i="12"/>
  <c r="M48" i="12"/>
  <c r="N48" i="12"/>
  <c r="M49" i="12"/>
  <c r="N49" i="12"/>
  <c r="M50" i="12"/>
  <c r="N50" i="12"/>
  <c r="M51" i="12"/>
  <c r="N51" i="12"/>
  <c r="M52" i="12"/>
  <c r="N52" i="12"/>
  <c r="M53" i="12"/>
  <c r="N53" i="12"/>
  <c r="M54" i="12"/>
  <c r="N54" i="12"/>
  <c r="N2" i="12"/>
  <c r="M2" i="12"/>
  <c r="A2737" i="12"/>
  <c r="C2736" i="12"/>
  <c r="C2737" i="12"/>
  <c r="F2736" i="12"/>
  <c r="E2736" i="12"/>
  <c r="F2684" i="12"/>
  <c r="E2684" i="12"/>
  <c r="F2631" i="12"/>
  <c r="E2631" i="12"/>
  <c r="F2579" i="12"/>
  <c r="E2579" i="12"/>
  <c r="F2527" i="12"/>
  <c r="E2527" i="12"/>
  <c r="F2475" i="12"/>
  <c r="E2475" i="12"/>
  <c r="F2423" i="12"/>
  <c r="E2423" i="12"/>
  <c r="F2370" i="12"/>
  <c r="E2370" i="12"/>
  <c r="F2318" i="12"/>
  <c r="E2318" i="12"/>
  <c r="F2266" i="12"/>
  <c r="E2266" i="12"/>
  <c r="F2214" i="12"/>
  <c r="E2214" i="12"/>
  <c r="F2162" i="12"/>
  <c r="E2162" i="12"/>
  <c r="F2110" i="12"/>
  <c r="E2110" i="12"/>
  <c r="F2057" i="12"/>
  <c r="E2057" i="12"/>
  <c r="F2005" i="12"/>
  <c r="E2005" i="12"/>
  <c r="F1953" i="12"/>
  <c r="E1953" i="12"/>
  <c r="F1901" i="12"/>
  <c r="E1901" i="12"/>
  <c r="F1849" i="12"/>
  <c r="E1849" i="12"/>
  <c r="F1796" i="12"/>
  <c r="E1796" i="12"/>
  <c r="F1744" i="12"/>
  <c r="E1744" i="12"/>
  <c r="F1692" i="12"/>
  <c r="E1692" i="12"/>
  <c r="F1640" i="12"/>
  <c r="E1640" i="12"/>
  <c r="F1588" i="12"/>
  <c r="E1588" i="12"/>
  <c r="F1536" i="12"/>
  <c r="E1536" i="12"/>
  <c r="F1483" i="12"/>
  <c r="E1483" i="12"/>
  <c r="F1431" i="12"/>
  <c r="E1431" i="12"/>
  <c r="F1379" i="12"/>
  <c r="E1379" i="12"/>
  <c r="F1327" i="12"/>
  <c r="E1327" i="12"/>
  <c r="F1275" i="12"/>
  <c r="E1275" i="12"/>
  <c r="F1223" i="12"/>
  <c r="E1223" i="12"/>
  <c r="F1170" i="12"/>
  <c r="E1170" i="12"/>
  <c r="F1118" i="12"/>
  <c r="E1118" i="12"/>
  <c r="F1066" i="12"/>
  <c r="E1066" i="12"/>
  <c r="F1014" i="12"/>
  <c r="E1014" i="12"/>
  <c r="F962" i="12"/>
  <c r="E962" i="12"/>
  <c r="F909" i="12"/>
  <c r="E909" i="12"/>
  <c r="F857" i="12"/>
  <c r="E857" i="12"/>
  <c r="F805" i="12"/>
  <c r="E805" i="12"/>
  <c r="F753" i="12"/>
  <c r="E753" i="12"/>
  <c r="F701" i="12"/>
  <c r="E701" i="12"/>
  <c r="F649" i="12"/>
  <c r="E649" i="12"/>
  <c r="F596" i="12"/>
  <c r="E596" i="12"/>
  <c r="F544" i="12"/>
  <c r="E544" i="12"/>
  <c r="F492" i="12"/>
  <c r="E492" i="12"/>
  <c r="F440" i="12"/>
  <c r="E440" i="12"/>
  <c r="F388" i="12"/>
  <c r="E388" i="12"/>
  <c r="F335" i="12"/>
  <c r="E335" i="12"/>
  <c r="F283" i="12"/>
  <c r="E283" i="12"/>
  <c r="F231" i="12"/>
  <c r="E231" i="12"/>
  <c r="F179" i="12"/>
  <c r="E179" i="12"/>
  <c r="F127" i="12"/>
  <c r="E127" i="12"/>
  <c r="F75" i="12"/>
  <c r="E75" i="12"/>
  <c r="E2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D423" i="12"/>
  <c r="D424" i="12"/>
  <c r="D425" i="12"/>
  <c r="D426" i="12"/>
  <c r="D427" i="12"/>
  <c r="D428" i="12"/>
  <c r="D429" i="12"/>
  <c r="D430" i="12"/>
  <c r="D431" i="12"/>
  <c r="D432" i="12"/>
  <c r="D433" i="12"/>
  <c r="D434" i="12"/>
  <c r="D435" i="12"/>
  <c r="D436" i="12"/>
  <c r="D437" i="12"/>
  <c r="D438" i="12"/>
  <c r="D439" i="12"/>
  <c r="D440" i="12"/>
  <c r="D441" i="12"/>
  <c r="D442" i="12"/>
  <c r="D443" i="12"/>
  <c r="D444" i="12"/>
  <c r="D445" i="12"/>
  <c r="D446" i="12"/>
  <c r="D447" i="12"/>
  <c r="D448" i="12"/>
  <c r="D449" i="12"/>
  <c r="D450" i="12"/>
  <c r="D451" i="12"/>
  <c r="D452" i="12"/>
  <c r="D453" i="12"/>
  <c r="D454" i="12"/>
  <c r="D455" i="12"/>
  <c r="D456" i="12"/>
  <c r="D457" i="12"/>
  <c r="D458" i="12"/>
  <c r="D459" i="12"/>
  <c r="D460" i="12"/>
  <c r="D461" i="12"/>
  <c r="D462" i="12"/>
  <c r="D463" i="12"/>
  <c r="D464" i="12"/>
  <c r="D465" i="12"/>
  <c r="D466" i="12"/>
  <c r="D467" i="12"/>
  <c r="D468" i="12"/>
  <c r="D469" i="12"/>
  <c r="D470" i="12"/>
  <c r="D471" i="12"/>
  <c r="D472" i="12"/>
  <c r="D473" i="12"/>
  <c r="D474" i="12"/>
  <c r="D475" i="12"/>
  <c r="D476" i="12"/>
  <c r="D477" i="12"/>
  <c r="D478" i="12"/>
  <c r="D479" i="12"/>
  <c r="D480" i="12"/>
  <c r="D481" i="12"/>
  <c r="D482" i="12"/>
  <c r="D483" i="12"/>
  <c r="D484" i="12"/>
  <c r="D485" i="12"/>
  <c r="D486" i="12"/>
  <c r="D487" i="12"/>
  <c r="D488" i="12"/>
  <c r="D489" i="12"/>
  <c r="D490" i="12"/>
  <c r="D491" i="12"/>
  <c r="D492" i="12"/>
  <c r="D493" i="12"/>
  <c r="D494" i="12"/>
  <c r="D495" i="12"/>
  <c r="D496" i="12"/>
  <c r="D497" i="12"/>
  <c r="D498" i="12"/>
  <c r="D499" i="12"/>
  <c r="D500" i="12"/>
  <c r="D501" i="12"/>
  <c r="D502" i="12"/>
  <c r="D503" i="12"/>
  <c r="D504" i="12"/>
  <c r="D505" i="12"/>
  <c r="D506" i="12"/>
  <c r="D507" i="12"/>
  <c r="D508" i="12"/>
  <c r="D509" i="12"/>
  <c r="D510" i="12"/>
  <c r="D511" i="12"/>
  <c r="D512" i="12"/>
  <c r="D513" i="12"/>
  <c r="D514" i="12"/>
  <c r="D515" i="12"/>
  <c r="D516" i="12"/>
  <c r="D517" i="12"/>
  <c r="D518" i="12"/>
  <c r="D519" i="12"/>
  <c r="D520" i="12"/>
  <c r="D521" i="12"/>
  <c r="D522" i="12"/>
  <c r="D523" i="12"/>
  <c r="D524" i="12"/>
  <c r="D525" i="12"/>
  <c r="D526" i="12"/>
  <c r="D527" i="12"/>
  <c r="D528" i="12"/>
  <c r="D529" i="12"/>
  <c r="D530" i="12"/>
  <c r="D531" i="12"/>
  <c r="D532" i="12"/>
  <c r="D533" i="12"/>
  <c r="D534" i="12"/>
  <c r="D535" i="12"/>
  <c r="D536" i="12"/>
  <c r="D537" i="12"/>
  <c r="D538" i="12"/>
  <c r="D539" i="12"/>
  <c r="D540" i="12"/>
  <c r="D541" i="12"/>
  <c r="D542" i="12"/>
  <c r="D543" i="12"/>
  <c r="D544" i="12"/>
  <c r="D545" i="12"/>
  <c r="D546" i="12"/>
  <c r="D547" i="12"/>
  <c r="D548" i="12"/>
  <c r="D549" i="12"/>
  <c r="D550" i="12"/>
  <c r="D551" i="12"/>
  <c r="D552" i="12"/>
  <c r="D553" i="12"/>
  <c r="D554" i="12"/>
  <c r="D555" i="12"/>
  <c r="D556" i="12"/>
  <c r="D557" i="12"/>
  <c r="D558" i="12"/>
  <c r="D559" i="12"/>
  <c r="D560" i="12"/>
  <c r="D561" i="12"/>
  <c r="D562" i="12"/>
  <c r="D563" i="12"/>
  <c r="D564" i="12"/>
  <c r="D565" i="12"/>
  <c r="D566" i="12"/>
  <c r="D567" i="12"/>
  <c r="D568" i="12"/>
  <c r="D569" i="12"/>
  <c r="D570" i="12"/>
  <c r="D571" i="12"/>
  <c r="D572" i="12"/>
  <c r="D573" i="12"/>
  <c r="D574" i="12"/>
  <c r="D575" i="12"/>
  <c r="D576" i="12"/>
  <c r="D577" i="12"/>
  <c r="D578" i="12"/>
  <c r="D579" i="12"/>
  <c r="D580" i="12"/>
  <c r="D581" i="12"/>
  <c r="D582" i="12"/>
  <c r="D583" i="12"/>
  <c r="D584" i="12"/>
  <c r="D585" i="12"/>
  <c r="D586" i="12"/>
  <c r="D587" i="12"/>
  <c r="D588" i="12"/>
  <c r="D589" i="12"/>
  <c r="D590" i="12"/>
  <c r="D591" i="12"/>
  <c r="D592" i="12"/>
  <c r="D593" i="12"/>
  <c r="D594" i="12"/>
  <c r="D595" i="12"/>
  <c r="D596" i="12"/>
  <c r="D597" i="12"/>
  <c r="D598" i="12"/>
  <c r="D599" i="12"/>
  <c r="D600" i="12"/>
  <c r="D601" i="12"/>
  <c r="D602" i="12"/>
  <c r="D603" i="12"/>
  <c r="D604" i="12"/>
  <c r="D605" i="12"/>
  <c r="D606" i="12"/>
  <c r="D607" i="12"/>
  <c r="D608" i="12"/>
  <c r="D609" i="12"/>
  <c r="D610" i="12"/>
  <c r="D611" i="12"/>
  <c r="D612" i="12"/>
  <c r="D613" i="12"/>
  <c r="D614" i="12"/>
  <c r="D615" i="12"/>
  <c r="D616" i="12"/>
  <c r="D617" i="12"/>
  <c r="D618" i="12"/>
  <c r="D619" i="12"/>
  <c r="D620" i="12"/>
  <c r="D621" i="12"/>
  <c r="D622" i="12"/>
  <c r="D623" i="12"/>
  <c r="D624" i="12"/>
  <c r="D625" i="12"/>
  <c r="D626" i="12"/>
  <c r="D627" i="12"/>
  <c r="D628" i="12"/>
  <c r="D629" i="12"/>
  <c r="D630" i="12"/>
  <c r="D631" i="12"/>
  <c r="D632" i="12"/>
  <c r="D633" i="12"/>
  <c r="D634" i="12"/>
  <c r="D635" i="12"/>
  <c r="D636" i="12"/>
  <c r="D637" i="12"/>
  <c r="D638" i="12"/>
  <c r="D639" i="12"/>
  <c r="D640" i="12"/>
  <c r="D641" i="12"/>
  <c r="D642" i="12"/>
  <c r="D643" i="12"/>
  <c r="D644" i="12"/>
  <c r="D645" i="12"/>
  <c r="D646" i="12"/>
  <c r="D647" i="12"/>
  <c r="D648" i="12"/>
  <c r="D649" i="12"/>
  <c r="D650" i="12"/>
  <c r="D651" i="12"/>
  <c r="D652" i="12"/>
  <c r="D653" i="12"/>
  <c r="D654" i="12"/>
  <c r="D655" i="12"/>
  <c r="D656" i="12"/>
  <c r="D657" i="12"/>
  <c r="D658" i="12"/>
  <c r="D659" i="12"/>
  <c r="D660" i="12"/>
  <c r="D661" i="12"/>
  <c r="D662" i="12"/>
  <c r="D663" i="12"/>
  <c r="D664" i="12"/>
  <c r="D665" i="12"/>
  <c r="D666" i="12"/>
  <c r="D667" i="12"/>
  <c r="D668" i="12"/>
  <c r="D669" i="12"/>
  <c r="D670" i="12"/>
  <c r="D671" i="12"/>
  <c r="D672" i="12"/>
  <c r="D673" i="12"/>
  <c r="D674" i="12"/>
  <c r="D675" i="12"/>
  <c r="D676" i="12"/>
  <c r="D677" i="12"/>
  <c r="D678" i="12"/>
  <c r="D679" i="12"/>
  <c r="D680" i="12"/>
  <c r="D681" i="12"/>
  <c r="D682" i="12"/>
  <c r="D683" i="12"/>
  <c r="D684" i="12"/>
  <c r="D685" i="12"/>
  <c r="D686" i="12"/>
  <c r="D687" i="12"/>
  <c r="D688" i="12"/>
  <c r="D689" i="12"/>
  <c r="D690" i="12"/>
  <c r="D691" i="12"/>
  <c r="D692" i="12"/>
  <c r="D693" i="12"/>
  <c r="D694" i="12"/>
  <c r="D695" i="12"/>
  <c r="D696" i="12"/>
  <c r="D697" i="12"/>
  <c r="D698" i="12"/>
  <c r="D699" i="12"/>
  <c r="D700" i="12"/>
  <c r="D701" i="12"/>
  <c r="D702" i="12"/>
  <c r="D703" i="12"/>
  <c r="D704" i="12"/>
  <c r="D705" i="12"/>
  <c r="D706" i="12"/>
  <c r="D707" i="12"/>
  <c r="D708" i="12"/>
  <c r="D709" i="12"/>
  <c r="D710" i="12"/>
  <c r="D711" i="12"/>
  <c r="D712" i="12"/>
  <c r="D713" i="12"/>
  <c r="D714" i="12"/>
  <c r="D715" i="12"/>
  <c r="D716" i="12"/>
  <c r="D717" i="12"/>
  <c r="D718" i="12"/>
  <c r="D719" i="12"/>
  <c r="D720" i="12"/>
  <c r="D721" i="12"/>
  <c r="D722" i="12"/>
  <c r="D723" i="12"/>
  <c r="D724" i="12"/>
  <c r="D725" i="12"/>
  <c r="D726" i="12"/>
  <c r="D727" i="12"/>
  <c r="D728" i="12"/>
  <c r="D729" i="12"/>
  <c r="D730" i="12"/>
  <c r="D731" i="12"/>
  <c r="D732" i="12"/>
  <c r="D733" i="12"/>
  <c r="D734" i="12"/>
  <c r="D735" i="12"/>
  <c r="D736" i="12"/>
  <c r="D737" i="12"/>
  <c r="D738" i="12"/>
  <c r="D739" i="12"/>
  <c r="D740" i="12"/>
  <c r="D741" i="12"/>
  <c r="D742" i="12"/>
  <c r="D743" i="12"/>
  <c r="D744" i="12"/>
  <c r="D745" i="12"/>
  <c r="D746" i="12"/>
  <c r="D747" i="12"/>
  <c r="D748" i="12"/>
  <c r="D749" i="12"/>
  <c r="D750" i="12"/>
  <c r="D751" i="12"/>
  <c r="D752" i="12"/>
  <c r="D753" i="12"/>
  <c r="D754" i="12"/>
  <c r="D755" i="12"/>
  <c r="D756" i="12"/>
  <c r="D757" i="12"/>
  <c r="D758" i="12"/>
  <c r="D759" i="12"/>
  <c r="D760" i="12"/>
  <c r="D761" i="12"/>
  <c r="D762" i="12"/>
  <c r="D763" i="12"/>
  <c r="D764" i="12"/>
  <c r="D765" i="12"/>
  <c r="D766" i="12"/>
  <c r="D767" i="12"/>
  <c r="D768" i="12"/>
  <c r="D769" i="12"/>
  <c r="D770" i="12"/>
  <c r="D771" i="12"/>
  <c r="D772" i="12"/>
  <c r="D773" i="12"/>
  <c r="D774" i="12"/>
  <c r="D775" i="12"/>
  <c r="D776" i="12"/>
  <c r="D777" i="12"/>
  <c r="D778" i="12"/>
  <c r="D779" i="12"/>
  <c r="D780" i="12"/>
  <c r="D781" i="12"/>
  <c r="D782" i="12"/>
  <c r="D783" i="12"/>
  <c r="D784" i="12"/>
  <c r="D785" i="12"/>
  <c r="D786" i="12"/>
  <c r="D787" i="12"/>
  <c r="D788" i="12"/>
  <c r="D789" i="12"/>
  <c r="D790" i="12"/>
  <c r="D791" i="12"/>
  <c r="D792" i="12"/>
  <c r="D793" i="12"/>
  <c r="D794" i="12"/>
  <c r="D795" i="12"/>
  <c r="D796" i="12"/>
  <c r="D797" i="12"/>
  <c r="D798" i="12"/>
  <c r="D799" i="12"/>
  <c r="D800" i="12"/>
  <c r="D801" i="12"/>
  <c r="D802" i="12"/>
  <c r="D803" i="12"/>
  <c r="D804" i="12"/>
  <c r="D805" i="12"/>
  <c r="D806" i="12"/>
  <c r="D807" i="12"/>
  <c r="D808" i="12"/>
  <c r="D809" i="12"/>
  <c r="D810" i="12"/>
  <c r="D811" i="12"/>
  <c r="D812" i="12"/>
  <c r="D813" i="12"/>
  <c r="D814" i="12"/>
  <c r="D815" i="12"/>
  <c r="D816" i="12"/>
  <c r="D817" i="12"/>
  <c r="D818" i="12"/>
  <c r="D819" i="12"/>
  <c r="D820" i="12"/>
  <c r="D821" i="12"/>
  <c r="D822" i="12"/>
  <c r="D823" i="12"/>
  <c r="D824" i="12"/>
  <c r="D825" i="12"/>
  <c r="D826" i="12"/>
  <c r="D827" i="12"/>
  <c r="D828" i="12"/>
  <c r="D829" i="12"/>
  <c r="D830" i="12"/>
  <c r="D831" i="12"/>
  <c r="D832" i="12"/>
  <c r="D833" i="12"/>
  <c r="D834" i="12"/>
  <c r="D835" i="12"/>
  <c r="D836" i="12"/>
  <c r="D837" i="12"/>
  <c r="D838" i="12"/>
  <c r="D839" i="12"/>
  <c r="D840" i="12"/>
  <c r="D841" i="12"/>
  <c r="D842" i="12"/>
  <c r="D843" i="12"/>
  <c r="D844" i="12"/>
  <c r="D845" i="12"/>
  <c r="D846" i="12"/>
  <c r="D847" i="12"/>
  <c r="D848" i="12"/>
  <c r="D849" i="12"/>
  <c r="D850" i="12"/>
  <c r="D851" i="12"/>
  <c r="D852" i="12"/>
  <c r="D853" i="12"/>
  <c r="D854" i="12"/>
  <c r="D855" i="12"/>
  <c r="D856" i="12"/>
  <c r="D857" i="12"/>
  <c r="D858" i="12"/>
  <c r="D859" i="12"/>
  <c r="D860" i="12"/>
  <c r="D861" i="12"/>
  <c r="D862" i="12"/>
  <c r="D863" i="12"/>
  <c r="D864" i="12"/>
  <c r="D865" i="12"/>
  <c r="D866" i="12"/>
  <c r="D867" i="12"/>
  <c r="D868" i="12"/>
  <c r="D869" i="12"/>
  <c r="D870" i="12"/>
  <c r="D871" i="12"/>
  <c r="D872" i="12"/>
  <c r="D873" i="12"/>
  <c r="D874" i="12"/>
  <c r="D875" i="12"/>
  <c r="D876" i="12"/>
  <c r="D877" i="12"/>
  <c r="D878" i="12"/>
  <c r="D879" i="12"/>
  <c r="D880" i="12"/>
  <c r="D881" i="12"/>
  <c r="D882" i="12"/>
  <c r="D883" i="12"/>
  <c r="D884" i="12"/>
  <c r="D885" i="12"/>
  <c r="D886" i="12"/>
  <c r="D887" i="12"/>
  <c r="D888" i="12"/>
  <c r="D889" i="12"/>
  <c r="D890" i="12"/>
  <c r="D891" i="12"/>
  <c r="D892" i="12"/>
  <c r="D893" i="12"/>
  <c r="D894" i="12"/>
  <c r="D895" i="12"/>
  <c r="D896" i="12"/>
  <c r="D897" i="12"/>
  <c r="D898" i="12"/>
  <c r="D899" i="12"/>
  <c r="D900" i="12"/>
  <c r="D901" i="12"/>
  <c r="D902" i="12"/>
  <c r="D903" i="12"/>
  <c r="D904" i="12"/>
  <c r="D905" i="12"/>
  <c r="D906" i="12"/>
  <c r="D907" i="12"/>
  <c r="D908" i="12"/>
  <c r="D909" i="12"/>
  <c r="D910" i="12"/>
  <c r="D911" i="12"/>
  <c r="D912" i="12"/>
  <c r="D913" i="12"/>
  <c r="D914" i="12"/>
  <c r="D915" i="12"/>
  <c r="D916" i="12"/>
  <c r="D917" i="12"/>
  <c r="D918" i="12"/>
  <c r="D919" i="12"/>
  <c r="D920" i="12"/>
  <c r="D921" i="12"/>
  <c r="D922" i="12"/>
  <c r="D923" i="12"/>
  <c r="D924" i="12"/>
  <c r="D925" i="12"/>
  <c r="D926" i="12"/>
  <c r="D927" i="12"/>
  <c r="D928" i="12"/>
  <c r="D929" i="12"/>
  <c r="D930" i="12"/>
  <c r="D931" i="12"/>
  <c r="D932" i="12"/>
  <c r="D933" i="12"/>
  <c r="D934" i="12"/>
  <c r="D935" i="12"/>
  <c r="D936" i="12"/>
  <c r="D937" i="12"/>
  <c r="D938" i="12"/>
  <c r="D939" i="12"/>
  <c r="D940" i="12"/>
  <c r="D941" i="12"/>
  <c r="D942" i="12"/>
  <c r="D943" i="12"/>
  <c r="D944" i="12"/>
  <c r="D945" i="12"/>
  <c r="D946" i="12"/>
  <c r="D947" i="12"/>
  <c r="D948" i="12"/>
  <c r="D949" i="12"/>
  <c r="D950" i="12"/>
  <c r="D951" i="12"/>
  <c r="D952" i="12"/>
  <c r="D953" i="12"/>
  <c r="D954" i="12"/>
  <c r="D955" i="12"/>
  <c r="D956" i="12"/>
  <c r="D957" i="12"/>
  <c r="D958" i="12"/>
  <c r="D959" i="12"/>
  <c r="D960" i="12"/>
  <c r="D961" i="12"/>
  <c r="D962" i="12"/>
  <c r="D963" i="12"/>
  <c r="D964" i="12"/>
  <c r="D965" i="12"/>
  <c r="D966" i="12"/>
  <c r="D967" i="12"/>
  <c r="D968" i="12"/>
  <c r="D969" i="12"/>
  <c r="D970" i="12"/>
  <c r="D971" i="12"/>
  <c r="D972" i="12"/>
  <c r="D973" i="12"/>
  <c r="D974" i="12"/>
  <c r="D975" i="12"/>
  <c r="D976" i="12"/>
  <c r="D977" i="12"/>
  <c r="D978" i="12"/>
  <c r="D979" i="12"/>
  <c r="D980" i="12"/>
  <c r="D981" i="12"/>
  <c r="D982" i="12"/>
  <c r="D983" i="12"/>
  <c r="D984" i="12"/>
  <c r="D985" i="12"/>
  <c r="D986" i="12"/>
  <c r="D987" i="12"/>
  <c r="D988" i="12"/>
  <c r="D989" i="12"/>
  <c r="D990" i="12"/>
  <c r="D991" i="12"/>
  <c r="D992" i="12"/>
  <c r="D993" i="12"/>
  <c r="D994" i="12"/>
  <c r="D995" i="12"/>
  <c r="D996" i="12"/>
  <c r="D997" i="12"/>
  <c r="D998" i="12"/>
  <c r="D999" i="12"/>
  <c r="D1000" i="12"/>
  <c r="D1001" i="12"/>
  <c r="D1002" i="12"/>
  <c r="D1003" i="12"/>
  <c r="D1004" i="12"/>
  <c r="D1005" i="12"/>
  <c r="D1006" i="12"/>
  <c r="D1007" i="12"/>
  <c r="D1008" i="12"/>
  <c r="D1009" i="12"/>
  <c r="D1010" i="12"/>
  <c r="D1011" i="12"/>
  <c r="D1012" i="12"/>
  <c r="D1013" i="12"/>
  <c r="D1014" i="12"/>
  <c r="D1015" i="12"/>
  <c r="D1016" i="12"/>
  <c r="D1017" i="12"/>
  <c r="D1018" i="12"/>
  <c r="D1019" i="12"/>
  <c r="D1020" i="12"/>
  <c r="D1021" i="12"/>
  <c r="D1022" i="12"/>
  <c r="D1023" i="12"/>
  <c r="D1024" i="12"/>
  <c r="D1025" i="12"/>
  <c r="D1026" i="12"/>
  <c r="D1027" i="12"/>
  <c r="D1028" i="12"/>
  <c r="D1029" i="12"/>
  <c r="D1030" i="12"/>
  <c r="D1031" i="12"/>
  <c r="D1032" i="12"/>
  <c r="D1033" i="12"/>
  <c r="D1034" i="12"/>
  <c r="D1035" i="12"/>
  <c r="D1036" i="12"/>
  <c r="D1037" i="12"/>
  <c r="D1038" i="12"/>
  <c r="D1039" i="12"/>
  <c r="D1040" i="12"/>
  <c r="D1041" i="12"/>
  <c r="D1042" i="12"/>
  <c r="D1043" i="12"/>
  <c r="D1044" i="12"/>
  <c r="D1045" i="12"/>
  <c r="D1046" i="12"/>
  <c r="D1047" i="12"/>
  <c r="D1048" i="12"/>
  <c r="D1049" i="12"/>
  <c r="D1050" i="12"/>
  <c r="D1051" i="12"/>
  <c r="D1052" i="12"/>
  <c r="D1053" i="12"/>
  <c r="D1054" i="12"/>
  <c r="D1055" i="12"/>
  <c r="D1056" i="12"/>
  <c r="D1057" i="12"/>
  <c r="D1058" i="12"/>
  <c r="D1059" i="12"/>
  <c r="D1060" i="12"/>
  <c r="D1061" i="12"/>
  <c r="D1062" i="12"/>
  <c r="D1063" i="12"/>
  <c r="D1064" i="12"/>
  <c r="D1065" i="12"/>
  <c r="D1066" i="12"/>
  <c r="D1067" i="12"/>
  <c r="D1068" i="12"/>
  <c r="D1069" i="12"/>
  <c r="D1070" i="12"/>
  <c r="D1071" i="12"/>
  <c r="D1072" i="12"/>
  <c r="D1073" i="12"/>
  <c r="D1074" i="12"/>
  <c r="D1075" i="12"/>
  <c r="D1076" i="12"/>
  <c r="D1077" i="12"/>
  <c r="D1078" i="12"/>
  <c r="D1079" i="12"/>
  <c r="D1080" i="12"/>
  <c r="D1081" i="12"/>
  <c r="D1082" i="12"/>
  <c r="D1083" i="12"/>
  <c r="D1084" i="12"/>
  <c r="D1085" i="12"/>
  <c r="D1086" i="12"/>
  <c r="D1087" i="12"/>
  <c r="D1088" i="12"/>
  <c r="D1089" i="12"/>
  <c r="D1090" i="12"/>
  <c r="D1091" i="12"/>
  <c r="D1092" i="12"/>
  <c r="D1093" i="12"/>
  <c r="D1094" i="12"/>
  <c r="D1095" i="12"/>
  <c r="D1096" i="12"/>
  <c r="D1097" i="12"/>
  <c r="D1098" i="12"/>
  <c r="D1099" i="12"/>
  <c r="D1100" i="12"/>
  <c r="D1101" i="12"/>
  <c r="D1102" i="12"/>
  <c r="D1103" i="12"/>
  <c r="D1104" i="12"/>
  <c r="D1105" i="12"/>
  <c r="D1106" i="12"/>
  <c r="D1107" i="12"/>
  <c r="D1108" i="12"/>
  <c r="D1109" i="12"/>
  <c r="D1110" i="12"/>
  <c r="D1111" i="12"/>
  <c r="D1112" i="12"/>
  <c r="D1113" i="12"/>
  <c r="D1114" i="12"/>
  <c r="D1115" i="12"/>
  <c r="D1116" i="12"/>
  <c r="D1117" i="12"/>
  <c r="D1118" i="12"/>
  <c r="D1119" i="12"/>
  <c r="D1120" i="12"/>
  <c r="D1121" i="12"/>
  <c r="D1122" i="12"/>
  <c r="D1123" i="12"/>
  <c r="D1124" i="12"/>
  <c r="D1125" i="12"/>
  <c r="D1126" i="12"/>
  <c r="D1127" i="12"/>
  <c r="D1128" i="12"/>
  <c r="D1129" i="12"/>
  <c r="D1130" i="12"/>
  <c r="D1131" i="12"/>
  <c r="D1132" i="12"/>
  <c r="D1133" i="12"/>
  <c r="D1134" i="12"/>
  <c r="D1135" i="12"/>
  <c r="D1136" i="12"/>
  <c r="D1137" i="12"/>
  <c r="D1138" i="12"/>
  <c r="D1139" i="12"/>
  <c r="D1140" i="12"/>
  <c r="D1141" i="12"/>
  <c r="D1142" i="12"/>
  <c r="D1143" i="12"/>
  <c r="D1144" i="12"/>
  <c r="D1145" i="12"/>
  <c r="D1146" i="12"/>
  <c r="D1147" i="12"/>
  <c r="D1148" i="12"/>
  <c r="D1149" i="12"/>
  <c r="D1150" i="12"/>
  <c r="D1151" i="12"/>
  <c r="D1152" i="12"/>
  <c r="D1153" i="12"/>
  <c r="D1154" i="12"/>
  <c r="D1155" i="12"/>
  <c r="D1156" i="12"/>
  <c r="D1157" i="12"/>
  <c r="D1158" i="12"/>
  <c r="D1159" i="12"/>
  <c r="D1160" i="12"/>
  <c r="D1161" i="12"/>
  <c r="D1162" i="12"/>
  <c r="D1163" i="12"/>
  <c r="D1164" i="12"/>
  <c r="D1165" i="12"/>
  <c r="D1166" i="12"/>
  <c r="D1167" i="12"/>
  <c r="D1168" i="12"/>
  <c r="D1169" i="12"/>
  <c r="D1170" i="12"/>
  <c r="D1171" i="12"/>
  <c r="D1172" i="12"/>
  <c r="D1173" i="12"/>
  <c r="D1174" i="12"/>
  <c r="D1175" i="12"/>
  <c r="D1176" i="12"/>
  <c r="D1177" i="12"/>
  <c r="D1178" i="12"/>
  <c r="D1179" i="12"/>
  <c r="D1180" i="12"/>
  <c r="D1181" i="12"/>
  <c r="D1182" i="12"/>
  <c r="D1183" i="12"/>
  <c r="D1184" i="12"/>
  <c r="D1185" i="12"/>
  <c r="D1186" i="12"/>
  <c r="D1187" i="12"/>
  <c r="D1188" i="12"/>
  <c r="D1189" i="12"/>
  <c r="D1190" i="12"/>
  <c r="D1191" i="12"/>
  <c r="D1192" i="12"/>
  <c r="D1193" i="12"/>
  <c r="D1194" i="12"/>
  <c r="D1195" i="12"/>
  <c r="D1196" i="12"/>
  <c r="D1197" i="12"/>
  <c r="D1198" i="12"/>
  <c r="D1199" i="12"/>
  <c r="D1200" i="12"/>
  <c r="D1201" i="12"/>
  <c r="D1202" i="12"/>
  <c r="D1203" i="12"/>
  <c r="D1204" i="12"/>
  <c r="D1205" i="12"/>
  <c r="D1206" i="12"/>
  <c r="D1207" i="12"/>
  <c r="D1208" i="12"/>
  <c r="D1209" i="12"/>
  <c r="D1210" i="12"/>
  <c r="D1211" i="12"/>
  <c r="D1212" i="12"/>
  <c r="D1213" i="12"/>
  <c r="D1214" i="12"/>
  <c r="D1215" i="12"/>
  <c r="D1216" i="12"/>
  <c r="D1217" i="12"/>
  <c r="D1218" i="12"/>
  <c r="D1219" i="12"/>
  <c r="D1220" i="12"/>
  <c r="D1221" i="12"/>
  <c r="D1222" i="12"/>
  <c r="D1223" i="12"/>
  <c r="D1224" i="12"/>
  <c r="D1225" i="12"/>
  <c r="D1226" i="12"/>
  <c r="D1227" i="12"/>
  <c r="D1228" i="12"/>
  <c r="D1229" i="12"/>
  <c r="D1230" i="12"/>
  <c r="D1231" i="12"/>
  <c r="D1232" i="12"/>
  <c r="D1233" i="12"/>
  <c r="D1234" i="12"/>
  <c r="D1235" i="12"/>
  <c r="D1236" i="12"/>
  <c r="D1237" i="12"/>
  <c r="D1238" i="12"/>
  <c r="D1239" i="12"/>
  <c r="D1240" i="12"/>
  <c r="D1241" i="12"/>
  <c r="D1242" i="12"/>
  <c r="D1243" i="12"/>
  <c r="D1244" i="12"/>
  <c r="D1245" i="12"/>
  <c r="D1246" i="12"/>
  <c r="D1247" i="12"/>
  <c r="D1248" i="12"/>
  <c r="D1249" i="12"/>
  <c r="D1250" i="12"/>
  <c r="D1251" i="12"/>
  <c r="D1252" i="12"/>
  <c r="D1253" i="12"/>
  <c r="D1254" i="12"/>
  <c r="D1255" i="12"/>
  <c r="D1256" i="12"/>
  <c r="D1257" i="12"/>
  <c r="D1258" i="12"/>
  <c r="D1259" i="12"/>
  <c r="D1260" i="12"/>
  <c r="D1261" i="12"/>
  <c r="D1262" i="12"/>
  <c r="D1263" i="12"/>
  <c r="D1264" i="12"/>
  <c r="D1265" i="12"/>
  <c r="D1266" i="12"/>
  <c r="D1267" i="12"/>
  <c r="D1268" i="12"/>
  <c r="D1269" i="12"/>
  <c r="D1270" i="12"/>
  <c r="D1271" i="12"/>
  <c r="D1272" i="12"/>
  <c r="D1273" i="12"/>
  <c r="D1274" i="12"/>
  <c r="D1275" i="12"/>
  <c r="D1276" i="12"/>
  <c r="D1277" i="12"/>
  <c r="D1278" i="12"/>
  <c r="D1279" i="12"/>
  <c r="D1280" i="12"/>
  <c r="D1281" i="12"/>
  <c r="D1282" i="12"/>
  <c r="D1283" i="12"/>
  <c r="D1284" i="12"/>
  <c r="D1285" i="12"/>
  <c r="D1286" i="12"/>
  <c r="D1287" i="12"/>
  <c r="D1288" i="12"/>
  <c r="D1289" i="12"/>
  <c r="D1290" i="12"/>
  <c r="D1291" i="12"/>
  <c r="D1292" i="12"/>
  <c r="D1293" i="12"/>
  <c r="D1294" i="12"/>
  <c r="D1295" i="12"/>
  <c r="D1296" i="12"/>
  <c r="D1297" i="12"/>
  <c r="D1298" i="12"/>
  <c r="D1299" i="12"/>
  <c r="D1300" i="12"/>
  <c r="D1301" i="12"/>
  <c r="D1302" i="12"/>
  <c r="D1303" i="12"/>
  <c r="D1304" i="12"/>
  <c r="D1305" i="12"/>
  <c r="D1306" i="12"/>
  <c r="D1307" i="12"/>
  <c r="D1308" i="12"/>
  <c r="D1309" i="12"/>
  <c r="D1310" i="12"/>
  <c r="D1311" i="12"/>
  <c r="D1312" i="12"/>
  <c r="D1313" i="12"/>
  <c r="D1314" i="12"/>
  <c r="D1315" i="12"/>
  <c r="D1316" i="12"/>
  <c r="D1317" i="12"/>
  <c r="D1318" i="12"/>
  <c r="D1319" i="12"/>
  <c r="D1320" i="12"/>
  <c r="D1321" i="12"/>
  <c r="D1322" i="12"/>
  <c r="D1323" i="12"/>
  <c r="D1324" i="12"/>
  <c r="D1325" i="12"/>
  <c r="D1326" i="12"/>
  <c r="D1327" i="12"/>
  <c r="D1328" i="12"/>
  <c r="D1329" i="12"/>
  <c r="D1330" i="12"/>
  <c r="D1331" i="12"/>
  <c r="D1332" i="12"/>
  <c r="D1333" i="12"/>
  <c r="D1334" i="12"/>
  <c r="D1335" i="12"/>
  <c r="D1336" i="12"/>
  <c r="D1337" i="12"/>
  <c r="D1338" i="12"/>
  <c r="D1339" i="12"/>
  <c r="D1340" i="12"/>
  <c r="D1341" i="12"/>
  <c r="D1342" i="12"/>
  <c r="D1343" i="12"/>
  <c r="D1344" i="12"/>
  <c r="D1345" i="12"/>
  <c r="D1346" i="12"/>
  <c r="D1347" i="12"/>
  <c r="D1348" i="12"/>
  <c r="D1349" i="12"/>
  <c r="D1350" i="12"/>
  <c r="D1351" i="12"/>
  <c r="D1352" i="12"/>
  <c r="D1353" i="12"/>
  <c r="D1354" i="12"/>
  <c r="D1355" i="12"/>
  <c r="D1356" i="12"/>
  <c r="D1357" i="12"/>
  <c r="D1358" i="12"/>
  <c r="D1359" i="12"/>
  <c r="D1360" i="12"/>
  <c r="D1361" i="12"/>
  <c r="D1362" i="12"/>
  <c r="D1363" i="12"/>
  <c r="D1364" i="12"/>
  <c r="D1365" i="12"/>
  <c r="D1366" i="12"/>
  <c r="D1367" i="12"/>
  <c r="D1368" i="12"/>
  <c r="D1369" i="12"/>
  <c r="D1370" i="12"/>
  <c r="D1371" i="12"/>
  <c r="D1372" i="12"/>
  <c r="D1373" i="12"/>
  <c r="D1374" i="12"/>
  <c r="D1375" i="12"/>
  <c r="D1376" i="12"/>
  <c r="D1377" i="12"/>
  <c r="D1378" i="12"/>
  <c r="D1379" i="12"/>
  <c r="D1380" i="12"/>
  <c r="D1381" i="12"/>
  <c r="D1382" i="12"/>
  <c r="D1383" i="12"/>
  <c r="D1384" i="12"/>
  <c r="D1385" i="12"/>
  <c r="D1386" i="12"/>
  <c r="D1387" i="12"/>
  <c r="D1388" i="12"/>
  <c r="D1389" i="12"/>
  <c r="D1390" i="12"/>
  <c r="D1391" i="12"/>
  <c r="D1392" i="12"/>
  <c r="D1393" i="12"/>
  <c r="D1394" i="12"/>
  <c r="D1395" i="12"/>
  <c r="D1396" i="12"/>
  <c r="D1397" i="12"/>
  <c r="D1398" i="12"/>
  <c r="D1399" i="12"/>
  <c r="D1400" i="12"/>
  <c r="D1401" i="12"/>
  <c r="D1402" i="12"/>
  <c r="D1403" i="12"/>
  <c r="D1404" i="12"/>
  <c r="D1405" i="12"/>
  <c r="D1406" i="12"/>
  <c r="D1407" i="12"/>
  <c r="D1408" i="12"/>
  <c r="D1409" i="12"/>
  <c r="D1410" i="12"/>
  <c r="D1411" i="12"/>
  <c r="D1412" i="12"/>
  <c r="D1413" i="12"/>
  <c r="D1414" i="12"/>
  <c r="D1415" i="12"/>
  <c r="D1416" i="12"/>
  <c r="D1417" i="12"/>
  <c r="D1418" i="12"/>
  <c r="D1419" i="12"/>
  <c r="D1420" i="12"/>
  <c r="D1421" i="12"/>
  <c r="D1422" i="12"/>
  <c r="D1423" i="12"/>
  <c r="D1424" i="12"/>
  <c r="D1425" i="12"/>
  <c r="D1426" i="12"/>
  <c r="D1427" i="12"/>
  <c r="D1428" i="12"/>
  <c r="D1429" i="12"/>
  <c r="D1430" i="12"/>
  <c r="D1431" i="12"/>
  <c r="D1432" i="12"/>
  <c r="D1433" i="12"/>
  <c r="D1434" i="12"/>
  <c r="D1435" i="12"/>
  <c r="D1436" i="12"/>
  <c r="D1437" i="12"/>
  <c r="D1438" i="12"/>
  <c r="D1439" i="12"/>
  <c r="D1440" i="12"/>
  <c r="D1441" i="12"/>
  <c r="D1442" i="12"/>
  <c r="D1443" i="12"/>
  <c r="D1444" i="12"/>
  <c r="D1445" i="12"/>
  <c r="D1446" i="12"/>
  <c r="D1447" i="12"/>
  <c r="D1448" i="12"/>
  <c r="D1449" i="12"/>
  <c r="D1450" i="12"/>
  <c r="D1451" i="12"/>
  <c r="D1452" i="12"/>
  <c r="D1453" i="12"/>
  <c r="D1454" i="12"/>
  <c r="D1455" i="12"/>
  <c r="D1456" i="12"/>
  <c r="D1457" i="12"/>
  <c r="D1458" i="12"/>
  <c r="D1459" i="12"/>
  <c r="D1460" i="12"/>
  <c r="D1461" i="12"/>
  <c r="D1462" i="12"/>
  <c r="D1463" i="12"/>
  <c r="D1464" i="12"/>
  <c r="D1465" i="12"/>
  <c r="D1466" i="12"/>
  <c r="D1467" i="12"/>
  <c r="D1468" i="12"/>
  <c r="D1469" i="12"/>
  <c r="D1470" i="12"/>
  <c r="D1471" i="12"/>
  <c r="D1472" i="12"/>
  <c r="D1473" i="12"/>
  <c r="D1474" i="12"/>
  <c r="D1475" i="12"/>
  <c r="D1476" i="12"/>
  <c r="D1477" i="12"/>
  <c r="D1478" i="12"/>
  <c r="D1479" i="12"/>
  <c r="D1480" i="12"/>
  <c r="D1481" i="12"/>
  <c r="D1482" i="12"/>
  <c r="D1483" i="12"/>
  <c r="D1484" i="12"/>
  <c r="D1485" i="12"/>
  <c r="D1486" i="12"/>
  <c r="D1487" i="12"/>
  <c r="D1488" i="12"/>
  <c r="D1489" i="12"/>
  <c r="D1490" i="12"/>
  <c r="D1491" i="12"/>
  <c r="D1492" i="12"/>
  <c r="D1493" i="12"/>
  <c r="D1494" i="12"/>
  <c r="D1495" i="12"/>
  <c r="D1496" i="12"/>
  <c r="D1497" i="12"/>
  <c r="D1498" i="12"/>
  <c r="D1499" i="12"/>
  <c r="D1500" i="12"/>
  <c r="D1501" i="12"/>
  <c r="D1502" i="12"/>
  <c r="D1503" i="12"/>
  <c r="D1504" i="12"/>
  <c r="D1505" i="12"/>
  <c r="D1506" i="12"/>
  <c r="D1507" i="12"/>
  <c r="D1508" i="12"/>
  <c r="D1509" i="12"/>
  <c r="D1510" i="12"/>
  <c r="D1511" i="12"/>
  <c r="D1512" i="12"/>
  <c r="D1513" i="12"/>
  <c r="D1514" i="12"/>
  <c r="D1515" i="12"/>
  <c r="D1516" i="12"/>
  <c r="D1517" i="12"/>
  <c r="D1518" i="12"/>
  <c r="D1519" i="12"/>
  <c r="D1520" i="12"/>
  <c r="D1521" i="12"/>
  <c r="D1522" i="12"/>
  <c r="D1523" i="12"/>
  <c r="D1524" i="12"/>
  <c r="D1525" i="12"/>
  <c r="D1526" i="12"/>
  <c r="D1527" i="12"/>
  <c r="D1528" i="12"/>
  <c r="D1529" i="12"/>
  <c r="D1530" i="12"/>
  <c r="D1531" i="12"/>
  <c r="D1532" i="12"/>
  <c r="D1533" i="12"/>
  <c r="D1534" i="12"/>
  <c r="D1535" i="12"/>
  <c r="D1536" i="12"/>
  <c r="D1537" i="12"/>
  <c r="D1538" i="12"/>
  <c r="D1539" i="12"/>
  <c r="D1540" i="12"/>
  <c r="D1541" i="12"/>
  <c r="D1542" i="12"/>
  <c r="D1543" i="12"/>
  <c r="D1544" i="12"/>
  <c r="D1545" i="12"/>
  <c r="D1546" i="12"/>
  <c r="D1547" i="12"/>
  <c r="D1548" i="12"/>
  <c r="D1549" i="12"/>
  <c r="D1550" i="12"/>
  <c r="D1551" i="12"/>
  <c r="D1552" i="12"/>
  <c r="D1553" i="12"/>
  <c r="D1554" i="12"/>
  <c r="D1555" i="12"/>
  <c r="D1556" i="12"/>
  <c r="D1557" i="12"/>
  <c r="D1558" i="12"/>
  <c r="D1559" i="12"/>
  <c r="D1560" i="12"/>
  <c r="D1561" i="12"/>
  <c r="D1562" i="12"/>
  <c r="D1563" i="12"/>
  <c r="D1564" i="12"/>
  <c r="D1565" i="12"/>
  <c r="D1566" i="12"/>
  <c r="D1567" i="12"/>
  <c r="D1568" i="12"/>
  <c r="D1569" i="12"/>
  <c r="D1570" i="12"/>
  <c r="D1571" i="12"/>
  <c r="D1572" i="12"/>
  <c r="D1573" i="12"/>
  <c r="D1574" i="12"/>
  <c r="D1575" i="12"/>
  <c r="D1576" i="12"/>
  <c r="D1577" i="12"/>
  <c r="D1578" i="12"/>
  <c r="D1579" i="12"/>
  <c r="D1580" i="12"/>
  <c r="D1581" i="12"/>
  <c r="D1582" i="12"/>
  <c r="D1583" i="12"/>
  <c r="D1584" i="12"/>
  <c r="D1585" i="12"/>
  <c r="D1586" i="12"/>
  <c r="D1587" i="12"/>
  <c r="D1588" i="12"/>
  <c r="D1589" i="12"/>
  <c r="D1590" i="12"/>
  <c r="D1591" i="12"/>
  <c r="D1592" i="12"/>
  <c r="D1593" i="12"/>
  <c r="D1594" i="12"/>
  <c r="D1595" i="12"/>
  <c r="D1596" i="12"/>
  <c r="D1597" i="12"/>
  <c r="D1598" i="12"/>
  <c r="D1599" i="12"/>
  <c r="D1600" i="12"/>
  <c r="D1601" i="12"/>
  <c r="D1602" i="12"/>
  <c r="D1603" i="12"/>
  <c r="D1604" i="12"/>
  <c r="D1605" i="12"/>
  <c r="D1606" i="12"/>
  <c r="D1607" i="12"/>
  <c r="D1608" i="12"/>
  <c r="D1609" i="12"/>
  <c r="D1610" i="12"/>
  <c r="D1611" i="12"/>
  <c r="D1612" i="12"/>
  <c r="D1613" i="12"/>
  <c r="D1614" i="12"/>
  <c r="D1615" i="12"/>
  <c r="D1616" i="12"/>
  <c r="D1617" i="12"/>
  <c r="D1618" i="12"/>
  <c r="D1619" i="12"/>
  <c r="D1620" i="12"/>
  <c r="D1621" i="12"/>
  <c r="D1622" i="12"/>
  <c r="D1623" i="12"/>
  <c r="D1624" i="12"/>
  <c r="D1625" i="12"/>
  <c r="D1626" i="12"/>
  <c r="D1627" i="12"/>
  <c r="D1628" i="12"/>
  <c r="D1629" i="12"/>
  <c r="D1630" i="12"/>
  <c r="D1631" i="12"/>
  <c r="D1632" i="12"/>
  <c r="D1633" i="12"/>
  <c r="D1634" i="12"/>
  <c r="D1635" i="12"/>
  <c r="D1636" i="12"/>
  <c r="D1637" i="12"/>
  <c r="D1638" i="12"/>
  <c r="D1639" i="12"/>
  <c r="D1640" i="12"/>
  <c r="D1641" i="12"/>
  <c r="D1642" i="12"/>
  <c r="D1643" i="12"/>
  <c r="D1644" i="12"/>
  <c r="D1645" i="12"/>
  <c r="D1646" i="12"/>
  <c r="D1647" i="12"/>
  <c r="D1648" i="12"/>
  <c r="D1649" i="12"/>
  <c r="D1650" i="12"/>
  <c r="D1651" i="12"/>
  <c r="D1652" i="12"/>
  <c r="D1653" i="12"/>
  <c r="D1654" i="12"/>
  <c r="D1655" i="12"/>
  <c r="D1656" i="12"/>
  <c r="D1657" i="12"/>
  <c r="D1658" i="12"/>
  <c r="D1659" i="12"/>
  <c r="D1660" i="12"/>
  <c r="D1661" i="12"/>
  <c r="D1662" i="12"/>
  <c r="D1663" i="12"/>
  <c r="D1664" i="12"/>
  <c r="D1665" i="12"/>
  <c r="D1666" i="12"/>
  <c r="D1667" i="12"/>
  <c r="D1668" i="12"/>
  <c r="D1669" i="12"/>
  <c r="D1670" i="12"/>
  <c r="D1671" i="12"/>
  <c r="D1672" i="12"/>
  <c r="D1673" i="12"/>
  <c r="D1674" i="12"/>
  <c r="D1675" i="12"/>
  <c r="D1676" i="12"/>
  <c r="D1677" i="12"/>
  <c r="D1678" i="12"/>
  <c r="D1679" i="12"/>
  <c r="D1680" i="12"/>
  <c r="D1681" i="12"/>
  <c r="D1682" i="12"/>
  <c r="D1683" i="12"/>
  <c r="D1684" i="12"/>
  <c r="D1685" i="12"/>
  <c r="D1686" i="12"/>
  <c r="D1687" i="12"/>
  <c r="D1688" i="12"/>
  <c r="D1689" i="12"/>
  <c r="D1690" i="12"/>
  <c r="D1691" i="12"/>
  <c r="D1692" i="12"/>
  <c r="D1693" i="12"/>
  <c r="D1694" i="12"/>
  <c r="D1695" i="12"/>
  <c r="D1696" i="12"/>
  <c r="D1697" i="12"/>
  <c r="D1698" i="12"/>
  <c r="D1699" i="12"/>
  <c r="D1700" i="12"/>
  <c r="D1701" i="12"/>
  <c r="D1702" i="12"/>
  <c r="D1703" i="12"/>
  <c r="D1704" i="12"/>
  <c r="D1705" i="12"/>
  <c r="D1706" i="12"/>
  <c r="D1707" i="12"/>
  <c r="D1708" i="12"/>
  <c r="D1709" i="12"/>
  <c r="D1710" i="12"/>
  <c r="D1711" i="12"/>
  <c r="D1712" i="12"/>
  <c r="D1713" i="12"/>
  <c r="D1714" i="12"/>
  <c r="D1715" i="12"/>
  <c r="D1716" i="12"/>
  <c r="D1717" i="12"/>
  <c r="D1718" i="12"/>
  <c r="D1719" i="12"/>
  <c r="D1720" i="12"/>
  <c r="D1721" i="12"/>
  <c r="D1722" i="12"/>
  <c r="D1723" i="12"/>
  <c r="D1724" i="12"/>
  <c r="D1725" i="12"/>
  <c r="D1726" i="12"/>
  <c r="D1727" i="12"/>
  <c r="D1728" i="12"/>
  <c r="D1729" i="12"/>
  <c r="D1730" i="12"/>
  <c r="D1731" i="12"/>
  <c r="D1732" i="12"/>
  <c r="D1733" i="12"/>
  <c r="D1734" i="12"/>
  <c r="D1735" i="12"/>
  <c r="D1736" i="12"/>
  <c r="D1737" i="12"/>
  <c r="D1738" i="12"/>
  <c r="D1739" i="12"/>
  <c r="D1740" i="12"/>
  <c r="D1741" i="12"/>
  <c r="D1742" i="12"/>
  <c r="D1743" i="12"/>
  <c r="D1744" i="12"/>
  <c r="D1745" i="12"/>
  <c r="D1746" i="12"/>
  <c r="D1747" i="12"/>
  <c r="D1748" i="12"/>
  <c r="D1749" i="12"/>
  <c r="D1750" i="12"/>
  <c r="D1751" i="12"/>
  <c r="D1752" i="12"/>
  <c r="D1753" i="12"/>
  <c r="D1754" i="12"/>
  <c r="D1755" i="12"/>
  <c r="D1756" i="12"/>
  <c r="D1757" i="12"/>
  <c r="D1758" i="12"/>
  <c r="D1759" i="12"/>
  <c r="D1760" i="12"/>
  <c r="D1761" i="12"/>
  <c r="D1762" i="12"/>
  <c r="D1763" i="12"/>
  <c r="D1764" i="12"/>
  <c r="D1765" i="12"/>
  <c r="D1766" i="12"/>
  <c r="D1767" i="12"/>
  <c r="D1768" i="12"/>
  <c r="D1769" i="12"/>
  <c r="D1770" i="12"/>
  <c r="D1771" i="12"/>
  <c r="D1772" i="12"/>
  <c r="D1773" i="12"/>
  <c r="D1774" i="12"/>
  <c r="D1775" i="12"/>
  <c r="D1776" i="12"/>
  <c r="D1777" i="12"/>
  <c r="D1778" i="12"/>
  <c r="D1779" i="12"/>
  <c r="D1780" i="12"/>
  <c r="D1781" i="12"/>
  <c r="D1782" i="12"/>
  <c r="D1783" i="12"/>
  <c r="D1784" i="12"/>
  <c r="D1785" i="12"/>
  <c r="D1786" i="12"/>
  <c r="D1787" i="12"/>
  <c r="D1788" i="12"/>
  <c r="D1789" i="12"/>
  <c r="D1790" i="12"/>
  <c r="D1791" i="12"/>
  <c r="D1792" i="12"/>
  <c r="D1793" i="12"/>
  <c r="D1794" i="12"/>
  <c r="D1795" i="12"/>
  <c r="D1796" i="12"/>
  <c r="D1797" i="12"/>
  <c r="D1798" i="12"/>
  <c r="D1799" i="12"/>
  <c r="D1800" i="12"/>
  <c r="D1801" i="12"/>
  <c r="D1802" i="12"/>
  <c r="D1803" i="12"/>
  <c r="D1804" i="12"/>
  <c r="D1805" i="12"/>
  <c r="D1806" i="12"/>
  <c r="D1807" i="12"/>
  <c r="D1808" i="12"/>
  <c r="D1809" i="12"/>
  <c r="D1810" i="12"/>
  <c r="D1811" i="12"/>
  <c r="D1812" i="12"/>
  <c r="D1813" i="12"/>
  <c r="D1814" i="12"/>
  <c r="D1815" i="12"/>
  <c r="D1816" i="12"/>
  <c r="D1817" i="12"/>
  <c r="D1818" i="12"/>
  <c r="D1819" i="12"/>
  <c r="D1820" i="12"/>
  <c r="D1821" i="12"/>
  <c r="D1822" i="12"/>
  <c r="D1823" i="12"/>
  <c r="D1824" i="12"/>
  <c r="D1825" i="12"/>
  <c r="D1826" i="12"/>
  <c r="D1827" i="12"/>
  <c r="D1828" i="12"/>
  <c r="D1829" i="12"/>
  <c r="D1830" i="12"/>
  <c r="D1831" i="12"/>
  <c r="D1832" i="12"/>
  <c r="D1833" i="12"/>
  <c r="D1834" i="12"/>
  <c r="D1835" i="12"/>
  <c r="D1836" i="12"/>
  <c r="D1837" i="12"/>
  <c r="D1838" i="12"/>
  <c r="D1839" i="12"/>
  <c r="D1840" i="12"/>
  <c r="D1841" i="12"/>
  <c r="D1842" i="12"/>
  <c r="D1843" i="12"/>
  <c r="D1844" i="12"/>
  <c r="D1845" i="12"/>
  <c r="D1846" i="12"/>
  <c r="D1847" i="12"/>
  <c r="D1848" i="12"/>
  <c r="D1849" i="12"/>
  <c r="D1850" i="12"/>
  <c r="D1851" i="12"/>
  <c r="D1852" i="12"/>
  <c r="D1853" i="12"/>
  <c r="D1854" i="12"/>
  <c r="D1855" i="12"/>
  <c r="D1856" i="12"/>
  <c r="D1857" i="12"/>
  <c r="D1858" i="12"/>
  <c r="D1859" i="12"/>
  <c r="D1860" i="12"/>
  <c r="D1861" i="12"/>
  <c r="D1862" i="12"/>
  <c r="D1863" i="12"/>
  <c r="D1864" i="12"/>
  <c r="D1865" i="12"/>
  <c r="D1866" i="12"/>
  <c r="D1867" i="12"/>
  <c r="D1868" i="12"/>
  <c r="D1869" i="12"/>
  <c r="D1870" i="12"/>
  <c r="D1871" i="12"/>
  <c r="D1872" i="12"/>
  <c r="D1873" i="12"/>
  <c r="D1874" i="12"/>
  <c r="D1875" i="12"/>
  <c r="D1876" i="12"/>
  <c r="D1877" i="12"/>
  <c r="D1878" i="12"/>
  <c r="D1879" i="12"/>
  <c r="D1880" i="12"/>
  <c r="D1881" i="12"/>
  <c r="D1882" i="12"/>
  <c r="D1883" i="12"/>
  <c r="D1884" i="12"/>
  <c r="D1885" i="12"/>
  <c r="D1886" i="12"/>
  <c r="D1887" i="12"/>
  <c r="D1888" i="12"/>
  <c r="D1889" i="12"/>
  <c r="D1890" i="12"/>
  <c r="D1891" i="12"/>
  <c r="D1892" i="12"/>
  <c r="D1893" i="12"/>
  <c r="D1894" i="12"/>
  <c r="D1895" i="12"/>
  <c r="D1896" i="12"/>
  <c r="D1897" i="12"/>
  <c r="D1898" i="12"/>
  <c r="D1899" i="12"/>
  <c r="D1900" i="12"/>
  <c r="D1901" i="12"/>
  <c r="D1902" i="12"/>
  <c r="D1903" i="12"/>
  <c r="D1904" i="12"/>
  <c r="D1905" i="12"/>
  <c r="D1906" i="12"/>
  <c r="D1907" i="12"/>
  <c r="D1908" i="12"/>
  <c r="D1909" i="12"/>
  <c r="D1910" i="12"/>
  <c r="D1911" i="12"/>
  <c r="D1912" i="12"/>
  <c r="D1913" i="12"/>
  <c r="D1914" i="12"/>
  <c r="D1915" i="12"/>
  <c r="D1916" i="12"/>
  <c r="D1917" i="12"/>
  <c r="D1918" i="12"/>
  <c r="D1919" i="12"/>
  <c r="D1920" i="12"/>
  <c r="D1921" i="12"/>
  <c r="D1922" i="12"/>
  <c r="D1923" i="12"/>
  <c r="D1924" i="12"/>
  <c r="D1925" i="12"/>
  <c r="D1926" i="12"/>
  <c r="D1927" i="12"/>
  <c r="D1928" i="12"/>
  <c r="D1929" i="12"/>
  <c r="D1930" i="12"/>
  <c r="D1931" i="12"/>
  <c r="D1932" i="12"/>
  <c r="D1933" i="12"/>
  <c r="D1934" i="12"/>
  <c r="D1935" i="12"/>
  <c r="D1936" i="12"/>
  <c r="D1937" i="12"/>
  <c r="D1938" i="12"/>
  <c r="D1939" i="12"/>
  <c r="D1940" i="12"/>
  <c r="D1941" i="12"/>
  <c r="D1942" i="12"/>
  <c r="D1943" i="12"/>
  <c r="D1944" i="12"/>
  <c r="D1945" i="12"/>
  <c r="D1946" i="12"/>
  <c r="D1947" i="12"/>
  <c r="D1948" i="12"/>
  <c r="D1949" i="12"/>
  <c r="D1950" i="12"/>
  <c r="D1951" i="12"/>
  <c r="D1952" i="12"/>
  <c r="D1953" i="12"/>
  <c r="D1954" i="12"/>
  <c r="D1955" i="12"/>
  <c r="D1956" i="12"/>
  <c r="D1957" i="12"/>
  <c r="D1958" i="12"/>
  <c r="D1959" i="12"/>
  <c r="D1960" i="12"/>
  <c r="D1961" i="12"/>
  <c r="D1962" i="12"/>
  <c r="D1963" i="12"/>
  <c r="D1964" i="12"/>
  <c r="D1965" i="12"/>
  <c r="D1966" i="12"/>
  <c r="D1967" i="12"/>
  <c r="D1968" i="12"/>
  <c r="D1969" i="12"/>
  <c r="D1970" i="12"/>
  <c r="D1971" i="12"/>
  <c r="D1972" i="12"/>
  <c r="D1973" i="12"/>
  <c r="D1974" i="12"/>
  <c r="D1975" i="12"/>
  <c r="D1976" i="12"/>
  <c r="D1977" i="12"/>
  <c r="D1978" i="12"/>
  <c r="D1979" i="12"/>
  <c r="D1980" i="12"/>
  <c r="D1981" i="12"/>
  <c r="D1982" i="12"/>
  <c r="D1983" i="12"/>
  <c r="D1984" i="12"/>
  <c r="D1985" i="12"/>
  <c r="D1986" i="12"/>
  <c r="D1987" i="12"/>
  <c r="D1988" i="12"/>
  <c r="D1989" i="12"/>
  <c r="D1990" i="12"/>
  <c r="D1991" i="12"/>
  <c r="D1992" i="12"/>
  <c r="D1993" i="12"/>
  <c r="D1994" i="12"/>
  <c r="D1995" i="12"/>
  <c r="D1996" i="12"/>
  <c r="D1997" i="12"/>
  <c r="D1998" i="12"/>
  <c r="D1999" i="12"/>
  <c r="D2000" i="12"/>
  <c r="D2001" i="12"/>
  <c r="D2002" i="12"/>
  <c r="D2003" i="12"/>
  <c r="D2004" i="12"/>
  <c r="D2005" i="12"/>
  <c r="D2006" i="12"/>
  <c r="D2007" i="12"/>
  <c r="D2008" i="12"/>
  <c r="D2009" i="12"/>
  <c r="D2010" i="12"/>
  <c r="D2011" i="12"/>
  <c r="D2012" i="12"/>
  <c r="D2013" i="12"/>
  <c r="D2014" i="12"/>
  <c r="D2015" i="12"/>
  <c r="D2016" i="12"/>
  <c r="D2017" i="12"/>
  <c r="D2018" i="12"/>
  <c r="D2019" i="12"/>
  <c r="D2020" i="12"/>
  <c r="D2021" i="12"/>
  <c r="D2022" i="12"/>
  <c r="D2023" i="12"/>
  <c r="D2024" i="12"/>
  <c r="D2025" i="12"/>
  <c r="D2026" i="12"/>
  <c r="D2027" i="12"/>
  <c r="D2028" i="12"/>
  <c r="D2029" i="12"/>
  <c r="D2030" i="12"/>
  <c r="D2031" i="12"/>
  <c r="D2032" i="12"/>
  <c r="D2033" i="12"/>
  <c r="D2034" i="12"/>
  <c r="D2035" i="12"/>
  <c r="D2036" i="12"/>
  <c r="D2037" i="12"/>
  <c r="D2038" i="12"/>
  <c r="D2039" i="12"/>
  <c r="D2040" i="12"/>
  <c r="D2041" i="12"/>
  <c r="D2042" i="12"/>
  <c r="D2043" i="12"/>
  <c r="D2044" i="12"/>
  <c r="D2045" i="12"/>
  <c r="D2046" i="12"/>
  <c r="D2047" i="12"/>
  <c r="D2048" i="12"/>
  <c r="D2049" i="12"/>
  <c r="D2050" i="12"/>
  <c r="D2051" i="12"/>
  <c r="D2052" i="12"/>
  <c r="D2053" i="12"/>
  <c r="D2054" i="12"/>
  <c r="D2055" i="12"/>
  <c r="D2056" i="12"/>
  <c r="D2057" i="12"/>
  <c r="D2058" i="12"/>
  <c r="D2059" i="12"/>
  <c r="D2060" i="12"/>
  <c r="D2061" i="12"/>
  <c r="D2062" i="12"/>
  <c r="D2063" i="12"/>
  <c r="D2064" i="12"/>
  <c r="D2065" i="12"/>
  <c r="D2066" i="12"/>
  <c r="D2067" i="12"/>
  <c r="D2068" i="12"/>
  <c r="D2069" i="12"/>
  <c r="D2070" i="12"/>
  <c r="D2071" i="12"/>
  <c r="D2072" i="12"/>
  <c r="D2073" i="12"/>
  <c r="D2074" i="12"/>
  <c r="D2075" i="12"/>
  <c r="D2076" i="12"/>
  <c r="D2077" i="12"/>
  <c r="D2078" i="12"/>
  <c r="D2079" i="12"/>
  <c r="D2080" i="12"/>
  <c r="D2081" i="12"/>
  <c r="D2082" i="12"/>
  <c r="D2083" i="12"/>
  <c r="D2084" i="12"/>
  <c r="D2085" i="12"/>
  <c r="D2086" i="12"/>
  <c r="D2087" i="12"/>
  <c r="D2088" i="12"/>
  <c r="D2089" i="12"/>
  <c r="D2090" i="12"/>
  <c r="D2091" i="12"/>
  <c r="D2092" i="12"/>
  <c r="D2093" i="12"/>
  <c r="D2094" i="12"/>
  <c r="D2095" i="12"/>
  <c r="D2096" i="12"/>
  <c r="D2097" i="12"/>
  <c r="D2098" i="12"/>
  <c r="D2099" i="12"/>
  <c r="D2100" i="12"/>
  <c r="D2101" i="12"/>
  <c r="D2102" i="12"/>
  <c r="D2103" i="12"/>
  <c r="D2104" i="12"/>
  <c r="D2105" i="12"/>
  <c r="D2106" i="12"/>
  <c r="D2107" i="12"/>
  <c r="D2108" i="12"/>
  <c r="D2109" i="12"/>
  <c r="D2110" i="12"/>
  <c r="D2111" i="12"/>
  <c r="D2112" i="12"/>
  <c r="D2113" i="12"/>
  <c r="D2114" i="12"/>
  <c r="D2115" i="12"/>
  <c r="D2116" i="12"/>
  <c r="D2117" i="12"/>
  <c r="D2118" i="12"/>
  <c r="D2119" i="12"/>
  <c r="D2120" i="12"/>
  <c r="D2121" i="12"/>
  <c r="D2122" i="12"/>
  <c r="D2123" i="12"/>
  <c r="D2124" i="12"/>
  <c r="D2125" i="12"/>
  <c r="D2126" i="12"/>
  <c r="D2127" i="12"/>
  <c r="D2128" i="12"/>
  <c r="D2129" i="12"/>
  <c r="D2130" i="12"/>
  <c r="D2131" i="12"/>
  <c r="D2132" i="12"/>
  <c r="D2133" i="12"/>
  <c r="D2134" i="12"/>
  <c r="D2135" i="12"/>
  <c r="D2136" i="12"/>
  <c r="D2137" i="12"/>
  <c r="D2138" i="12"/>
  <c r="D2139" i="12"/>
  <c r="D2140" i="12"/>
  <c r="D2141" i="12"/>
  <c r="D2142" i="12"/>
  <c r="D2143" i="12"/>
  <c r="D2144" i="12"/>
  <c r="D2145" i="12"/>
  <c r="D2146" i="12"/>
  <c r="D2147" i="12"/>
  <c r="D2148" i="12"/>
  <c r="D2149" i="12"/>
  <c r="D2150" i="12"/>
  <c r="D2151" i="12"/>
  <c r="D2152" i="12"/>
  <c r="D2153" i="12"/>
  <c r="D2154" i="12"/>
  <c r="D2155" i="12"/>
  <c r="D2156" i="12"/>
  <c r="D2157" i="12"/>
  <c r="D2158" i="12"/>
  <c r="D2159" i="12"/>
  <c r="D2160" i="12"/>
  <c r="D2161" i="12"/>
  <c r="D2162" i="12"/>
  <c r="D2163" i="12"/>
  <c r="D2164" i="12"/>
  <c r="D2165" i="12"/>
  <c r="D2166" i="12"/>
  <c r="D2167" i="12"/>
  <c r="D2168" i="12"/>
  <c r="D2169" i="12"/>
  <c r="D2170" i="12"/>
  <c r="D2171" i="12"/>
  <c r="D2172" i="12"/>
  <c r="D2173" i="12"/>
  <c r="D2174" i="12"/>
  <c r="D2175" i="12"/>
  <c r="D2176" i="12"/>
  <c r="D2177" i="12"/>
  <c r="D2178" i="12"/>
  <c r="D2179" i="12"/>
  <c r="D2180" i="12"/>
  <c r="D2181" i="12"/>
  <c r="D2182" i="12"/>
  <c r="D2183" i="12"/>
  <c r="D2184" i="12"/>
  <c r="D2185" i="12"/>
  <c r="D2186" i="12"/>
  <c r="D2187" i="12"/>
  <c r="D2188" i="12"/>
  <c r="D2189" i="12"/>
  <c r="D2190" i="12"/>
  <c r="D2191" i="12"/>
  <c r="D2192" i="12"/>
  <c r="D2193" i="12"/>
  <c r="D2194" i="12"/>
  <c r="D2195" i="12"/>
  <c r="D2196" i="12"/>
  <c r="D2197" i="12"/>
  <c r="D2198" i="12"/>
  <c r="D2199" i="12"/>
  <c r="D2200" i="12"/>
  <c r="D2201" i="12"/>
  <c r="D2202" i="12"/>
  <c r="D2203" i="12"/>
  <c r="D2204" i="12"/>
  <c r="D2205" i="12"/>
  <c r="D2206" i="12"/>
  <c r="D2207" i="12"/>
  <c r="D2208" i="12"/>
  <c r="D2209" i="12"/>
  <c r="D2210" i="12"/>
  <c r="D2211" i="12"/>
  <c r="D2212" i="12"/>
  <c r="D2213" i="12"/>
  <c r="D2214" i="12"/>
  <c r="D2215" i="12"/>
  <c r="D2216" i="12"/>
  <c r="D2217" i="12"/>
  <c r="D2218" i="12"/>
  <c r="D2219" i="12"/>
  <c r="D2220" i="12"/>
  <c r="D2221" i="12"/>
  <c r="D2222" i="12"/>
  <c r="D2223" i="12"/>
  <c r="D2224" i="12"/>
  <c r="D2225" i="12"/>
  <c r="D2226" i="12"/>
  <c r="D2227" i="12"/>
  <c r="D2228" i="12"/>
  <c r="D2229" i="12"/>
  <c r="D2230" i="12"/>
  <c r="D2231" i="12"/>
  <c r="D2232" i="12"/>
  <c r="D2233" i="12"/>
  <c r="D2234" i="12"/>
  <c r="D2235" i="12"/>
  <c r="D2236" i="12"/>
  <c r="D2237" i="12"/>
  <c r="D2238" i="12"/>
  <c r="D2239" i="12"/>
  <c r="D2240" i="12"/>
  <c r="D2241" i="12"/>
  <c r="D2242" i="12"/>
  <c r="D2243" i="12"/>
  <c r="D2244" i="12"/>
  <c r="D2245" i="12"/>
  <c r="D2246" i="12"/>
  <c r="D2247" i="12"/>
  <c r="D2248" i="12"/>
  <c r="D2249" i="12"/>
  <c r="D2250" i="12"/>
  <c r="D2251" i="12"/>
  <c r="D2252" i="12"/>
  <c r="D2253" i="12"/>
  <c r="D2254" i="12"/>
  <c r="D2255" i="12"/>
  <c r="D2256" i="12"/>
  <c r="D2257" i="12"/>
  <c r="D2258" i="12"/>
  <c r="D2259" i="12"/>
  <c r="D2260" i="12"/>
  <c r="D2261" i="12"/>
  <c r="D2262" i="12"/>
  <c r="D2263" i="12"/>
  <c r="D2264" i="12"/>
  <c r="D2265" i="12"/>
  <c r="D2266" i="12"/>
  <c r="D2267" i="12"/>
  <c r="D2268" i="12"/>
  <c r="D2269" i="12"/>
  <c r="D2270" i="12"/>
  <c r="D2271" i="12"/>
  <c r="D2272" i="12"/>
  <c r="D2273" i="12"/>
  <c r="D2274" i="12"/>
  <c r="D2275" i="12"/>
  <c r="D2276" i="12"/>
  <c r="D2277" i="12"/>
  <c r="D2278" i="12"/>
  <c r="D2279" i="12"/>
  <c r="D2280" i="12"/>
  <c r="D2281" i="12"/>
  <c r="D2282" i="12"/>
  <c r="D2283" i="12"/>
  <c r="D2284" i="12"/>
  <c r="D2285" i="12"/>
  <c r="D2286" i="12"/>
  <c r="D2287" i="12"/>
  <c r="D2288" i="12"/>
  <c r="D2289" i="12"/>
  <c r="D2290" i="12"/>
  <c r="D2291" i="12"/>
  <c r="D2292" i="12"/>
  <c r="D2293" i="12"/>
  <c r="D2294" i="12"/>
  <c r="D2295" i="12"/>
  <c r="D2296" i="12"/>
  <c r="D2297" i="12"/>
  <c r="D2298" i="12"/>
  <c r="D2299" i="12"/>
  <c r="D2300" i="12"/>
  <c r="D2301" i="12"/>
  <c r="D2302" i="12"/>
  <c r="D2303" i="12"/>
  <c r="D2304" i="12"/>
  <c r="D2305" i="12"/>
  <c r="D2306" i="12"/>
  <c r="D2307" i="12"/>
  <c r="D2308" i="12"/>
  <c r="D2309" i="12"/>
  <c r="D2310" i="12"/>
  <c r="D2311" i="12"/>
  <c r="D2312" i="12"/>
  <c r="D2313" i="12"/>
  <c r="D2314" i="12"/>
  <c r="D2315" i="12"/>
  <c r="D2316" i="12"/>
  <c r="D2317" i="12"/>
  <c r="D2318" i="12"/>
  <c r="D2319" i="12"/>
  <c r="D2320" i="12"/>
  <c r="D2321" i="12"/>
  <c r="D2322" i="12"/>
  <c r="D2323" i="12"/>
  <c r="D2324" i="12"/>
  <c r="D2325" i="12"/>
  <c r="D2326" i="12"/>
  <c r="D2327" i="12"/>
  <c r="D2328" i="12"/>
  <c r="D2329" i="12"/>
  <c r="D2330" i="12"/>
  <c r="D2331" i="12"/>
  <c r="D2332" i="12"/>
  <c r="D2333" i="12"/>
  <c r="D2334" i="12"/>
  <c r="D2335" i="12"/>
  <c r="D2336" i="12"/>
  <c r="D2337" i="12"/>
  <c r="D2338" i="12"/>
  <c r="D2339" i="12"/>
  <c r="D2340" i="12"/>
  <c r="D2341" i="12"/>
  <c r="D2342" i="12"/>
  <c r="D2343" i="12"/>
  <c r="D2344" i="12"/>
  <c r="D2345" i="12"/>
  <c r="D2346" i="12"/>
  <c r="D2347" i="12"/>
  <c r="D2348" i="12"/>
  <c r="D2349" i="12"/>
  <c r="D2350" i="12"/>
  <c r="D2351" i="12"/>
  <c r="D2352" i="12"/>
  <c r="D2353" i="12"/>
  <c r="D2354" i="12"/>
  <c r="D2355" i="12"/>
  <c r="D2356" i="12"/>
  <c r="D2357" i="12"/>
  <c r="D2358" i="12"/>
  <c r="D2359" i="12"/>
  <c r="D2360" i="12"/>
  <c r="D2361" i="12"/>
  <c r="D2362" i="12"/>
  <c r="D2363" i="12"/>
  <c r="D2364" i="12"/>
  <c r="D2365" i="12"/>
  <c r="D2366" i="12"/>
  <c r="D2367" i="12"/>
  <c r="D2368" i="12"/>
  <c r="D2369" i="12"/>
  <c r="D2370" i="12"/>
  <c r="D2371" i="12"/>
  <c r="D2372" i="12"/>
  <c r="D2373" i="12"/>
  <c r="D2374" i="12"/>
  <c r="D2375" i="12"/>
  <c r="D2376" i="12"/>
  <c r="D2377" i="12"/>
  <c r="D2378" i="12"/>
  <c r="D2379" i="12"/>
  <c r="D2380" i="12"/>
  <c r="D2381" i="12"/>
  <c r="D2382" i="12"/>
  <c r="D2383" i="12"/>
  <c r="D2384" i="12"/>
  <c r="D2385" i="12"/>
  <c r="D2386" i="12"/>
  <c r="D2387" i="12"/>
  <c r="D2388" i="12"/>
  <c r="D2389" i="12"/>
  <c r="D2390" i="12"/>
  <c r="D2391" i="12"/>
  <c r="D2392" i="12"/>
  <c r="D2393" i="12"/>
  <c r="D2394" i="12"/>
  <c r="D2395" i="12"/>
  <c r="D2396" i="12"/>
  <c r="D2397" i="12"/>
  <c r="D2398" i="12"/>
  <c r="D2399" i="12"/>
  <c r="D2400" i="12"/>
  <c r="D2401" i="12"/>
  <c r="D2402" i="12"/>
  <c r="D2403" i="12"/>
  <c r="D2404" i="12"/>
  <c r="D2405" i="12"/>
  <c r="D2406" i="12"/>
  <c r="D2407" i="12"/>
  <c r="D2408" i="12"/>
  <c r="D2409" i="12"/>
  <c r="D2410" i="12"/>
  <c r="D2411" i="12"/>
  <c r="D2412" i="12"/>
  <c r="D2413" i="12"/>
  <c r="D2414" i="12"/>
  <c r="D2415" i="12"/>
  <c r="D2416" i="12"/>
  <c r="D2417" i="12"/>
  <c r="D2418" i="12"/>
  <c r="D2419" i="12"/>
  <c r="D2420" i="12"/>
  <c r="D2421" i="12"/>
  <c r="D2422" i="12"/>
  <c r="D2423" i="12"/>
  <c r="D2424" i="12"/>
  <c r="D2425" i="12"/>
  <c r="D2426" i="12"/>
  <c r="D2427" i="12"/>
  <c r="D2428" i="12"/>
  <c r="D2429" i="12"/>
  <c r="D2430" i="12"/>
  <c r="D2431" i="12"/>
  <c r="D2432" i="12"/>
  <c r="D2433" i="12"/>
  <c r="D2434" i="12"/>
  <c r="D2435" i="12"/>
  <c r="D2436" i="12"/>
  <c r="D2437" i="12"/>
  <c r="D2438" i="12"/>
  <c r="D2439" i="12"/>
  <c r="D2440" i="12"/>
  <c r="D2441" i="12"/>
  <c r="D2442" i="12"/>
  <c r="D2443" i="12"/>
  <c r="D2444" i="12"/>
  <c r="D2445" i="12"/>
  <c r="D2446" i="12"/>
  <c r="D2447" i="12"/>
  <c r="D2448" i="12"/>
  <c r="D2449" i="12"/>
  <c r="D2450" i="12"/>
  <c r="D2451" i="12"/>
  <c r="D2452" i="12"/>
  <c r="D2453" i="12"/>
  <c r="D2454" i="12"/>
  <c r="D2455" i="12"/>
  <c r="D2456" i="12"/>
  <c r="D2457" i="12"/>
  <c r="D2458" i="12"/>
  <c r="D2459" i="12"/>
  <c r="D2460" i="12"/>
  <c r="D2461" i="12"/>
  <c r="D2462" i="12"/>
  <c r="D2463" i="12"/>
  <c r="D2464" i="12"/>
  <c r="D2465" i="12"/>
  <c r="D2466" i="12"/>
  <c r="D2467" i="12"/>
  <c r="D2468" i="12"/>
  <c r="D2469" i="12"/>
  <c r="D2470" i="12"/>
  <c r="D2471" i="12"/>
  <c r="D2472" i="12"/>
  <c r="D2473" i="12"/>
  <c r="D2474" i="12"/>
  <c r="D2475" i="12"/>
  <c r="D2476" i="12"/>
  <c r="D2477" i="12"/>
  <c r="D2478" i="12"/>
  <c r="D2479" i="12"/>
  <c r="D2480" i="12"/>
  <c r="D2481" i="12"/>
  <c r="D2482" i="12"/>
  <c r="D2483" i="12"/>
  <c r="D2484" i="12"/>
  <c r="D2485" i="12"/>
  <c r="D2486" i="12"/>
  <c r="D2487" i="12"/>
  <c r="D2488" i="12"/>
  <c r="D2489" i="12"/>
  <c r="D2490" i="12"/>
  <c r="D2491" i="12"/>
  <c r="D2492" i="12"/>
  <c r="D2493" i="12"/>
  <c r="D2494" i="12"/>
  <c r="D2495" i="12"/>
  <c r="D2496" i="12"/>
  <c r="D2497" i="12"/>
  <c r="D2498" i="12"/>
  <c r="D2499" i="12"/>
  <c r="D2500" i="12"/>
  <c r="D2501" i="12"/>
  <c r="D2502" i="12"/>
  <c r="D2503" i="12"/>
  <c r="D2504" i="12"/>
  <c r="D2505" i="12"/>
  <c r="D2506" i="12"/>
  <c r="D2507" i="12"/>
  <c r="D2508" i="12"/>
  <c r="D2509" i="12"/>
  <c r="D2510" i="12"/>
  <c r="D2511" i="12"/>
  <c r="D2512" i="12"/>
  <c r="D2513" i="12"/>
  <c r="D2514" i="12"/>
  <c r="D2515" i="12"/>
  <c r="D2516" i="12"/>
  <c r="D2517" i="12"/>
  <c r="D2518" i="12"/>
  <c r="D2519" i="12"/>
  <c r="D2520" i="12"/>
  <c r="D2521" i="12"/>
  <c r="D2522" i="12"/>
  <c r="D2523" i="12"/>
  <c r="D2524" i="12"/>
  <c r="D2525" i="12"/>
  <c r="D2526" i="12"/>
  <c r="D2527" i="12"/>
  <c r="D2528" i="12"/>
  <c r="D2529" i="12"/>
  <c r="D2530" i="12"/>
  <c r="D2531" i="12"/>
  <c r="D2532" i="12"/>
  <c r="D2533" i="12"/>
  <c r="D2534" i="12"/>
  <c r="D2535" i="12"/>
  <c r="D2536" i="12"/>
  <c r="D2537" i="12"/>
  <c r="D2538" i="12"/>
  <c r="D2539" i="12"/>
  <c r="D2540" i="12"/>
  <c r="D2541" i="12"/>
  <c r="D2542" i="12"/>
  <c r="D2543" i="12"/>
  <c r="D2544" i="12"/>
  <c r="D2545" i="12"/>
  <c r="D2546" i="12"/>
  <c r="D2547" i="12"/>
  <c r="D2548" i="12"/>
  <c r="D2549" i="12"/>
  <c r="D2550" i="12"/>
  <c r="D2551" i="12"/>
  <c r="D2552" i="12"/>
  <c r="D2553" i="12"/>
  <c r="D2554" i="12"/>
  <c r="D2555" i="12"/>
  <c r="D2556" i="12"/>
  <c r="D2557" i="12"/>
  <c r="D2558" i="12"/>
  <c r="D2559" i="12"/>
  <c r="D2560" i="12"/>
  <c r="D2561" i="12"/>
  <c r="D2562" i="12"/>
  <c r="D2563" i="12"/>
  <c r="D2564" i="12"/>
  <c r="D2565" i="12"/>
  <c r="D2566" i="12"/>
  <c r="D2567" i="12"/>
  <c r="D2568" i="12"/>
  <c r="D2569" i="12"/>
  <c r="D2570" i="12"/>
  <c r="D2571" i="12"/>
  <c r="D2572" i="12"/>
  <c r="D2573" i="12"/>
  <c r="D2574" i="12"/>
  <c r="D2575" i="12"/>
  <c r="D2576" i="12"/>
  <c r="D2577" i="12"/>
  <c r="D2578" i="12"/>
  <c r="D2579" i="12"/>
  <c r="D2580" i="12"/>
  <c r="D2581" i="12"/>
  <c r="D2582" i="12"/>
  <c r="D2583" i="12"/>
  <c r="D2584" i="12"/>
  <c r="D2585" i="12"/>
  <c r="D2586" i="12"/>
  <c r="D2587" i="12"/>
  <c r="D2588" i="12"/>
  <c r="D2589" i="12"/>
  <c r="D2590" i="12"/>
  <c r="D2591" i="12"/>
  <c r="D2592" i="12"/>
  <c r="D2593" i="12"/>
  <c r="D2594" i="12"/>
  <c r="D2595" i="12"/>
  <c r="D2596" i="12"/>
  <c r="D2597" i="12"/>
  <c r="D2598" i="12"/>
  <c r="D2599" i="12"/>
  <c r="D2600" i="12"/>
  <c r="D2601" i="12"/>
  <c r="D2602" i="12"/>
  <c r="D2603" i="12"/>
  <c r="D2604" i="12"/>
  <c r="D2605" i="12"/>
  <c r="D2606" i="12"/>
  <c r="D2607" i="12"/>
  <c r="D2608" i="12"/>
  <c r="D2609" i="12"/>
  <c r="D2610" i="12"/>
  <c r="D2611" i="12"/>
  <c r="D2612" i="12"/>
  <c r="D2613" i="12"/>
  <c r="D2614" i="12"/>
  <c r="D2615" i="12"/>
  <c r="D2616" i="12"/>
  <c r="D2617" i="12"/>
  <c r="D2618" i="12"/>
  <c r="D2619" i="12"/>
  <c r="D2620" i="12"/>
  <c r="D2621" i="12"/>
  <c r="D2622" i="12"/>
  <c r="D2623" i="12"/>
  <c r="D2624" i="12"/>
  <c r="D2625" i="12"/>
  <c r="D2626" i="12"/>
  <c r="D2627" i="12"/>
  <c r="D2628" i="12"/>
  <c r="D2629" i="12"/>
  <c r="D2630" i="12"/>
  <c r="D2631" i="12"/>
  <c r="D2632" i="12"/>
  <c r="D2633" i="12"/>
  <c r="D2634" i="12"/>
  <c r="D2635" i="12"/>
  <c r="D2636" i="12"/>
  <c r="D2637" i="12"/>
  <c r="D2638" i="12"/>
  <c r="D2639" i="12"/>
  <c r="D2640" i="12"/>
  <c r="D2641" i="12"/>
  <c r="D2642" i="12"/>
  <c r="D2643" i="12"/>
  <c r="D2644" i="12"/>
  <c r="D2645" i="12"/>
  <c r="D2646" i="12"/>
  <c r="D2647" i="12"/>
  <c r="D2648" i="12"/>
  <c r="D2649" i="12"/>
  <c r="D2650" i="12"/>
  <c r="D2651" i="12"/>
  <c r="D2652" i="12"/>
  <c r="D2653" i="12"/>
  <c r="D2654" i="12"/>
  <c r="D2655" i="12"/>
  <c r="D2656" i="12"/>
  <c r="D2657" i="12"/>
  <c r="D2658" i="12"/>
  <c r="D2659" i="12"/>
  <c r="D2660" i="12"/>
  <c r="D2661" i="12"/>
  <c r="D2662" i="12"/>
  <c r="D2663" i="12"/>
  <c r="D2664" i="12"/>
  <c r="D2665" i="12"/>
  <c r="D2666" i="12"/>
  <c r="D2667" i="12"/>
  <c r="D2668" i="12"/>
  <c r="D2669" i="12"/>
  <c r="D2670" i="12"/>
  <c r="D2671" i="12"/>
  <c r="D2672" i="12"/>
  <c r="D2673" i="12"/>
  <c r="D2674" i="12"/>
  <c r="D2675" i="12"/>
  <c r="D2676" i="12"/>
  <c r="D2677" i="12"/>
  <c r="D2678" i="12"/>
  <c r="D2679" i="12"/>
  <c r="D2680" i="12"/>
  <c r="D2681" i="12"/>
  <c r="D2682" i="12"/>
  <c r="D2683" i="12"/>
  <c r="D2684" i="12"/>
  <c r="D2685" i="12"/>
  <c r="D2686" i="12"/>
  <c r="D2687" i="12"/>
  <c r="D2688" i="12"/>
  <c r="D2689" i="12"/>
  <c r="D2690" i="12"/>
  <c r="D2691" i="12"/>
  <c r="D2692" i="12"/>
  <c r="D2693" i="12"/>
  <c r="D2694" i="12"/>
  <c r="D2695" i="12"/>
  <c r="D2696" i="12"/>
  <c r="D2697" i="12"/>
  <c r="D2698" i="12"/>
  <c r="D2699" i="12"/>
  <c r="D2700" i="12"/>
  <c r="D2701" i="12"/>
  <c r="D2702" i="12"/>
  <c r="D2703" i="12"/>
  <c r="D2704" i="12"/>
  <c r="D2705" i="12"/>
  <c r="D2706" i="12"/>
  <c r="D2707" i="12"/>
  <c r="D2708" i="12"/>
  <c r="D2709" i="12"/>
  <c r="D2710" i="12"/>
  <c r="D2711" i="12"/>
  <c r="D2712" i="12"/>
  <c r="D2713" i="12"/>
  <c r="D2714" i="12"/>
  <c r="D2715" i="12"/>
  <c r="D2716" i="12"/>
  <c r="D2717" i="12"/>
  <c r="D2718" i="12"/>
  <c r="D2719" i="12"/>
  <c r="D2720" i="12"/>
  <c r="D2721" i="12"/>
  <c r="D2722" i="12"/>
  <c r="D2723" i="12"/>
  <c r="D2724" i="12"/>
  <c r="D2725" i="12"/>
  <c r="D2726" i="12"/>
  <c r="D2727" i="12"/>
  <c r="D2728" i="12"/>
  <c r="D2729" i="12"/>
  <c r="D2730" i="12"/>
  <c r="D2731" i="12"/>
  <c r="D2732" i="12"/>
  <c r="D2733" i="12"/>
  <c r="D2734" i="12"/>
  <c r="D2735" i="12"/>
  <c r="D2736" i="12"/>
  <c r="D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C520" i="12"/>
  <c r="C521" i="12"/>
  <c r="C522" i="12"/>
  <c r="C523" i="12"/>
  <c r="C524" i="12"/>
  <c r="C525" i="12"/>
  <c r="C526" i="12"/>
  <c r="C527" i="12"/>
  <c r="C528" i="12"/>
  <c r="C529" i="12"/>
  <c r="C530" i="12"/>
  <c r="C531" i="12"/>
  <c r="C532" i="12"/>
  <c r="C533" i="12"/>
  <c r="C534" i="12"/>
  <c r="C535" i="12"/>
  <c r="C536" i="12"/>
  <c r="C537" i="12"/>
  <c r="C538" i="12"/>
  <c r="C539" i="12"/>
  <c r="C540" i="12"/>
  <c r="C541" i="12"/>
  <c r="C542" i="12"/>
  <c r="C543" i="12"/>
  <c r="C544" i="12"/>
  <c r="C545" i="12"/>
  <c r="C546" i="12"/>
  <c r="C547" i="12"/>
  <c r="C548" i="12"/>
  <c r="C549" i="12"/>
  <c r="C550" i="12"/>
  <c r="C551" i="12"/>
  <c r="C552" i="12"/>
  <c r="C553" i="12"/>
  <c r="C554" i="12"/>
  <c r="C555" i="12"/>
  <c r="C556" i="12"/>
  <c r="C557" i="12"/>
  <c r="C558" i="12"/>
  <c r="C559" i="12"/>
  <c r="C560" i="12"/>
  <c r="C561" i="12"/>
  <c r="C562" i="12"/>
  <c r="C563" i="12"/>
  <c r="C564" i="12"/>
  <c r="C565" i="12"/>
  <c r="C566" i="12"/>
  <c r="C567" i="12"/>
  <c r="C568" i="12"/>
  <c r="C569" i="12"/>
  <c r="C570" i="12"/>
  <c r="C571" i="12"/>
  <c r="C572" i="12"/>
  <c r="C573" i="12"/>
  <c r="C574" i="12"/>
  <c r="C575" i="12"/>
  <c r="C576" i="12"/>
  <c r="C577" i="12"/>
  <c r="C578" i="12"/>
  <c r="C579" i="12"/>
  <c r="C580" i="12"/>
  <c r="C581" i="12"/>
  <c r="C582" i="12"/>
  <c r="C583" i="12"/>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C644" i="12"/>
  <c r="C645" i="12"/>
  <c r="C646" i="12"/>
  <c r="C647" i="12"/>
  <c r="C648" i="12"/>
  <c r="C649" i="12"/>
  <c r="C650" i="12"/>
  <c r="C651" i="12"/>
  <c r="C652" i="12"/>
  <c r="C653" i="12"/>
  <c r="C654" i="12"/>
  <c r="C655" i="12"/>
  <c r="C656" i="12"/>
  <c r="C657" i="12"/>
  <c r="C658" i="12"/>
  <c r="C659" i="12"/>
  <c r="C660" i="12"/>
  <c r="C661" i="12"/>
  <c r="C662" i="12"/>
  <c r="C663" i="12"/>
  <c r="C664" i="12"/>
  <c r="C665" i="12"/>
  <c r="C666" i="12"/>
  <c r="C667" i="12"/>
  <c r="C668" i="12"/>
  <c r="C669" i="12"/>
  <c r="C670" i="12"/>
  <c r="C671" i="12"/>
  <c r="C672" i="12"/>
  <c r="C673" i="12"/>
  <c r="C674" i="12"/>
  <c r="C675" i="12"/>
  <c r="C676" i="12"/>
  <c r="C677" i="12"/>
  <c r="C678" i="12"/>
  <c r="C679" i="12"/>
  <c r="C680" i="12"/>
  <c r="C681" i="12"/>
  <c r="C682" i="12"/>
  <c r="C683" i="12"/>
  <c r="C684" i="12"/>
  <c r="C685" i="12"/>
  <c r="C686" i="12"/>
  <c r="C687" i="12"/>
  <c r="C688" i="12"/>
  <c r="C689" i="12"/>
  <c r="C690" i="12"/>
  <c r="C691" i="12"/>
  <c r="C692" i="12"/>
  <c r="C693" i="12"/>
  <c r="C694" i="12"/>
  <c r="C695" i="12"/>
  <c r="C696" i="12"/>
  <c r="C697" i="12"/>
  <c r="C698" i="12"/>
  <c r="C699" i="12"/>
  <c r="C700" i="12"/>
  <c r="C701" i="12"/>
  <c r="C702" i="12"/>
  <c r="C703" i="12"/>
  <c r="C704" i="12"/>
  <c r="C705" i="12"/>
  <c r="C706" i="12"/>
  <c r="C707" i="12"/>
  <c r="C708" i="12"/>
  <c r="C709" i="12"/>
  <c r="C710" i="12"/>
  <c r="C711" i="12"/>
  <c r="C712" i="12"/>
  <c r="C713" i="12"/>
  <c r="C714" i="12"/>
  <c r="C715" i="12"/>
  <c r="C716" i="12"/>
  <c r="C717" i="12"/>
  <c r="C718" i="12"/>
  <c r="C719" i="12"/>
  <c r="C720" i="12"/>
  <c r="C721" i="12"/>
  <c r="C722" i="12"/>
  <c r="C723" i="12"/>
  <c r="C724" i="12"/>
  <c r="C725" i="12"/>
  <c r="C726" i="12"/>
  <c r="C727" i="12"/>
  <c r="C728" i="12"/>
  <c r="C729" i="12"/>
  <c r="C730" i="12"/>
  <c r="C731" i="12"/>
  <c r="C732" i="12"/>
  <c r="C733" i="12"/>
  <c r="C734" i="12"/>
  <c r="C735" i="12"/>
  <c r="C736" i="12"/>
  <c r="C737" i="12"/>
  <c r="C738" i="12"/>
  <c r="C739" i="12"/>
  <c r="C740" i="12"/>
  <c r="C741" i="12"/>
  <c r="C742" i="12"/>
  <c r="C743" i="12"/>
  <c r="C744" i="12"/>
  <c r="C745" i="12"/>
  <c r="C746" i="12"/>
  <c r="C747" i="12"/>
  <c r="C748" i="12"/>
  <c r="C749" i="12"/>
  <c r="C750" i="12"/>
  <c r="C751" i="12"/>
  <c r="C752" i="12"/>
  <c r="C753" i="12"/>
  <c r="C754" i="12"/>
  <c r="C755" i="12"/>
  <c r="C756" i="12"/>
  <c r="C757" i="12"/>
  <c r="C758" i="12"/>
  <c r="C759" i="12"/>
  <c r="C760" i="12"/>
  <c r="C761" i="12"/>
  <c r="C762" i="12"/>
  <c r="C763" i="12"/>
  <c r="C764" i="12"/>
  <c r="C765" i="12"/>
  <c r="C766" i="12"/>
  <c r="C767" i="12"/>
  <c r="C768" i="12"/>
  <c r="C769" i="12"/>
  <c r="C770" i="12"/>
  <c r="C771" i="12"/>
  <c r="C772" i="12"/>
  <c r="C773" i="12"/>
  <c r="C774" i="12"/>
  <c r="C775" i="12"/>
  <c r="C776" i="12"/>
  <c r="C777" i="12"/>
  <c r="C778" i="12"/>
  <c r="C779" i="12"/>
  <c r="C780" i="12"/>
  <c r="C781" i="12"/>
  <c r="C782" i="12"/>
  <c r="C783" i="12"/>
  <c r="C784" i="12"/>
  <c r="C785" i="12"/>
  <c r="C786" i="12"/>
  <c r="C787" i="12"/>
  <c r="C788" i="12"/>
  <c r="C789" i="12"/>
  <c r="C790" i="12"/>
  <c r="C791" i="12"/>
  <c r="C792" i="12"/>
  <c r="C793" i="12"/>
  <c r="C794" i="12"/>
  <c r="C795" i="12"/>
  <c r="C796" i="12"/>
  <c r="C797" i="12"/>
  <c r="C798" i="12"/>
  <c r="C799" i="12"/>
  <c r="C800" i="12"/>
  <c r="C801" i="12"/>
  <c r="C802" i="12"/>
  <c r="C803" i="12"/>
  <c r="C804" i="12"/>
  <c r="C805" i="12"/>
  <c r="C806" i="12"/>
  <c r="C807" i="12"/>
  <c r="C808" i="12"/>
  <c r="C809" i="12"/>
  <c r="C810" i="12"/>
  <c r="C811" i="12"/>
  <c r="C812" i="12"/>
  <c r="C813" i="12"/>
  <c r="C814" i="12"/>
  <c r="C815" i="12"/>
  <c r="C816" i="12"/>
  <c r="C817" i="12"/>
  <c r="C818" i="12"/>
  <c r="C819" i="12"/>
  <c r="C820" i="12"/>
  <c r="C821" i="12"/>
  <c r="C822" i="12"/>
  <c r="C823" i="12"/>
  <c r="C824" i="12"/>
  <c r="C825" i="12"/>
  <c r="C826" i="12"/>
  <c r="C827" i="12"/>
  <c r="C828" i="12"/>
  <c r="C829" i="12"/>
  <c r="C830" i="12"/>
  <c r="C831" i="12"/>
  <c r="C832" i="12"/>
  <c r="C833" i="12"/>
  <c r="C834" i="12"/>
  <c r="C835" i="12"/>
  <c r="C836" i="12"/>
  <c r="C837" i="12"/>
  <c r="C838" i="12"/>
  <c r="C839" i="12"/>
  <c r="C840" i="12"/>
  <c r="C841" i="12"/>
  <c r="C842" i="12"/>
  <c r="C843" i="12"/>
  <c r="C844" i="12"/>
  <c r="C845" i="12"/>
  <c r="C846" i="12"/>
  <c r="C847" i="12"/>
  <c r="C848" i="12"/>
  <c r="C849" i="12"/>
  <c r="C850" i="12"/>
  <c r="C851" i="12"/>
  <c r="C852" i="12"/>
  <c r="C853" i="12"/>
  <c r="C854" i="12"/>
  <c r="C855" i="12"/>
  <c r="C856" i="12"/>
  <c r="C857" i="12"/>
  <c r="C858" i="12"/>
  <c r="C859" i="12"/>
  <c r="C860" i="12"/>
  <c r="C861" i="12"/>
  <c r="C862" i="12"/>
  <c r="C863" i="12"/>
  <c r="C864" i="12"/>
  <c r="C865" i="12"/>
  <c r="C866" i="12"/>
  <c r="C867" i="12"/>
  <c r="C868" i="12"/>
  <c r="C869" i="12"/>
  <c r="C870" i="12"/>
  <c r="C871" i="12"/>
  <c r="C872" i="12"/>
  <c r="C873" i="12"/>
  <c r="C874" i="12"/>
  <c r="C875" i="12"/>
  <c r="C876" i="12"/>
  <c r="C877" i="12"/>
  <c r="C878" i="12"/>
  <c r="C879" i="12"/>
  <c r="C880" i="12"/>
  <c r="C881" i="12"/>
  <c r="C882" i="12"/>
  <c r="C883" i="12"/>
  <c r="C884" i="12"/>
  <c r="C885" i="12"/>
  <c r="C886" i="12"/>
  <c r="C887" i="12"/>
  <c r="C888" i="12"/>
  <c r="C889" i="12"/>
  <c r="C890" i="12"/>
  <c r="C891" i="12"/>
  <c r="C892" i="12"/>
  <c r="C893" i="12"/>
  <c r="C894" i="12"/>
  <c r="C895" i="12"/>
  <c r="C896" i="12"/>
  <c r="C897" i="12"/>
  <c r="C898" i="12"/>
  <c r="C899" i="12"/>
  <c r="C900" i="12"/>
  <c r="C901" i="12"/>
  <c r="C902" i="12"/>
  <c r="C903" i="12"/>
  <c r="C904" i="12"/>
  <c r="C905" i="12"/>
  <c r="C906" i="12"/>
  <c r="C907" i="12"/>
  <c r="C908" i="12"/>
  <c r="C909" i="12"/>
  <c r="C910" i="12"/>
  <c r="C911" i="12"/>
  <c r="C912" i="12"/>
  <c r="C913" i="12"/>
  <c r="C914" i="12"/>
  <c r="C915" i="12"/>
  <c r="C916" i="12"/>
  <c r="C917" i="12"/>
  <c r="C918" i="12"/>
  <c r="C919" i="12"/>
  <c r="C920" i="12"/>
  <c r="C921" i="12"/>
  <c r="C922" i="12"/>
  <c r="C923" i="12"/>
  <c r="C924" i="12"/>
  <c r="C925" i="12"/>
  <c r="C926" i="12"/>
  <c r="C927" i="12"/>
  <c r="C928" i="12"/>
  <c r="C929" i="12"/>
  <c r="C930" i="12"/>
  <c r="C931" i="12"/>
  <c r="C932" i="12"/>
  <c r="C933" i="12"/>
  <c r="C934" i="12"/>
  <c r="C935" i="12"/>
  <c r="C936" i="12"/>
  <c r="C937" i="12"/>
  <c r="C938" i="12"/>
  <c r="C939" i="12"/>
  <c r="C940" i="12"/>
  <c r="C941" i="12"/>
  <c r="C942" i="12"/>
  <c r="C943" i="12"/>
  <c r="C944" i="12"/>
  <c r="C945" i="12"/>
  <c r="C946" i="12"/>
  <c r="C947" i="12"/>
  <c r="C948" i="12"/>
  <c r="C949" i="12"/>
  <c r="C950" i="12"/>
  <c r="C951" i="12"/>
  <c r="C952" i="12"/>
  <c r="C953" i="12"/>
  <c r="C954" i="12"/>
  <c r="C955" i="12"/>
  <c r="C956" i="12"/>
  <c r="C957" i="12"/>
  <c r="C958" i="12"/>
  <c r="C959" i="12"/>
  <c r="C960" i="12"/>
  <c r="C961" i="12"/>
  <c r="C962" i="12"/>
  <c r="C963" i="12"/>
  <c r="C964" i="12"/>
  <c r="C965" i="12"/>
  <c r="C966" i="12"/>
  <c r="C967" i="12"/>
  <c r="C968" i="12"/>
  <c r="C969" i="12"/>
  <c r="C970" i="12"/>
  <c r="C971" i="12"/>
  <c r="C972" i="12"/>
  <c r="C973" i="12"/>
  <c r="C974" i="12"/>
  <c r="C975" i="12"/>
  <c r="C976" i="12"/>
  <c r="C977" i="12"/>
  <c r="C978" i="12"/>
  <c r="C979" i="12"/>
  <c r="C980" i="12"/>
  <c r="C981" i="12"/>
  <c r="C982" i="12"/>
  <c r="C983" i="12"/>
  <c r="C984" i="12"/>
  <c r="C985" i="12"/>
  <c r="C986" i="12"/>
  <c r="C987" i="12"/>
  <c r="C988" i="12"/>
  <c r="C989" i="12"/>
  <c r="C990" i="12"/>
  <c r="C991" i="12"/>
  <c r="C992" i="12"/>
  <c r="C993" i="12"/>
  <c r="C994" i="12"/>
  <c r="C995" i="12"/>
  <c r="C996" i="12"/>
  <c r="C997" i="12"/>
  <c r="C998" i="12"/>
  <c r="C999" i="12"/>
  <c r="C1000" i="12"/>
  <c r="C1001" i="12"/>
  <c r="C1002" i="12"/>
  <c r="C1003" i="12"/>
  <c r="C1004" i="12"/>
  <c r="C1005" i="12"/>
  <c r="C1006" i="12"/>
  <c r="C1007" i="12"/>
  <c r="C1008" i="12"/>
  <c r="C1009" i="12"/>
  <c r="C1010" i="12"/>
  <c r="C1011" i="12"/>
  <c r="C1012" i="12"/>
  <c r="C1013" i="12"/>
  <c r="C1014" i="12"/>
  <c r="C1015" i="12"/>
  <c r="C1016" i="12"/>
  <c r="C1017" i="12"/>
  <c r="C1018" i="12"/>
  <c r="C1019" i="12"/>
  <c r="C1020" i="12"/>
  <c r="C1021" i="12"/>
  <c r="C1022" i="12"/>
  <c r="C1023" i="12"/>
  <c r="C1024" i="12"/>
  <c r="C1025" i="12"/>
  <c r="C1026" i="12"/>
  <c r="C1027" i="12"/>
  <c r="C1028" i="12"/>
  <c r="C1029" i="12"/>
  <c r="C1030" i="12"/>
  <c r="C1031" i="12"/>
  <c r="C1032" i="12"/>
  <c r="C1033" i="12"/>
  <c r="C1034" i="12"/>
  <c r="C1035" i="12"/>
  <c r="C1036" i="12"/>
  <c r="C1037" i="12"/>
  <c r="C1038" i="12"/>
  <c r="C1039" i="12"/>
  <c r="C1040" i="12"/>
  <c r="C1041" i="12"/>
  <c r="C1042" i="12"/>
  <c r="C1043" i="12"/>
  <c r="C1044" i="12"/>
  <c r="C1045" i="12"/>
  <c r="C1046" i="12"/>
  <c r="C1047" i="12"/>
  <c r="C1048" i="12"/>
  <c r="C1049" i="12"/>
  <c r="C1050" i="12"/>
  <c r="C1051" i="12"/>
  <c r="C1052" i="12"/>
  <c r="C1053" i="12"/>
  <c r="C1054" i="12"/>
  <c r="C1055" i="12"/>
  <c r="C1056" i="12"/>
  <c r="C1057" i="12"/>
  <c r="C1058" i="12"/>
  <c r="C1059" i="12"/>
  <c r="C1060" i="12"/>
  <c r="C1061" i="12"/>
  <c r="C1062" i="12"/>
  <c r="C1063" i="12"/>
  <c r="C1064" i="12"/>
  <c r="C1065" i="12"/>
  <c r="C1066" i="12"/>
  <c r="C1067" i="12"/>
  <c r="C1068" i="12"/>
  <c r="C1069" i="12"/>
  <c r="C1070" i="12"/>
  <c r="C1071" i="12"/>
  <c r="C1072" i="12"/>
  <c r="C1073" i="12"/>
  <c r="C1074" i="12"/>
  <c r="C1075" i="12"/>
  <c r="C1076" i="12"/>
  <c r="C1077" i="12"/>
  <c r="C1078" i="12"/>
  <c r="C1079" i="12"/>
  <c r="C1080" i="12"/>
  <c r="C1081" i="12"/>
  <c r="C1082" i="12"/>
  <c r="C1083" i="12"/>
  <c r="C1084" i="12"/>
  <c r="C1085" i="12"/>
  <c r="C1086" i="12"/>
  <c r="C1087" i="12"/>
  <c r="C1088" i="12"/>
  <c r="C1089" i="12"/>
  <c r="C1090" i="12"/>
  <c r="C1091" i="12"/>
  <c r="C1092" i="12"/>
  <c r="C1093" i="12"/>
  <c r="C1094" i="12"/>
  <c r="C1095" i="12"/>
  <c r="C1096" i="12"/>
  <c r="C1097" i="12"/>
  <c r="C1098" i="12"/>
  <c r="C1099" i="12"/>
  <c r="C1100" i="12"/>
  <c r="C1101" i="12"/>
  <c r="C1102" i="12"/>
  <c r="C1103" i="12"/>
  <c r="C1104" i="12"/>
  <c r="C1105" i="12"/>
  <c r="C1106" i="12"/>
  <c r="C1107" i="12"/>
  <c r="C1108" i="12"/>
  <c r="C1109" i="12"/>
  <c r="C1110" i="12"/>
  <c r="C1111" i="12"/>
  <c r="C1112" i="12"/>
  <c r="C1113" i="12"/>
  <c r="C1114" i="12"/>
  <c r="C1115" i="12"/>
  <c r="C1116" i="12"/>
  <c r="C1117" i="12"/>
  <c r="C1118" i="12"/>
  <c r="C1119" i="12"/>
  <c r="C1120" i="12"/>
  <c r="C1121" i="12"/>
  <c r="C1122" i="12"/>
  <c r="C1123" i="12"/>
  <c r="C1124" i="12"/>
  <c r="C1125" i="12"/>
  <c r="C1126" i="12"/>
  <c r="C1127" i="12"/>
  <c r="C1128" i="12"/>
  <c r="C1129" i="12"/>
  <c r="C1130" i="12"/>
  <c r="C1131" i="12"/>
  <c r="C1132" i="12"/>
  <c r="C1133" i="12"/>
  <c r="C1134" i="12"/>
  <c r="C1135" i="12"/>
  <c r="C1136" i="12"/>
  <c r="C1137" i="12"/>
  <c r="C1138" i="12"/>
  <c r="C1139" i="12"/>
  <c r="C1140" i="12"/>
  <c r="C1141" i="12"/>
  <c r="C1142" i="12"/>
  <c r="C1143" i="12"/>
  <c r="C1144" i="12"/>
  <c r="C1145" i="12"/>
  <c r="C1146" i="12"/>
  <c r="C1147" i="12"/>
  <c r="C1148" i="12"/>
  <c r="C1149" i="12"/>
  <c r="C1150" i="12"/>
  <c r="C1151" i="12"/>
  <c r="C1152" i="12"/>
  <c r="C1153" i="12"/>
  <c r="C1154" i="12"/>
  <c r="C1155" i="12"/>
  <c r="C1156" i="12"/>
  <c r="C1157" i="12"/>
  <c r="C1158" i="12"/>
  <c r="C1159" i="12"/>
  <c r="C1160" i="12"/>
  <c r="C1161" i="12"/>
  <c r="C1162" i="12"/>
  <c r="C1163" i="12"/>
  <c r="C1164" i="12"/>
  <c r="C1165" i="12"/>
  <c r="C1166" i="12"/>
  <c r="C1167" i="12"/>
  <c r="C1168" i="12"/>
  <c r="C1169" i="12"/>
  <c r="C1170" i="12"/>
  <c r="C1171" i="12"/>
  <c r="C1172" i="12"/>
  <c r="C1173" i="12"/>
  <c r="C1174" i="12"/>
  <c r="C1175" i="12"/>
  <c r="C1176" i="12"/>
  <c r="C1177" i="12"/>
  <c r="C1178" i="12"/>
  <c r="C1179" i="12"/>
  <c r="C1180" i="12"/>
  <c r="C1181" i="12"/>
  <c r="C1182" i="12"/>
  <c r="C1183" i="12"/>
  <c r="C1184" i="12"/>
  <c r="C1185" i="12"/>
  <c r="C1186" i="12"/>
  <c r="C1187" i="12"/>
  <c r="C1188" i="12"/>
  <c r="C1189" i="12"/>
  <c r="C1190" i="12"/>
  <c r="C1191" i="12"/>
  <c r="C1192" i="12"/>
  <c r="C1193" i="12"/>
  <c r="C1194" i="12"/>
  <c r="C1195" i="12"/>
  <c r="C1196" i="12"/>
  <c r="C1197" i="12"/>
  <c r="C1198" i="12"/>
  <c r="C1199" i="12"/>
  <c r="C1200" i="12"/>
  <c r="C1201" i="12"/>
  <c r="C1202" i="12"/>
  <c r="C1203" i="12"/>
  <c r="C1204" i="12"/>
  <c r="C1205" i="12"/>
  <c r="C1206" i="12"/>
  <c r="C1207" i="12"/>
  <c r="C1208" i="12"/>
  <c r="C1209" i="12"/>
  <c r="C1210" i="12"/>
  <c r="C1211" i="12"/>
  <c r="C1212" i="12"/>
  <c r="C1213" i="12"/>
  <c r="C1214" i="12"/>
  <c r="C1215" i="12"/>
  <c r="C1216" i="12"/>
  <c r="C1217" i="12"/>
  <c r="C1218" i="12"/>
  <c r="C1219" i="12"/>
  <c r="C1220" i="12"/>
  <c r="C1221" i="12"/>
  <c r="C1222" i="12"/>
  <c r="C1223" i="12"/>
  <c r="C1224" i="12"/>
  <c r="C1225" i="12"/>
  <c r="C1226" i="12"/>
  <c r="C1227" i="12"/>
  <c r="C1228" i="12"/>
  <c r="C1229" i="12"/>
  <c r="C1230" i="12"/>
  <c r="C1231" i="12"/>
  <c r="C1232" i="12"/>
  <c r="C1233" i="12"/>
  <c r="C1234" i="12"/>
  <c r="C1235" i="12"/>
  <c r="C1236" i="12"/>
  <c r="C1237" i="12"/>
  <c r="C1238" i="12"/>
  <c r="C1239" i="12"/>
  <c r="C1240" i="12"/>
  <c r="C1241" i="12"/>
  <c r="C1242" i="12"/>
  <c r="C1243" i="12"/>
  <c r="C1244" i="12"/>
  <c r="C1245" i="12"/>
  <c r="C1246" i="12"/>
  <c r="C1247" i="12"/>
  <c r="C1248" i="12"/>
  <c r="C1249" i="12"/>
  <c r="C1250" i="12"/>
  <c r="C1251" i="12"/>
  <c r="C1252" i="12"/>
  <c r="C1253" i="12"/>
  <c r="C1254" i="12"/>
  <c r="C1255" i="12"/>
  <c r="C1256" i="12"/>
  <c r="C1257" i="12"/>
  <c r="C1258" i="12"/>
  <c r="C1259" i="12"/>
  <c r="C1260" i="12"/>
  <c r="C1261" i="12"/>
  <c r="C1262" i="12"/>
  <c r="C1263" i="12"/>
  <c r="C1264" i="12"/>
  <c r="C1265" i="12"/>
  <c r="C1266" i="12"/>
  <c r="C1267" i="12"/>
  <c r="C1268" i="12"/>
  <c r="C1269" i="12"/>
  <c r="C1270" i="12"/>
  <c r="C1271" i="12"/>
  <c r="C1272" i="12"/>
  <c r="C1273" i="12"/>
  <c r="C1274" i="12"/>
  <c r="C1275" i="12"/>
  <c r="C1276" i="12"/>
  <c r="C1277" i="12"/>
  <c r="C1278" i="12"/>
  <c r="C1279" i="12"/>
  <c r="C1280" i="12"/>
  <c r="C1281" i="12"/>
  <c r="C1282" i="12"/>
  <c r="C1283" i="12"/>
  <c r="C1284" i="12"/>
  <c r="C1285" i="12"/>
  <c r="C1286" i="12"/>
  <c r="C1287" i="12"/>
  <c r="C1288" i="12"/>
  <c r="C1289" i="12"/>
  <c r="C1290" i="12"/>
  <c r="C1291" i="12"/>
  <c r="C1292" i="12"/>
  <c r="C1293" i="12"/>
  <c r="C1294" i="12"/>
  <c r="C1295" i="12"/>
  <c r="C1296" i="12"/>
  <c r="C1297" i="12"/>
  <c r="C1298" i="12"/>
  <c r="C1299" i="12"/>
  <c r="C1300" i="12"/>
  <c r="C1301" i="12"/>
  <c r="C1302" i="12"/>
  <c r="C1303" i="12"/>
  <c r="C1304" i="12"/>
  <c r="C1305" i="12"/>
  <c r="C1306" i="12"/>
  <c r="C1307" i="12"/>
  <c r="C1308" i="12"/>
  <c r="C1309" i="12"/>
  <c r="C1310" i="12"/>
  <c r="C1311" i="12"/>
  <c r="C1312" i="12"/>
  <c r="C1313" i="12"/>
  <c r="C1314" i="12"/>
  <c r="C1315" i="12"/>
  <c r="C1316" i="12"/>
  <c r="C1317" i="12"/>
  <c r="C1318" i="12"/>
  <c r="C1319" i="12"/>
  <c r="C1320" i="12"/>
  <c r="C1321" i="12"/>
  <c r="C1322" i="12"/>
  <c r="C1323" i="12"/>
  <c r="C1324" i="12"/>
  <c r="C1325" i="12"/>
  <c r="C1326" i="12"/>
  <c r="C1327" i="12"/>
  <c r="C1328" i="12"/>
  <c r="C1329" i="12"/>
  <c r="C1330" i="12"/>
  <c r="C1331" i="12"/>
  <c r="C1332" i="12"/>
  <c r="C1333" i="12"/>
  <c r="C1334" i="12"/>
  <c r="C1335" i="12"/>
  <c r="C1336" i="12"/>
  <c r="C1337" i="12"/>
  <c r="C1338" i="12"/>
  <c r="C1339" i="12"/>
  <c r="C1340" i="12"/>
  <c r="C1341" i="12"/>
  <c r="C1342" i="12"/>
  <c r="C1343" i="12"/>
  <c r="C1344" i="12"/>
  <c r="C1345" i="12"/>
  <c r="C1346" i="12"/>
  <c r="C1347" i="12"/>
  <c r="C1348" i="12"/>
  <c r="C1349" i="12"/>
  <c r="C1350" i="12"/>
  <c r="C1351" i="12"/>
  <c r="C1352" i="12"/>
  <c r="C1353" i="12"/>
  <c r="C1354" i="12"/>
  <c r="C1355" i="12"/>
  <c r="C1356" i="12"/>
  <c r="C1357" i="12"/>
  <c r="C1358" i="12"/>
  <c r="C1359" i="12"/>
  <c r="C1360" i="12"/>
  <c r="C1361" i="12"/>
  <c r="C1362" i="12"/>
  <c r="C1363" i="12"/>
  <c r="C1364" i="12"/>
  <c r="C1365" i="12"/>
  <c r="C1366" i="12"/>
  <c r="C1367" i="12"/>
  <c r="C1368" i="12"/>
  <c r="C1369" i="12"/>
  <c r="C1370" i="12"/>
  <c r="C1371" i="12"/>
  <c r="C1372" i="12"/>
  <c r="C1373" i="12"/>
  <c r="C1374" i="12"/>
  <c r="C1375" i="12"/>
  <c r="C1376" i="12"/>
  <c r="C1377" i="12"/>
  <c r="C1378" i="12"/>
  <c r="C1379" i="12"/>
  <c r="C1380" i="12"/>
  <c r="C1381" i="12"/>
  <c r="C1382" i="12"/>
  <c r="C1383" i="12"/>
  <c r="C1384" i="12"/>
  <c r="C1385" i="12"/>
  <c r="C1386" i="12"/>
  <c r="C1387" i="12"/>
  <c r="C1388" i="12"/>
  <c r="C1389" i="12"/>
  <c r="C1390" i="12"/>
  <c r="C1391" i="12"/>
  <c r="C1392" i="12"/>
  <c r="C1393" i="12"/>
  <c r="C1394" i="12"/>
  <c r="C1395" i="12"/>
  <c r="C1396" i="12"/>
  <c r="C1397" i="12"/>
  <c r="C1398" i="12"/>
  <c r="C1399" i="12"/>
  <c r="C1400" i="12"/>
  <c r="C1401" i="12"/>
  <c r="C1402" i="12"/>
  <c r="C1403" i="12"/>
  <c r="C1404" i="12"/>
  <c r="C1405" i="12"/>
  <c r="C1406" i="12"/>
  <c r="C1407" i="12"/>
  <c r="C1408" i="12"/>
  <c r="C1409" i="12"/>
  <c r="C1410" i="12"/>
  <c r="C1411" i="12"/>
  <c r="C1412" i="12"/>
  <c r="C1413" i="12"/>
  <c r="C1414" i="12"/>
  <c r="C1415" i="12"/>
  <c r="C1416" i="12"/>
  <c r="C1417" i="12"/>
  <c r="C1418" i="12"/>
  <c r="C1419" i="12"/>
  <c r="C1420" i="12"/>
  <c r="C1421" i="12"/>
  <c r="C1422" i="12"/>
  <c r="C1423" i="12"/>
  <c r="C1424" i="12"/>
  <c r="C1425" i="12"/>
  <c r="C1426" i="12"/>
  <c r="C1427" i="12"/>
  <c r="C1428" i="12"/>
  <c r="C1429" i="12"/>
  <c r="C1430" i="12"/>
  <c r="C1431" i="12"/>
  <c r="C1432" i="12"/>
  <c r="C1433" i="12"/>
  <c r="C1434" i="12"/>
  <c r="C1435" i="12"/>
  <c r="C1436" i="12"/>
  <c r="C1437" i="12"/>
  <c r="C1438" i="12"/>
  <c r="C1439" i="12"/>
  <c r="C1440" i="12"/>
  <c r="C1441" i="12"/>
  <c r="C1442" i="12"/>
  <c r="C1443" i="12"/>
  <c r="C1444" i="12"/>
  <c r="C1445" i="12"/>
  <c r="C1446" i="12"/>
  <c r="C1447" i="12"/>
  <c r="C1448" i="12"/>
  <c r="C1449" i="12"/>
  <c r="C1450" i="12"/>
  <c r="C1451" i="12"/>
  <c r="C1452" i="12"/>
  <c r="C1453" i="12"/>
  <c r="C1454" i="12"/>
  <c r="C1455" i="12"/>
  <c r="C1456" i="12"/>
  <c r="C1457" i="12"/>
  <c r="C1458" i="12"/>
  <c r="C1459" i="12"/>
  <c r="C1460" i="12"/>
  <c r="C1461" i="12"/>
  <c r="C1462" i="12"/>
  <c r="C1463" i="12"/>
  <c r="C1464" i="12"/>
  <c r="C1465" i="12"/>
  <c r="C1466" i="12"/>
  <c r="C1467" i="12"/>
  <c r="C1468" i="12"/>
  <c r="C1469" i="12"/>
  <c r="C1470" i="12"/>
  <c r="C1471" i="12"/>
  <c r="C1472" i="12"/>
  <c r="C1473" i="12"/>
  <c r="C1474" i="12"/>
  <c r="C1475" i="12"/>
  <c r="C1476" i="12"/>
  <c r="C1477" i="12"/>
  <c r="C1478" i="12"/>
  <c r="C1479" i="12"/>
  <c r="C1480" i="12"/>
  <c r="C1481" i="12"/>
  <c r="C1482" i="12"/>
  <c r="C1483" i="12"/>
  <c r="C1484" i="12"/>
  <c r="C1485" i="12"/>
  <c r="C1486" i="12"/>
  <c r="C1487" i="12"/>
  <c r="C1488" i="12"/>
  <c r="C1489" i="12"/>
  <c r="C1490" i="12"/>
  <c r="C1491" i="12"/>
  <c r="C1492" i="12"/>
  <c r="C1493" i="12"/>
  <c r="C1494" i="12"/>
  <c r="C1495" i="12"/>
  <c r="C1496" i="12"/>
  <c r="C1497" i="12"/>
  <c r="C1498" i="12"/>
  <c r="C1499" i="12"/>
  <c r="C1500" i="12"/>
  <c r="C1501" i="12"/>
  <c r="C1502" i="12"/>
  <c r="C1503" i="12"/>
  <c r="C1504" i="12"/>
  <c r="C1505" i="12"/>
  <c r="C1506" i="12"/>
  <c r="C1507" i="12"/>
  <c r="C1508" i="12"/>
  <c r="C1509" i="12"/>
  <c r="C1510" i="12"/>
  <c r="C1511" i="12"/>
  <c r="C1512" i="12"/>
  <c r="C1513" i="12"/>
  <c r="C1514" i="12"/>
  <c r="C1515" i="12"/>
  <c r="C1516" i="12"/>
  <c r="C1517" i="12"/>
  <c r="C1518" i="12"/>
  <c r="C1519" i="12"/>
  <c r="C1520" i="12"/>
  <c r="C1521" i="12"/>
  <c r="C1522" i="12"/>
  <c r="C1523" i="12"/>
  <c r="C1524" i="12"/>
  <c r="C1525" i="12"/>
  <c r="C1526" i="12"/>
  <c r="C1527" i="12"/>
  <c r="C1528" i="12"/>
  <c r="C1529" i="12"/>
  <c r="C1530" i="12"/>
  <c r="C1531" i="12"/>
  <c r="C1532" i="12"/>
  <c r="C1533" i="12"/>
  <c r="C1534" i="12"/>
  <c r="C1535" i="12"/>
  <c r="C1536" i="12"/>
  <c r="C1537" i="12"/>
  <c r="C1538" i="12"/>
  <c r="C1539" i="12"/>
  <c r="C1540" i="12"/>
  <c r="C1541" i="12"/>
  <c r="C1542" i="12"/>
  <c r="C1543" i="12"/>
  <c r="C1544" i="12"/>
  <c r="C1545" i="12"/>
  <c r="C1546" i="12"/>
  <c r="C1547" i="12"/>
  <c r="C1548" i="12"/>
  <c r="C1549" i="12"/>
  <c r="C1550" i="12"/>
  <c r="C1551" i="12"/>
  <c r="C1552" i="12"/>
  <c r="C1553" i="12"/>
  <c r="C1554" i="12"/>
  <c r="C1555" i="12"/>
  <c r="C1556" i="12"/>
  <c r="C1557" i="12"/>
  <c r="C1558" i="12"/>
  <c r="C1559" i="12"/>
  <c r="C1560" i="12"/>
  <c r="C1561" i="12"/>
  <c r="C1562" i="12"/>
  <c r="C1563" i="12"/>
  <c r="C1564" i="12"/>
  <c r="C1565" i="12"/>
  <c r="C1566" i="12"/>
  <c r="C1567" i="12"/>
  <c r="C1568" i="12"/>
  <c r="C1569" i="12"/>
  <c r="C1570" i="12"/>
  <c r="C1571" i="12"/>
  <c r="C1572" i="12"/>
  <c r="C1573" i="12"/>
  <c r="C1574" i="12"/>
  <c r="C1575" i="12"/>
  <c r="C1576" i="12"/>
  <c r="C1577" i="12"/>
  <c r="C1578" i="12"/>
  <c r="C1579" i="12"/>
  <c r="C1580" i="12"/>
  <c r="C1581" i="12"/>
  <c r="C1582" i="12"/>
  <c r="C1583" i="12"/>
  <c r="C1584" i="12"/>
  <c r="C1585" i="12"/>
  <c r="C1586" i="12"/>
  <c r="C1587" i="12"/>
  <c r="C1588" i="12"/>
  <c r="C1589" i="12"/>
  <c r="C1590" i="12"/>
  <c r="C1591" i="12"/>
  <c r="C1592" i="12"/>
  <c r="C1593" i="12"/>
  <c r="C1594" i="12"/>
  <c r="C1595" i="12"/>
  <c r="C1596" i="12"/>
  <c r="C1597" i="12"/>
  <c r="C1598" i="12"/>
  <c r="C1599" i="12"/>
  <c r="C1600" i="12"/>
  <c r="C1601" i="12"/>
  <c r="C1602" i="12"/>
  <c r="C1603" i="12"/>
  <c r="C1604" i="12"/>
  <c r="C1605" i="12"/>
  <c r="C1606" i="12"/>
  <c r="C1607" i="12"/>
  <c r="C1608" i="12"/>
  <c r="C1609" i="12"/>
  <c r="C1610" i="12"/>
  <c r="C1611" i="12"/>
  <c r="C1612" i="12"/>
  <c r="C1613" i="12"/>
  <c r="C1614" i="12"/>
  <c r="C1615" i="12"/>
  <c r="C1616" i="12"/>
  <c r="C1617" i="12"/>
  <c r="C1618" i="12"/>
  <c r="C1619" i="12"/>
  <c r="C1620" i="12"/>
  <c r="C1621" i="12"/>
  <c r="C1622" i="12"/>
  <c r="C1623" i="12"/>
  <c r="C1624" i="12"/>
  <c r="C1625" i="12"/>
  <c r="C1626" i="12"/>
  <c r="C1627" i="12"/>
  <c r="C1628" i="12"/>
  <c r="C1629" i="12"/>
  <c r="C1630" i="12"/>
  <c r="C1631" i="12"/>
  <c r="C1632" i="12"/>
  <c r="C1633" i="12"/>
  <c r="C1634" i="12"/>
  <c r="C1635" i="12"/>
  <c r="C1636" i="12"/>
  <c r="C1637" i="12"/>
  <c r="C1638" i="12"/>
  <c r="C1639" i="12"/>
  <c r="C1640" i="12"/>
  <c r="C1641" i="12"/>
  <c r="C1642" i="12"/>
  <c r="C1643" i="12"/>
  <c r="C1644" i="12"/>
  <c r="C1645" i="12"/>
  <c r="C1646" i="12"/>
  <c r="C1647" i="12"/>
  <c r="C1648" i="12"/>
  <c r="C1649" i="12"/>
  <c r="C1650" i="12"/>
  <c r="C1651" i="12"/>
  <c r="C1652" i="12"/>
  <c r="C1653" i="12"/>
  <c r="C1654" i="12"/>
  <c r="C1655" i="12"/>
  <c r="C1656" i="12"/>
  <c r="C1657" i="12"/>
  <c r="C1658" i="12"/>
  <c r="C1659" i="12"/>
  <c r="C1660" i="12"/>
  <c r="C1661" i="12"/>
  <c r="C1662" i="12"/>
  <c r="C1663" i="12"/>
  <c r="C1664" i="12"/>
  <c r="C1665" i="12"/>
  <c r="C1666" i="12"/>
  <c r="C1667" i="12"/>
  <c r="C1668" i="12"/>
  <c r="C1669" i="12"/>
  <c r="C1670" i="12"/>
  <c r="C1671" i="12"/>
  <c r="C1672" i="12"/>
  <c r="C1673" i="12"/>
  <c r="C1674" i="12"/>
  <c r="C1675" i="12"/>
  <c r="C1676" i="12"/>
  <c r="C1677" i="12"/>
  <c r="C1678" i="12"/>
  <c r="C1679" i="12"/>
  <c r="C1680" i="12"/>
  <c r="C1681" i="12"/>
  <c r="C1682" i="12"/>
  <c r="C1683" i="12"/>
  <c r="C1684" i="12"/>
  <c r="C1685" i="12"/>
  <c r="C1686" i="12"/>
  <c r="C1687" i="12"/>
  <c r="C1688" i="12"/>
  <c r="C1689" i="12"/>
  <c r="C1690" i="12"/>
  <c r="C1691" i="12"/>
  <c r="C1692" i="12"/>
  <c r="C1693" i="12"/>
  <c r="C1694" i="12"/>
  <c r="C1695" i="12"/>
  <c r="C1696" i="12"/>
  <c r="C1697" i="12"/>
  <c r="C1698" i="12"/>
  <c r="C1699" i="12"/>
  <c r="C1700" i="12"/>
  <c r="C1701" i="12"/>
  <c r="C1702" i="12"/>
  <c r="C1703" i="12"/>
  <c r="C1704" i="12"/>
  <c r="C1705" i="12"/>
  <c r="C1706" i="12"/>
  <c r="C1707" i="12"/>
  <c r="C1708" i="12"/>
  <c r="C1709" i="12"/>
  <c r="C1710" i="12"/>
  <c r="C1711" i="12"/>
  <c r="C1712" i="12"/>
  <c r="C1713" i="12"/>
  <c r="C1714" i="12"/>
  <c r="C1715" i="12"/>
  <c r="C1716" i="12"/>
  <c r="C1717" i="12"/>
  <c r="C1718" i="12"/>
  <c r="C1719" i="12"/>
  <c r="C1720" i="12"/>
  <c r="C1721" i="12"/>
  <c r="C1722" i="12"/>
  <c r="C1723" i="12"/>
  <c r="C1724" i="12"/>
  <c r="C1725" i="12"/>
  <c r="C1726" i="12"/>
  <c r="C1727" i="12"/>
  <c r="C1728" i="12"/>
  <c r="C1729" i="12"/>
  <c r="C1730" i="12"/>
  <c r="C1731" i="12"/>
  <c r="C1732" i="12"/>
  <c r="C1733" i="12"/>
  <c r="C1734" i="12"/>
  <c r="C1735" i="12"/>
  <c r="C1736" i="12"/>
  <c r="C1737" i="12"/>
  <c r="C1738" i="12"/>
  <c r="C1739" i="12"/>
  <c r="C1740" i="12"/>
  <c r="C1741" i="12"/>
  <c r="C1742" i="12"/>
  <c r="C1743" i="12"/>
  <c r="C1744" i="12"/>
  <c r="C1745" i="12"/>
  <c r="C1746" i="12"/>
  <c r="C1747" i="12"/>
  <c r="C1748" i="12"/>
  <c r="C1749" i="12"/>
  <c r="C1750" i="12"/>
  <c r="C1751" i="12"/>
  <c r="C1752" i="12"/>
  <c r="C1753" i="12"/>
  <c r="C1754" i="12"/>
  <c r="C1755" i="12"/>
  <c r="C1756" i="12"/>
  <c r="C1757" i="12"/>
  <c r="C1758" i="12"/>
  <c r="C1759" i="12"/>
  <c r="C1760" i="12"/>
  <c r="C1761" i="12"/>
  <c r="C1762" i="12"/>
  <c r="C1763" i="12"/>
  <c r="C1764" i="12"/>
  <c r="C1765" i="12"/>
  <c r="C1766" i="12"/>
  <c r="C1767" i="12"/>
  <c r="C1768" i="12"/>
  <c r="C1769" i="12"/>
  <c r="C1770" i="12"/>
  <c r="C1771" i="12"/>
  <c r="C1772" i="12"/>
  <c r="C1773" i="12"/>
  <c r="C1774" i="12"/>
  <c r="C1775" i="12"/>
  <c r="C1776" i="12"/>
  <c r="C1777" i="12"/>
  <c r="C1778" i="12"/>
  <c r="C1779" i="12"/>
  <c r="C1780" i="12"/>
  <c r="C1781" i="12"/>
  <c r="C1782" i="12"/>
  <c r="C1783" i="12"/>
  <c r="C1784" i="12"/>
  <c r="C1785" i="12"/>
  <c r="C1786" i="12"/>
  <c r="C1787" i="12"/>
  <c r="C1788" i="12"/>
  <c r="C1789" i="12"/>
  <c r="C1790" i="12"/>
  <c r="C1791" i="12"/>
  <c r="C1792" i="12"/>
  <c r="C1793" i="12"/>
  <c r="C1794" i="12"/>
  <c r="C1795" i="12"/>
  <c r="C1796" i="12"/>
  <c r="C1797" i="12"/>
  <c r="C1798" i="12"/>
  <c r="C1799" i="12"/>
  <c r="C1800" i="12"/>
  <c r="C1801" i="12"/>
  <c r="C1802" i="12"/>
  <c r="C1803" i="12"/>
  <c r="C1804" i="12"/>
  <c r="C1805" i="12"/>
  <c r="C1806" i="12"/>
  <c r="C1807" i="12"/>
  <c r="C1808" i="12"/>
  <c r="C1809" i="12"/>
  <c r="C1810" i="12"/>
  <c r="C1811" i="12"/>
  <c r="C1812" i="12"/>
  <c r="C1813" i="12"/>
  <c r="C1814" i="12"/>
  <c r="C1815" i="12"/>
  <c r="C1816" i="12"/>
  <c r="C1817" i="12"/>
  <c r="C1818" i="12"/>
  <c r="C1819" i="12"/>
  <c r="C1820" i="12"/>
  <c r="C1821" i="12"/>
  <c r="C1822" i="12"/>
  <c r="C1823" i="12"/>
  <c r="C1824" i="12"/>
  <c r="C1825" i="12"/>
  <c r="C1826" i="12"/>
  <c r="C1827" i="12"/>
  <c r="C1828" i="12"/>
  <c r="C1829" i="12"/>
  <c r="C1830" i="12"/>
  <c r="C1831" i="12"/>
  <c r="C1832" i="12"/>
  <c r="C1833" i="12"/>
  <c r="C1834" i="12"/>
  <c r="C1835" i="12"/>
  <c r="C1836" i="12"/>
  <c r="C1837" i="12"/>
  <c r="C1838" i="12"/>
  <c r="C1839" i="12"/>
  <c r="C1840" i="12"/>
  <c r="C1841" i="12"/>
  <c r="C1842" i="12"/>
  <c r="C1843" i="12"/>
  <c r="C1844" i="12"/>
  <c r="C1845" i="12"/>
  <c r="C1846" i="12"/>
  <c r="C1847" i="12"/>
  <c r="C1848" i="12"/>
  <c r="C1849" i="12"/>
  <c r="C1850" i="12"/>
  <c r="C1851" i="12"/>
  <c r="C1852" i="12"/>
  <c r="C1853" i="12"/>
  <c r="C1854" i="12"/>
  <c r="C1855" i="12"/>
  <c r="C1856" i="12"/>
  <c r="C1857" i="12"/>
  <c r="C1858" i="12"/>
  <c r="C1859" i="12"/>
  <c r="C1860" i="12"/>
  <c r="C1861" i="12"/>
  <c r="C1862" i="12"/>
  <c r="C1863" i="12"/>
  <c r="C1864" i="12"/>
  <c r="C1865" i="12"/>
  <c r="C1866" i="12"/>
  <c r="C1867" i="12"/>
  <c r="C1868" i="12"/>
  <c r="C1869" i="12"/>
  <c r="C1870" i="12"/>
  <c r="C1871" i="12"/>
  <c r="C1872" i="12"/>
  <c r="C1873" i="12"/>
  <c r="C1874" i="12"/>
  <c r="C1875" i="12"/>
  <c r="C1876" i="12"/>
  <c r="C1877" i="12"/>
  <c r="C1878" i="12"/>
  <c r="C1879" i="12"/>
  <c r="C1880" i="12"/>
  <c r="C1881" i="12"/>
  <c r="C1882" i="12"/>
  <c r="C1883" i="12"/>
  <c r="C1884" i="12"/>
  <c r="C1885" i="12"/>
  <c r="C1886" i="12"/>
  <c r="C1887" i="12"/>
  <c r="C1888" i="12"/>
  <c r="C1889" i="12"/>
  <c r="C1890" i="12"/>
  <c r="C1891" i="12"/>
  <c r="C1892" i="12"/>
  <c r="C1893" i="12"/>
  <c r="C1894" i="12"/>
  <c r="C1895" i="12"/>
  <c r="C1896" i="12"/>
  <c r="C1897" i="12"/>
  <c r="C1898" i="12"/>
  <c r="C1899" i="12"/>
  <c r="C1900" i="12"/>
  <c r="C1901" i="12"/>
  <c r="C1902" i="12"/>
  <c r="C1903" i="12"/>
  <c r="C1904" i="12"/>
  <c r="C1905" i="12"/>
  <c r="C1906" i="12"/>
  <c r="C1907" i="12"/>
  <c r="C1908" i="12"/>
  <c r="C1909" i="12"/>
  <c r="C1910" i="12"/>
  <c r="C1911" i="12"/>
  <c r="C1912" i="12"/>
  <c r="C1913" i="12"/>
  <c r="C1914" i="12"/>
  <c r="C1915" i="12"/>
  <c r="C1916" i="12"/>
  <c r="C1917" i="12"/>
  <c r="C1918" i="12"/>
  <c r="C1919" i="12"/>
  <c r="C1920" i="12"/>
  <c r="C1921" i="12"/>
  <c r="C1922" i="12"/>
  <c r="C1923" i="12"/>
  <c r="C1924" i="12"/>
  <c r="C1925" i="12"/>
  <c r="C1926" i="12"/>
  <c r="C1927" i="12"/>
  <c r="C1928" i="12"/>
  <c r="C1929" i="12"/>
  <c r="C1930" i="12"/>
  <c r="C1931" i="12"/>
  <c r="C1932" i="12"/>
  <c r="C1933" i="12"/>
  <c r="C1934" i="12"/>
  <c r="C1935" i="12"/>
  <c r="C1936" i="12"/>
  <c r="C1937" i="12"/>
  <c r="C1938" i="12"/>
  <c r="C1939" i="12"/>
  <c r="C1940" i="12"/>
  <c r="C1941" i="12"/>
  <c r="C1942" i="12"/>
  <c r="C1943" i="12"/>
  <c r="C1944" i="12"/>
  <c r="C1945" i="12"/>
  <c r="C1946" i="12"/>
  <c r="C1947" i="12"/>
  <c r="C1948" i="12"/>
  <c r="C1949" i="12"/>
  <c r="C1950" i="12"/>
  <c r="C1951" i="12"/>
  <c r="C1952" i="12"/>
  <c r="C1953" i="12"/>
  <c r="C1954" i="12"/>
  <c r="C1955" i="12"/>
  <c r="C1956" i="12"/>
  <c r="C1957" i="12"/>
  <c r="C1958" i="12"/>
  <c r="C1959" i="12"/>
  <c r="C1960" i="12"/>
  <c r="C1961" i="12"/>
  <c r="C1962" i="12"/>
  <c r="C1963" i="12"/>
  <c r="C1964" i="12"/>
  <c r="C1965" i="12"/>
  <c r="C1966" i="12"/>
  <c r="C1967" i="12"/>
  <c r="C1968" i="12"/>
  <c r="C1969" i="12"/>
  <c r="C1970" i="12"/>
  <c r="C1971" i="12"/>
  <c r="C1972" i="12"/>
  <c r="C1973" i="12"/>
  <c r="C1974" i="12"/>
  <c r="C1975" i="12"/>
  <c r="C1976" i="12"/>
  <c r="C1977" i="12"/>
  <c r="C1978" i="12"/>
  <c r="C1979" i="12"/>
  <c r="C1980" i="12"/>
  <c r="C1981" i="12"/>
  <c r="C1982" i="12"/>
  <c r="C1983" i="12"/>
  <c r="C1984" i="12"/>
  <c r="C1985" i="12"/>
  <c r="C1986" i="12"/>
  <c r="C1987" i="12"/>
  <c r="C1988" i="12"/>
  <c r="C1989" i="12"/>
  <c r="C1990" i="12"/>
  <c r="C1991" i="12"/>
  <c r="C1992" i="12"/>
  <c r="C1993" i="12"/>
  <c r="C1994" i="12"/>
  <c r="C1995" i="12"/>
  <c r="C1996" i="12"/>
  <c r="C1997" i="12"/>
  <c r="C1998" i="12"/>
  <c r="C1999" i="12"/>
  <c r="C2000" i="12"/>
  <c r="C2001" i="12"/>
  <c r="C2002" i="12"/>
  <c r="C2003" i="12"/>
  <c r="C2004" i="12"/>
  <c r="C2005" i="12"/>
  <c r="C2006" i="12"/>
  <c r="C2007" i="12"/>
  <c r="C2008" i="12"/>
  <c r="C2009" i="12"/>
  <c r="C2010" i="12"/>
  <c r="C2011" i="12"/>
  <c r="C2012" i="12"/>
  <c r="C2013" i="12"/>
  <c r="C2014" i="12"/>
  <c r="C2015" i="12"/>
  <c r="C2016" i="12"/>
  <c r="C2017" i="12"/>
  <c r="C2018" i="12"/>
  <c r="C2019" i="12"/>
  <c r="C2020" i="12"/>
  <c r="C2021" i="12"/>
  <c r="C2022" i="12"/>
  <c r="C2023" i="12"/>
  <c r="C2024" i="12"/>
  <c r="C2025" i="12"/>
  <c r="C2026" i="12"/>
  <c r="C2027" i="12"/>
  <c r="C2028" i="12"/>
  <c r="C2029" i="12"/>
  <c r="C2030" i="12"/>
  <c r="C2031" i="12"/>
  <c r="C2032" i="12"/>
  <c r="C2033" i="12"/>
  <c r="C2034" i="12"/>
  <c r="C2035" i="12"/>
  <c r="C2036" i="12"/>
  <c r="C2037" i="12"/>
  <c r="C2038" i="12"/>
  <c r="C2039" i="12"/>
  <c r="C2040" i="12"/>
  <c r="C2041" i="12"/>
  <c r="C2042" i="12"/>
  <c r="C2043" i="12"/>
  <c r="C2044" i="12"/>
  <c r="C2045" i="12"/>
  <c r="C2046" i="12"/>
  <c r="C2047" i="12"/>
  <c r="C2048" i="12"/>
  <c r="C2049" i="12"/>
  <c r="C2050" i="12"/>
  <c r="C2051" i="12"/>
  <c r="C2052" i="12"/>
  <c r="C2053" i="12"/>
  <c r="C2054" i="12"/>
  <c r="C2055" i="12"/>
  <c r="C2056" i="12"/>
  <c r="C2057" i="12"/>
  <c r="C2058" i="12"/>
  <c r="C2059" i="12"/>
  <c r="C2060" i="12"/>
  <c r="C2061" i="12"/>
  <c r="C2062" i="12"/>
  <c r="C2063" i="12"/>
  <c r="C2064" i="12"/>
  <c r="C2065" i="12"/>
  <c r="C2066" i="12"/>
  <c r="C2067" i="12"/>
  <c r="C2068" i="12"/>
  <c r="C2069" i="12"/>
  <c r="C2070" i="12"/>
  <c r="C2071" i="12"/>
  <c r="C2072" i="12"/>
  <c r="C2073" i="12"/>
  <c r="C2074" i="12"/>
  <c r="C2075" i="12"/>
  <c r="C2076" i="12"/>
  <c r="C2077" i="12"/>
  <c r="C2078" i="12"/>
  <c r="C2079" i="12"/>
  <c r="C2080" i="12"/>
  <c r="C2081" i="12"/>
  <c r="C2082" i="12"/>
  <c r="C2083" i="12"/>
  <c r="C2084" i="12"/>
  <c r="C2085" i="12"/>
  <c r="C2086" i="12"/>
  <c r="C2087" i="12"/>
  <c r="C2088" i="12"/>
  <c r="C2089" i="12"/>
  <c r="C2090" i="12"/>
  <c r="C2091" i="12"/>
  <c r="C2092" i="12"/>
  <c r="C2093" i="12"/>
  <c r="C2094" i="12"/>
  <c r="C2095" i="12"/>
  <c r="C2096" i="12"/>
  <c r="C2097" i="12"/>
  <c r="C2098" i="12"/>
  <c r="C2099" i="12"/>
  <c r="C2100" i="12"/>
  <c r="C2101" i="12"/>
  <c r="C2102" i="12"/>
  <c r="C2103" i="12"/>
  <c r="C2104" i="12"/>
  <c r="C2105" i="12"/>
  <c r="C2106" i="12"/>
  <c r="C2107" i="12"/>
  <c r="C2108" i="12"/>
  <c r="C2109" i="12"/>
  <c r="C2110" i="12"/>
  <c r="C2111" i="12"/>
  <c r="C2112" i="12"/>
  <c r="C2113" i="12"/>
  <c r="C2114" i="12"/>
  <c r="C2115" i="12"/>
  <c r="C2116" i="12"/>
  <c r="C2117" i="12"/>
  <c r="C2118" i="12"/>
  <c r="C2119" i="12"/>
  <c r="C2120" i="12"/>
  <c r="C2121" i="12"/>
  <c r="C2122" i="12"/>
  <c r="C2123" i="12"/>
  <c r="C2124" i="12"/>
  <c r="C2125" i="12"/>
  <c r="C2126" i="12"/>
  <c r="C2127" i="12"/>
  <c r="C2128" i="12"/>
  <c r="C2129" i="12"/>
  <c r="C2130" i="12"/>
  <c r="C2131" i="12"/>
  <c r="C2132" i="12"/>
  <c r="C2133" i="12"/>
  <c r="C2134" i="12"/>
  <c r="C2135" i="12"/>
  <c r="C2136" i="12"/>
  <c r="C2137" i="12"/>
  <c r="C2138" i="12"/>
  <c r="C2139" i="12"/>
  <c r="C2140" i="12"/>
  <c r="C2141" i="12"/>
  <c r="C2142" i="12"/>
  <c r="C2143" i="12"/>
  <c r="C2144" i="12"/>
  <c r="C2145" i="12"/>
  <c r="C2146" i="12"/>
  <c r="C2147" i="12"/>
  <c r="C2148" i="12"/>
  <c r="C2149" i="12"/>
  <c r="C2150" i="12"/>
  <c r="C2151" i="12"/>
  <c r="C2152" i="12"/>
  <c r="C2153" i="12"/>
  <c r="C2154" i="12"/>
  <c r="C2155" i="12"/>
  <c r="C2156" i="12"/>
  <c r="C2157" i="12"/>
  <c r="C2158" i="12"/>
  <c r="C2159" i="12"/>
  <c r="C2160" i="12"/>
  <c r="C2161" i="12"/>
  <c r="C2162" i="12"/>
  <c r="C2163" i="12"/>
  <c r="C2164" i="12"/>
  <c r="C2165" i="12"/>
  <c r="C2166" i="12"/>
  <c r="C2167" i="12"/>
  <c r="C2168" i="12"/>
  <c r="C2169" i="12"/>
  <c r="C2170" i="12"/>
  <c r="C2171" i="12"/>
  <c r="C2172" i="12"/>
  <c r="C2173" i="12"/>
  <c r="C2174" i="12"/>
  <c r="C2175" i="12"/>
  <c r="C2176" i="12"/>
  <c r="C2177" i="12"/>
  <c r="C2178" i="12"/>
  <c r="C2179" i="12"/>
  <c r="C2180" i="12"/>
  <c r="C2181" i="12"/>
  <c r="C2182" i="12"/>
  <c r="C2183" i="12"/>
  <c r="C2184" i="12"/>
  <c r="C2185" i="12"/>
  <c r="C2186" i="12"/>
  <c r="C2187" i="12"/>
  <c r="C2188" i="12"/>
  <c r="C2189" i="12"/>
  <c r="C2190" i="12"/>
  <c r="C2191" i="12"/>
  <c r="C2192" i="12"/>
  <c r="C2193" i="12"/>
  <c r="C2194" i="12"/>
  <c r="C2195" i="12"/>
  <c r="C2196" i="12"/>
  <c r="C2197" i="12"/>
  <c r="C2198" i="12"/>
  <c r="C2199" i="12"/>
  <c r="C2200" i="12"/>
  <c r="C2201" i="12"/>
  <c r="C2202" i="12"/>
  <c r="C2203" i="12"/>
  <c r="C2204" i="12"/>
  <c r="C2205" i="12"/>
  <c r="C2206" i="12"/>
  <c r="C2207" i="12"/>
  <c r="C2208" i="12"/>
  <c r="C2209" i="12"/>
  <c r="C2210" i="12"/>
  <c r="C2211" i="12"/>
  <c r="C2212" i="12"/>
  <c r="C2213" i="12"/>
  <c r="C2214" i="12"/>
  <c r="C2215" i="12"/>
  <c r="C2216" i="12"/>
  <c r="C2217" i="12"/>
  <c r="C2218" i="12"/>
  <c r="C2219" i="12"/>
  <c r="C2220" i="12"/>
  <c r="C2221" i="12"/>
  <c r="C2222" i="12"/>
  <c r="C2223" i="12"/>
  <c r="C2224" i="12"/>
  <c r="C2225" i="12"/>
  <c r="C2226" i="12"/>
  <c r="C2227" i="12"/>
  <c r="C2228" i="12"/>
  <c r="C2229" i="12"/>
  <c r="C2230" i="12"/>
  <c r="C2231" i="12"/>
  <c r="C2232" i="12"/>
  <c r="C2233" i="12"/>
  <c r="C2234" i="12"/>
  <c r="C2235" i="12"/>
  <c r="C2236" i="12"/>
  <c r="C2237" i="12"/>
  <c r="C2238" i="12"/>
  <c r="C2239" i="12"/>
  <c r="C2240" i="12"/>
  <c r="C2241" i="12"/>
  <c r="C2242" i="12"/>
  <c r="C2243" i="12"/>
  <c r="C2244" i="12"/>
  <c r="C2245" i="12"/>
  <c r="C2246" i="12"/>
  <c r="C2247" i="12"/>
  <c r="C2248" i="12"/>
  <c r="C2249" i="12"/>
  <c r="C2250" i="12"/>
  <c r="C2251" i="12"/>
  <c r="C2252" i="12"/>
  <c r="C2253" i="12"/>
  <c r="C2254" i="12"/>
  <c r="C2255" i="12"/>
  <c r="C2256" i="12"/>
  <c r="C2257" i="12"/>
  <c r="C2258" i="12"/>
  <c r="C2259" i="12"/>
  <c r="C2260" i="12"/>
  <c r="C2261" i="12"/>
  <c r="C2262" i="12"/>
  <c r="C2263" i="12"/>
  <c r="C2264" i="12"/>
  <c r="C2265" i="12"/>
  <c r="C2266" i="12"/>
  <c r="C2267" i="12"/>
  <c r="C2268" i="12"/>
  <c r="C2269" i="12"/>
  <c r="C2270" i="12"/>
  <c r="C2271" i="12"/>
  <c r="C2272" i="12"/>
  <c r="C2273" i="12"/>
  <c r="C2274" i="12"/>
  <c r="C2275" i="12"/>
  <c r="C2276" i="12"/>
  <c r="C2277" i="12"/>
  <c r="C2278" i="12"/>
  <c r="C2279" i="12"/>
  <c r="C2280" i="12"/>
  <c r="C2281" i="12"/>
  <c r="C2282" i="12"/>
  <c r="C2283" i="12"/>
  <c r="C2284" i="12"/>
  <c r="C2285" i="12"/>
  <c r="C2286" i="12"/>
  <c r="C2287" i="12"/>
  <c r="C2288" i="12"/>
  <c r="C2289" i="12"/>
  <c r="C2290" i="12"/>
  <c r="C2291" i="12"/>
  <c r="C2292" i="12"/>
  <c r="C2293" i="12"/>
  <c r="C2294" i="12"/>
  <c r="C2295" i="12"/>
  <c r="C2296" i="12"/>
  <c r="C2297" i="12"/>
  <c r="C2298" i="12"/>
  <c r="C2299" i="12"/>
  <c r="C2300" i="12"/>
  <c r="C2301" i="12"/>
  <c r="C2302" i="12"/>
  <c r="C2303" i="12"/>
  <c r="C2304" i="12"/>
  <c r="C2305" i="12"/>
  <c r="C2306" i="12"/>
  <c r="C2307" i="12"/>
  <c r="C2308" i="12"/>
  <c r="C2309" i="12"/>
  <c r="C2310" i="12"/>
  <c r="C2311" i="12"/>
  <c r="C2312" i="12"/>
  <c r="C2313" i="12"/>
  <c r="C2314" i="12"/>
  <c r="C2315" i="12"/>
  <c r="C2316" i="12"/>
  <c r="C2317" i="12"/>
  <c r="C2318" i="12"/>
  <c r="C2319" i="12"/>
  <c r="C2320" i="12"/>
  <c r="C2321" i="12"/>
  <c r="C2322" i="12"/>
  <c r="C2323" i="12"/>
  <c r="C2324" i="12"/>
  <c r="C2325" i="12"/>
  <c r="C2326" i="12"/>
  <c r="C2327" i="12"/>
  <c r="C2328" i="12"/>
  <c r="C2329" i="12"/>
  <c r="C2330" i="12"/>
  <c r="C2331" i="12"/>
  <c r="C2332" i="12"/>
  <c r="C2333" i="12"/>
  <c r="C2334" i="12"/>
  <c r="C2335" i="12"/>
  <c r="C2336" i="12"/>
  <c r="C2337" i="12"/>
  <c r="C2338" i="12"/>
  <c r="C2339" i="12"/>
  <c r="C2340" i="12"/>
  <c r="C2341" i="12"/>
  <c r="C2342" i="12"/>
  <c r="C2343" i="12"/>
  <c r="C2344" i="12"/>
  <c r="C2345" i="12"/>
  <c r="C2346" i="12"/>
  <c r="C2347" i="12"/>
  <c r="C2348" i="12"/>
  <c r="C2349" i="12"/>
  <c r="C2350" i="12"/>
  <c r="C2351" i="12"/>
  <c r="C2352" i="12"/>
  <c r="C2353" i="12"/>
  <c r="C2354" i="12"/>
  <c r="C2355" i="12"/>
  <c r="C2356" i="12"/>
  <c r="C2357" i="12"/>
  <c r="C2358" i="12"/>
  <c r="C2359" i="12"/>
  <c r="C2360" i="12"/>
  <c r="C2361" i="12"/>
  <c r="C2362" i="12"/>
  <c r="C2363" i="12"/>
  <c r="C2364" i="12"/>
  <c r="C2365" i="12"/>
  <c r="C2366" i="12"/>
  <c r="C2367" i="12"/>
  <c r="C2368" i="12"/>
  <c r="C2369" i="12"/>
  <c r="C2370" i="12"/>
  <c r="C2371" i="12"/>
  <c r="C2372" i="12"/>
  <c r="C2373" i="12"/>
  <c r="C2374" i="12"/>
  <c r="C2375" i="12"/>
  <c r="C2376" i="12"/>
  <c r="C2377" i="12"/>
  <c r="C2378" i="12"/>
  <c r="C2379" i="12"/>
  <c r="C2380" i="12"/>
  <c r="C2381" i="12"/>
  <c r="C2382" i="12"/>
  <c r="C2383" i="12"/>
  <c r="C2384" i="12"/>
  <c r="C2385" i="12"/>
  <c r="C2386" i="12"/>
  <c r="C2387" i="12"/>
  <c r="C2388" i="12"/>
  <c r="C2389" i="12"/>
  <c r="C2390" i="12"/>
  <c r="C2391" i="12"/>
  <c r="C2392" i="12"/>
  <c r="C2393" i="12"/>
  <c r="C2394" i="12"/>
  <c r="C2395" i="12"/>
  <c r="C2396" i="12"/>
  <c r="C2397" i="12"/>
  <c r="C2398" i="12"/>
  <c r="C2399" i="12"/>
  <c r="C2400" i="12"/>
  <c r="C2401" i="12"/>
  <c r="C2402" i="12"/>
  <c r="C2403" i="12"/>
  <c r="C2404" i="12"/>
  <c r="C2405" i="12"/>
  <c r="C2406" i="12"/>
  <c r="C2407" i="12"/>
  <c r="C2408" i="12"/>
  <c r="C2409" i="12"/>
  <c r="C2410" i="12"/>
  <c r="C2411" i="12"/>
  <c r="C2412" i="12"/>
  <c r="C2413" i="12"/>
  <c r="C2414" i="12"/>
  <c r="C2415" i="12"/>
  <c r="C2416" i="12"/>
  <c r="C2417" i="12"/>
  <c r="C2418" i="12"/>
  <c r="C2419" i="12"/>
  <c r="C2420" i="12"/>
  <c r="C2421" i="12"/>
  <c r="C2422" i="12"/>
  <c r="C2423" i="12"/>
  <c r="C2424" i="12"/>
  <c r="C2425" i="12"/>
  <c r="C2426" i="12"/>
  <c r="C2427" i="12"/>
  <c r="C2428" i="12"/>
  <c r="C2429" i="12"/>
  <c r="C2430" i="12"/>
  <c r="C2431" i="12"/>
  <c r="C2432" i="12"/>
  <c r="C2433" i="12"/>
  <c r="C2434" i="12"/>
  <c r="C2435" i="12"/>
  <c r="C2436" i="12"/>
  <c r="C2437" i="12"/>
  <c r="C2438" i="12"/>
  <c r="C2439" i="12"/>
  <c r="C2440" i="12"/>
  <c r="C2441" i="12"/>
  <c r="C2442" i="12"/>
  <c r="C2443" i="12"/>
  <c r="C2444" i="12"/>
  <c r="C2445" i="12"/>
  <c r="C2446" i="12"/>
  <c r="C2447" i="12"/>
  <c r="C2448" i="12"/>
  <c r="C2449" i="12"/>
  <c r="C2450" i="12"/>
  <c r="C2451" i="12"/>
  <c r="C2452" i="12"/>
  <c r="C2453" i="12"/>
  <c r="C2454" i="12"/>
  <c r="C2455" i="12"/>
  <c r="C2456" i="12"/>
  <c r="C2457" i="12"/>
  <c r="C2458" i="12"/>
  <c r="C2459" i="12"/>
  <c r="C2460" i="12"/>
  <c r="C2461" i="12"/>
  <c r="C2462" i="12"/>
  <c r="C2463" i="12"/>
  <c r="C2464" i="12"/>
  <c r="C2465" i="12"/>
  <c r="C2466" i="12"/>
  <c r="C2467" i="12"/>
  <c r="C2468" i="12"/>
  <c r="C2469" i="12"/>
  <c r="C2470" i="12"/>
  <c r="C2471" i="12"/>
  <c r="C2472" i="12"/>
  <c r="C2473" i="12"/>
  <c r="C2474" i="12"/>
  <c r="C2475" i="12"/>
  <c r="C2476" i="12"/>
  <c r="C2477" i="12"/>
  <c r="C2478" i="12"/>
  <c r="C2479" i="12"/>
  <c r="C2480" i="12"/>
  <c r="C2481" i="12"/>
  <c r="C2482" i="12"/>
  <c r="C2483" i="12"/>
  <c r="C2484" i="12"/>
  <c r="C2485" i="12"/>
  <c r="C2486" i="12"/>
  <c r="C2487" i="12"/>
  <c r="C2488" i="12"/>
  <c r="C2489" i="12"/>
  <c r="C2490" i="12"/>
  <c r="C2491" i="12"/>
  <c r="C2492" i="12"/>
  <c r="C2493" i="12"/>
  <c r="C2494" i="12"/>
  <c r="C2495" i="12"/>
  <c r="C2496" i="12"/>
  <c r="C2497" i="12"/>
  <c r="C2498" i="12"/>
  <c r="C2499" i="12"/>
  <c r="C2500" i="12"/>
  <c r="C2501" i="12"/>
  <c r="C2502" i="12"/>
  <c r="C2503" i="12"/>
  <c r="C2504" i="12"/>
  <c r="C2505" i="12"/>
  <c r="C2506" i="12"/>
  <c r="C2507" i="12"/>
  <c r="C2508" i="12"/>
  <c r="C2509" i="12"/>
  <c r="C2510" i="12"/>
  <c r="C2511" i="12"/>
  <c r="C2512" i="12"/>
  <c r="C2513" i="12"/>
  <c r="C2514" i="12"/>
  <c r="C2515" i="12"/>
  <c r="C2516" i="12"/>
  <c r="C2517" i="12"/>
  <c r="C2518" i="12"/>
  <c r="C2519" i="12"/>
  <c r="C2520" i="12"/>
  <c r="C2521" i="12"/>
  <c r="C2522" i="12"/>
  <c r="C2523" i="12"/>
  <c r="C2524" i="12"/>
  <c r="C2525" i="12"/>
  <c r="C2526" i="12"/>
  <c r="C2527" i="12"/>
  <c r="C2528" i="12"/>
  <c r="C2529" i="12"/>
  <c r="C2530" i="12"/>
  <c r="C2531" i="12"/>
  <c r="C2532" i="12"/>
  <c r="C2533" i="12"/>
  <c r="C2534" i="12"/>
  <c r="C2535" i="12"/>
  <c r="C2536" i="12"/>
  <c r="C2537" i="12"/>
  <c r="C2538" i="12"/>
  <c r="C2539" i="12"/>
  <c r="C2540" i="12"/>
  <c r="C2541" i="12"/>
  <c r="C2542" i="12"/>
  <c r="C2543" i="12"/>
  <c r="C2544" i="12"/>
  <c r="C2545" i="12"/>
  <c r="C2546" i="12"/>
  <c r="C2547" i="12"/>
  <c r="C2548" i="12"/>
  <c r="C2549" i="12"/>
  <c r="C2550" i="12"/>
  <c r="C2551" i="12"/>
  <c r="C2552" i="12"/>
  <c r="C2553" i="12"/>
  <c r="C2554" i="12"/>
  <c r="C2555" i="12"/>
  <c r="C2556" i="12"/>
  <c r="C2557" i="12"/>
  <c r="C2558" i="12"/>
  <c r="C2559" i="12"/>
  <c r="C2560" i="12"/>
  <c r="C2561" i="12"/>
  <c r="C2562" i="12"/>
  <c r="C2563" i="12"/>
  <c r="C2564" i="12"/>
  <c r="C2565" i="12"/>
  <c r="C2566" i="12"/>
  <c r="C2567" i="12"/>
  <c r="C2568" i="12"/>
  <c r="C2569" i="12"/>
  <c r="C2570" i="12"/>
  <c r="C2571" i="12"/>
  <c r="C2572" i="12"/>
  <c r="C2573" i="12"/>
  <c r="C2574" i="12"/>
  <c r="C2575" i="12"/>
  <c r="C2576" i="12"/>
  <c r="C2577" i="12"/>
  <c r="C2578" i="12"/>
  <c r="C2579" i="12"/>
  <c r="C2580" i="12"/>
  <c r="C2581" i="12"/>
  <c r="C2582" i="12"/>
  <c r="C2583" i="12"/>
  <c r="C2584" i="12"/>
  <c r="C2585" i="12"/>
  <c r="C2586" i="12"/>
  <c r="C2587" i="12"/>
  <c r="C2588" i="12"/>
  <c r="C2589" i="12"/>
  <c r="C2590" i="12"/>
  <c r="C2591" i="12"/>
  <c r="C2592" i="12"/>
  <c r="C2593" i="12"/>
  <c r="C2594" i="12"/>
  <c r="C2595" i="12"/>
  <c r="C2596" i="12"/>
  <c r="C2597" i="12"/>
  <c r="C2598" i="12"/>
  <c r="C2599" i="12"/>
  <c r="C2600" i="12"/>
  <c r="C2601" i="12"/>
  <c r="C2602" i="12"/>
  <c r="C2603" i="12"/>
  <c r="C2604" i="12"/>
  <c r="C2605" i="12"/>
  <c r="C2606" i="12"/>
  <c r="C2607" i="12"/>
  <c r="C2608" i="12"/>
  <c r="C2609" i="12"/>
  <c r="C2610" i="12"/>
  <c r="C2611" i="12"/>
  <c r="C2612" i="12"/>
  <c r="C2613" i="12"/>
  <c r="C2614" i="12"/>
  <c r="C2615" i="12"/>
  <c r="C2616" i="12"/>
  <c r="C2617" i="12"/>
  <c r="C2618" i="12"/>
  <c r="C2619" i="12"/>
  <c r="C2620" i="12"/>
  <c r="C2621" i="12"/>
  <c r="C2622" i="12"/>
  <c r="C2623" i="12"/>
  <c r="C2624" i="12"/>
  <c r="C2625" i="12"/>
  <c r="C2626" i="12"/>
  <c r="C2627" i="12"/>
  <c r="C2628" i="12"/>
  <c r="C2629" i="12"/>
  <c r="C2630" i="12"/>
  <c r="C2631" i="12"/>
  <c r="C2632" i="12"/>
  <c r="C2633" i="12"/>
  <c r="C2634" i="12"/>
  <c r="C2635" i="12"/>
  <c r="C2636" i="12"/>
  <c r="C2637" i="12"/>
  <c r="C2638" i="12"/>
  <c r="C2639" i="12"/>
  <c r="C2640" i="12"/>
  <c r="C2641" i="12"/>
  <c r="C2642" i="12"/>
  <c r="C2643" i="12"/>
  <c r="C2644" i="12"/>
  <c r="C2645" i="12"/>
  <c r="C2646" i="12"/>
  <c r="C2647" i="12"/>
  <c r="C2648" i="12"/>
  <c r="C2649" i="12"/>
  <c r="C2650" i="12"/>
  <c r="C2651" i="12"/>
  <c r="C2652" i="12"/>
  <c r="C2653" i="12"/>
  <c r="C2654" i="12"/>
  <c r="C2655" i="12"/>
  <c r="C2656" i="12"/>
  <c r="C2657" i="12"/>
  <c r="C2658" i="12"/>
  <c r="C2659" i="12"/>
  <c r="C2660" i="12"/>
  <c r="C2661" i="12"/>
  <c r="C2662" i="12"/>
  <c r="C2663" i="12"/>
  <c r="C2664" i="12"/>
  <c r="C2665" i="12"/>
  <c r="C2666" i="12"/>
  <c r="C2667" i="12"/>
  <c r="C2668" i="12"/>
  <c r="C2669" i="12"/>
  <c r="C2670" i="12"/>
  <c r="C2671" i="12"/>
  <c r="C2672" i="12"/>
  <c r="C2673" i="12"/>
  <c r="C2674" i="12"/>
  <c r="C2675" i="12"/>
  <c r="C2676" i="12"/>
  <c r="C2677" i="12"/>
  <c r="C2678" i="12"/>
  <c r="C2679" i="12"/>
  <c r="C2680" i="12"/>
  <c r="C2681" i="12"/>
  <c r="C2682" i="12"/>
  <c r="C2683" i="12"/>
  <c r="C2684" i="12"/>
  <c r="C2685" i="12"/>
  <c r="C2686" i="12"/>
  <c r="C2687" i="12"/>
  <c r="C2688" i="12"/>
  <c r="C2689" i="12"/>
  <c r="C2690" i="12"/>
  <c r="C2691" i="12"/>
  <c r="C2692" i="12"/>
  <c r="C2693" i="12"/>
  <c r="C2694" i="12"/>
  <c r="C2695" i="12"/>
  <c r="C2696" i="12"/>
  <c r="C2697" i="12"/>
  <c r="C2698" i="12"/>
  <c r="C2699" i="12"/>
  <c r="C2700" i="12"/>
  <c r="C2701" i="12"/>
  <c r="C2702" i="12"/>
  <c r="C2703" i="12"/>
  <c r="C2704" i="12"/>
  <c r="C2705" i="12"/>
  <c r="C2706" i="12"/>
  <c r="C2707" i="12"/>
  <c r="C2708" i="12"/>
  <c r="C2709" i="12"/>
  <c r="C2710" i="12"/>
  <c r="C2711" i="12"/>
  <c r="C2712" i="12"/>
  <c r="C2713" i="12"/>
  <c r="C2714" i="12"/>
  <c r="C2715" i="12"/>
  <c r="C2716" i="12"/>
  <c r="C2717" i="12"/>
  <c r="C2718" i="12"/>
  <c r="C2719" i="12"/>
  <c r="C2720" i="12"/>
  <c r="C2721" i="12"/>
  <c r="C2722" i="12"/>
  <c r="C2723" i="12"/>
  <c r="C2724" i="12"/>
  <c r="C2725" i="12"/>
  <c r="C2726" i="12"/>
  <c r="C2727" i="12"/>
  <c r="C2728" i="12"/>
  <c r="C2729" i="12"/>
  <c r="C2730" i="12"/>
  <c r="C2731" i="12"/>
  <c r="C2732" i="12"/>
  <c r="C2733" i="12"/>
  <c r="C2734" i="12"/>
  <c r="C2735" i="12"/>
  <c r="C2" i="12"/>
  <c r="A2099" i="12"/>
  <c r="A2100" i="12"/>
  <c r="A2101" i="12"/>
  <c r="A2102" i="12"/>
  <c r="A2103" i="12"/>
  <c r="A2104" i="12"/>
  <c r="A2105" i="12"/>
  <c r="A2106" i="12"/>
  <c r="A2107" i="12"/>
  <c r="A2108" i="12"/>
  <c r="A2109" i="12"/>
  <c r="A2110" i="12"/>
  <c r="A2111" i="12"/>
  <c r="A2112" i="12"/>
  <c r="A2113" i="12"/>
  <c r="A2114" i="12"/>
  <c r="A2115" i="12"/>
  <c r="A2116" i="12"/>
  <c r="A2117" i="12"/>
  <c r="A2118" i="12"/>
  <c r="A2119" i="12"/>
  <c r="A2120" i="12"/>
  <c r="A2121" i="12"/>
  <c r="A2122" i="12"/>
  <c r="A2123" i="12"/>
  <c r="A2124" i="12"/>
  <c r="A2125" i="12"/>
  <c r="A2126" i="12"/>
  <c r="A2127" i="12"/>
  <c r="A2128" i="12"/>
  <c r="A2129" i="12"/>
  <c r="A2130" i="12"/>
  <c r="A2131" i="12"/>
  <c r="A2132" i="12"/>
  <c r="A2133" i="12"/>
  <c r="A2134" i="12"/>
  <c r="A2135" i="12"/>
  <c r="A2136" i="12"/>
  <c r="A2137" i="12"/>
  <c r="A2138" i="12"/>
  <c r="A2139" i="12"/>
  <c r="A2140" i="12"/>
  <c r="A2141" i="12"/>
  <c r="A2142" i="12"/>
  <c r="A2143" i="12"/>
  <c r="A2144" i="12"/>
  <c r="A2145" i="12"/>
  <c r="A2146" i="12"/>
  <c r="A2147" i="12"/>
  <c r="A2148" i="12"/>
  <c r="A2149" i="12"/>
  <c r="A2150" i="12"/>
  <c r="A2151" i="12"/>
  <c r="A2152" i="12"/>
  <c r="A2153" i="12"/>
  <c r="A2154" i="12"/>
  <c r="A2155" i="12"/>
  <c r="A2156" i="12"/>
  <c r="A2157" i="12"/>
  <c r="A2158" i="12"/>
  <c r="A2159" i="12"/>
  <c r="A2160" i="12"/>
  <c r="A2161" i="12"/>
  <c r="A2162" i="12"/>
  <c r="A2163" i="12"/>
  <c r="A2164" i="12"/>
  <c r="A2165" i="12"/>
  <c r="A2166" i="12"/>
  <c r="A2167" i="12"/>
  <c r="A2168" i="12"/>
  <c r="A2169" i="12"/>
  <c r="A2170" i="12"/>
  <c r="A2171" i="12"/>
  <c r="A2172" i="12"/>
  <c r="A2173" i="12"/>
  <c r="A2174" i="12"/>
  <c r="A2175" i="12"/>
  <c r="A2176" i="12"/>
  <c r="A2177" i="12"/>
  <c r="A2178" i="12"/>
  <c r="A2179" i="12"/>
  <c r="A2180" i="12"/>
  <c r="A2181" i="12"/>
  <c r="A2182" i="12"/>
  <c r="A2183" i="12"/>
  <c r="A2184" i="12"/>
  <c r="A2185" i="12"/>
  <c r="A2186" i="12"/>
  <c r="A2187" i="12"/>
  <c r="A2188" i="12"/>
  <c r="A2189" i="12"/>
  <c r="A2190" i="12"/>
  <c r="A2191" i="12"/>
  <c r="A2192" i="12"/>
  <c r="A2193" i="12"/>
  <c r="A2194" i="12"/>
  <c r="A2195" i="12"/>
  <c r="A2196" i="12"/>
  <c r="A2197" i="12"/>
  <c r="A2198" i="12"/>
  <c r="A2199" i="12"/>
  <c r="A2200" i="12"/>
  <c r="A2201" i="12"/>
  <c r="A2202" i="12"/>
  <c r="A2203" i="12"/>
  <c r="A2204" i="12"/>
  <c r="A2205" i="12"/>
  <c r="A2206" i="12"/>
  <c r="A2207" i="12"/>
  <c r="A2208" i="12"/>
  <c r="A2209" i="12"/>
  <c r="A2210" i="12"/>
  <c r="A2211" i="12"/>
  <c r="A2212" i="12"/>
  <c r="A2213" i="12"/>
  <c r="A2214" i="12"/>
  <c r="A2215" i="12"/>
  <c r="A2216" i="12"/>
  <c r="A2217" i="12"/>
  <c r="A2218" i="12"/>
  <c r="A2219" i="12"/>
  <c r="A2220" i="12"/>
  <c r="A2221" i="12"/>
  <c r="A2222" i="12"/>
  <c r="A2223" i="12"/>
  <c r="A2224" i="12"/>
  <c r="A2225" i="12"/>
  <c r="A2226" i="12"/>
  <c r="A2227" i="12"/>
  <c r="A2228" i="12"/>
  <c r="A2229" i="12"/>
  <c r="A2230" i="12"/>
  <c r="A2231" i="12"/>
  <c r="A2232" i="12"/>
  <c r="A2233" i="12"/>
  <c r="A2234" i="12"/>
  <c r="A2235" i="12"/>
  <c r="A2236" i="12"/>
  <c r="A2237" i="12"/>
  <c r="A2238" i="12"/>
  <c r="A2239" i="12"/>
  <c r="A2240" i="12"/>
  <c r="A2241" i="12"/>
  <c r="A2242" i="12"/>
  <c r="A2243" i="12"/>
  <c r="A2244" i="12"/>
  <c r="A2245" i="12"/>
  <c r="A2246" i="12"/>
  <c r="A2247" i="12"/>
  <c r="A2248" i="12"/>
  <c r="A2249" i="12"/>
  <c r="A2250" i="12"/>
  <c r="A2251" i="12"/>
  <c r="A2252" i="12"/>
  <c r="A2253" i="12"/>
  <c r="A2254" i="12"/>
  <c r="A2255" i="12"/>
  <c r="A2256" i="12"/>
  <c r="A2257" i="12"/>
  <c r="A2258" i="12"/>
  <c r="A2259" i="12"/>
  <c r="A2260" i="12"/>
  <c r="A2261" i="12"/>
  <c r="A2262" i="12"/>
  <c r="A2263" i="12"/>
  <c r="A2264" i="12"/>
  <c r="A2265" i="12"/>
  <c r="A2266" i="12"/>
  <c r="A2267" i="12"/>
  <c r="A2268" i="12"/>
  <c r="A2269" i="12"/>
  <c r="A2270" i="12"/>
  <c r="A2271" i="12"/>
  <c r="A2272" i="12"/>
  <c r="A2273" i="12"/>
  <c r="A2274" i="12"/>
  <c r="A2275" i="12"/>
  <c r="A2276" i="12"/>
  <c r="A2277" i="12"/>
  <c r="A2278" i="12"/>
  <c r="A2279" i="12"/>
  <c r="A2280" i="12"/>
  <c r="A2281" i="12"/>
  <c r="A2282" i="12"/>
  <c r="A2283" i="12"/>
  <c r="A2284" i="12"/>
  <c r="A2285" i="12"/>
  <c r="A2286" i="12"/>
  <c r="A2287" i="12"/>
  <c r="A2288" i="12"/>
  <c r="A2289" i="12"/>
  <c r="A2290" i="12"/>
  <c r="A2291" i="12"/>
  <c r="A2292" i="12"/>
  <c r="A2293" i="12"/>
  <c r="A2294" i="12"/>
  <c r="A2295" i="12"/>
  <c r="A2296" i="12"/>
  <c r="A2297" i="12"/>
  <c r="A2298" i="12"/>
  <c r="A2299" i="12"/>
  <c r="A2300" i="12"/>
  <c r="A2301" i="12"/>
  <c r="A2302" i="12"/>
  <c r="A2303" i="12"/>
  <c r="A2304" i="12"/>
  <c r="A2305" i="12"/>
  <c r="A2306" i="12"/>
  <c r="A2307" i="12"/>
  <c r="A2308" i="12"/>
  <c r="A2309" i="12"/>
  <c r="A2310" i="12"/>
  <c r="A2311" i="12"/>
  <c r="A2312" i="12"/>
  <c r="A2313" i="12"/>
  <c r="A2314" i="12"/>
  <c r="A2315" i="12"/>
  <c r="A2316" i="12"/>
  <c r="A2317" i="12"/>
  <c r="A2318" i="12"/>
  <c r="A2319" i="12"/>
  <c r="A2320" i="12"/>
  <c r="A2321" i="12"/>
  <c r="A2322" i="12"/>
  <c r="A2323" i="12"/>
  <c r="A2324" i="12"/>
  <c r="A2325" i="12"/>
  <c r="A2326" i="12"/>
  <c r="A2327" i="12"/>
  <c r="A2328" i="12"/>
  <c r="A2329" i="12"/>
  <c r="A2330" i="12"/>
  <c r="A2331" i="12"/>
  <c r="A2332" i="12"/>
  <c r="A2333" i="12"/>
  <c r="A2334" i="12"/>
  <c r="A2335" i="12"/>
  <c r="A2336" i="12"/>
  <c r="A2337" i="12"/>
  <c r="A2338" i="12"/>
  <c r="A2339" i="12"/>
  <c r="A2340" i="12"/>
  <c r="A2341" i="12"/>
  <c r="A2342" i="12"/>
  <c r="A2343" i="12"/>
  <c r="A2344" i="12"/>
  <c r="A2345" i="12"/>
  <c r="A2346" i="12"/>
  <c r="A2347" i="12"/>
  <c r="A2348" i="12"/>
  <c r="A2349" i="12"/>
  <c r="A2350" i="12"/>
  <c r="A2351" i="12"/>
  <c r="A2352" i="12"/>
  <c r="A2353" i="12"/>
  <c r="A2354" i="12"/>
  <c r="A2355" i="12"/>
  <c r="A2356" i="12"/>
  <c r="A2357" i="12"/>
  <c r="A2358" i="12"/>
  <c r="A2359" i="12"/>
  <c r="A2360" i="12"/>
  <c r="A2361" i="12"/>
  <c r="A2362" i="12"/>
  <c r="A2363" i="12"/>
  <c r="A2364" i="12"/>
  <c r="A2365" i="12"/>
  <c r="A2366" i="12"/>
  <c r="A2367" i="12"/>
  <c r="A2368" i="12"/>
  <c r="A2369" i="12"/>
  <c r="A2370" i="12"/>
  <c r="A2371" i="12"/>
  <c r="A2372" i="12"/>
  <c r="A2373" i="12"/>
  <c r="A2374" i="12"/>
  <c r="A2375" i="12"/>
  <c r="A2376" i="12"/>
  <c r="A2377" i="12"/>
  <c r="A2378" i="12"/>
  <c r="A2379" i="12"/>
  <c r="A2380" i="12"/>
  <c r="A2381" i="12"/>
  <c r="A2382" i="12"/>
  <c r="A2383" i="12"/>
  <c r="A2384" i="12"/>
  <c r="A2385" i="12"/>
  <c r="A2386" i="12"/>
  <c r="A2387" i="12"/>
  <c r="A2388" i="12"/>
  <c r="A2389" i="12"/>
  <c r="A2390" i="12"/>
  <c r="A2391" i="12"/>
  <c r="A2392" i="12"/>
  <c r="A2393" i="12"/>
  <c r="A2394" i="12"/>
  <c r="A2395" i="12"/>
  <c r="A2396" i="12"/>
  <c r="A2397" i="12"/>
  <c r="A2398" i="12"/>
  <c r="A2399" i="12"/>
  <c r="A2400" i="12"/>
  <c r="A2401" i="12"/>
  <c r="A2402" i="12"/>
  <c r="A2403" i="12"/>
  <c r="A2404" i="12"/>
  <c r="A2405" i="12"/>
  <c r="A2406" i="12"/>
  <c r="A2407" i="12"/>
  <c r="A2408" i="12"/>
  <c r="A2409" i="12"/>
  <c r="A2410" i="12"/>
  <c r="A2411" i="12"/>
  <c r="A2412" i="12"/>
  <c r="A2413" i="12"/>
  <c r="A2414" i="12"/>
  <c r="A2415" i="12"/>
  <c r="A2416" i="12"/>
  <c r="A2417" i="12"/>
  <c r="A2418" i="12"/>
  <c r="A2419" i="12"/>
  <c r="A2420" i="12"/>
  <c r="A2421" i="12"/>
  <c r="A2422" i="12"/>
  <c r="A2423" i="12"/>
  <c r="A2424" i="12"/>
  <c r="A2425" i="12"/>
  <c r="A2426" i="12"/>
  <c r="A2427" i="12"/>
  <c r="A2428" i="12"/>
  <c r="A2429" i="12"/>
  <c r="A2430" i="12"/>
  <c r="A2431" i="12"/>
  <c r="A2432" i="12"/>
  <c r="A2433" i="12"/>
  <c r="A2434" i="12"/>
  <c r="A2435" i="12"/>
  <c r="A2436" i="12"/>
  <c r="A2437" i="12"/>
  <c r="A2438" i="12"/>
  <c r="A2439" i="12"/>
  <c r="A2440" i="12"/>
  <c r="A2441" i="12"/>
  <c r="A2442" i="12"/>
  <c r="A2443" i="12"/>
  <c r="A2444" i="12"/>
  <c r="A2445" i="12"/>
  <c r="A2446" i="12"/>
  <c r="A2447" i="12"/>
  <c r="A2448" i="12"/>
  <c r="A2449" i="12"/>
  <c r="A2450" i="12"/>
  <c r="A2451" i="12"/>
  <c r="A2452" i="12"/>
  <c r="A2453" i="12"/>
  <c r="A2454" i="12"/>
  <c r="A2455" i="12"/>
  <c r="A2456" i="12"/>
  <c r="A2457" i="12"/>
  <c r="A2458" i="12"/>
  <c r="A2459" i="12"/>
  <c r="A2460" i="12"/>
  <c r="A2461" i="12"/>
  <c r="A2462" i="12"/>
  <c r="A2463" i="12"/>
  <c r="A2464" i="12"/>
  <c r="A2465" i="12"/>
  <c r="A2466" i="12"/>
  <c r="A2467" i="12"/>
  <c r="A2468" i="12"/>
  <c r="A2469" i="12"/>
  <c r="A2470" i="12"/>
  <c r="A2471" i="12"/>
  <c r="A2472" i="12"/>
  <c r="A2473" i="12"/>
  <c r="A2474" i="12"/>
  <c r="A2475" i="12"/>
  <c r="A2476" i="12"/>
  <c r="A2477" i="12"/>
  <c r="A2478" i="12"/>
  <c r="A2479" i="12"/>
  <c r="A2480" i="12"/>
  <c r="A2481" i="12"/>
  <c r="A2482" i="12"/>
  <c r="A2483" i="12"/>
  <c r="A2484" i="12"/>
  <c r="A2485" i="12"/>
  <c r="A2486" i="12"/>
  <c r="A2487" i="12"/>
  <c r="A2488" i="12"/>
  <c r="A2489" i="12"/>
  <c r="A2490" i="12"/>
  <c r="A2491" i="12"/>
  <c r="A2492" i="12"/>
  <c r="A2493" i="12"/>
  <c r="A2494" i="12"/>
  <c r="A2495" i="12"/>
  <c r="A2496" i="12"/>
  <c r="A2497" i="12"/>
  <c r="A2498" i="12"/>
  <c r="A2499" i="12"/>
  <c r="A2500" i="12"/>
  <c r="A2501" i="12"/>
  <c r="A2502" i="12"/>
  <c r="A2503" i="12"/>
  <c r="A2504" i="12"/>
  <c r="A2505" i="12"/>
  <c r="A2506" i="12"/>
  <c r="A2507" i="12"/>
  <c r="A2508" i="12"/>
  <c r="A2509" i="12"/>
  <c r="A2510" i="12"/>
  <c r="A2511" i="12"/>
  <c r="A2512" i="12"/>
  <c r="A2513" i="12"/>
  <c r="A2514" i="12"/>
  <c r="A2515" i="12"/>
  <c r="A2516" i="12"/>
  <c r="A2517" i="12"/>
  <c r="A2518" i="12"/>
  <c r="A2519" i="12"/>
  <c r="A2520" i="12"/>
  <c r="A2521" i="12"/>
  <c r="A2522" i="12"/>
  <c r="A2523" i="12"/>
  <c r="A2524" i="12"/>
  <c r="A2525" i="12"/>
  <c r="A2526" i="12"/>
  <c r="A2527" i="12"/>
  <c r="A2528" i="12"/>
  <c r="A2529" i="12"/>
  <c r="A2530" i="12"/>
  <c r="A2531" i="12"/>
  <c r="A2532" i="12"/>
  <c r="A2533" i="12"/>
  <c r="A2534" i="12"/>
  <c r="A2535" i="12"/>
  <c r="A2536" i="12"/>
  <c r="A2537" i="12"/>
  <c r="A2538" i="12"/>
  <c r="A2539" i="12"/>
  <c r="A2540" i="12"/>
  <c r="A2541" i="12"/>
  <c r="A2542" i="12"/>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646" i="12"/>
  <c r="A2647" i="12"/>
  <c r="A2648" i="12"/>
  <c r="A2649" i="12"/>
  <c r="A2650" i="12"/>
  <c r="A2651" i="12"/>
  <c r="A2652" i="12"/>
  <c r="A2653" i="12"/>
  <c r="A2654" i="12"/>
  <c r="A2655" i="12"/>
  <c r="A2656" i="12"/>
  <c r="A2657" i="12"/>
  <c r="A2658" i="12"/>
  <c r="A2659" i="12"/>
  <c r="A2660" i="12"/>
  <c r="A2661" i="12"/>
  <c r="A2662" i="12"/>
  <c r="A2663" i="12"/>
  <c r="A2664" i="12"/>
  <c r="A2665" i="12"/>
  <c r="A2666" i="12"/>
  <c r="A2667" i="12"/>
  <c r="A2668" i="12"/>
  <c r="A2669" i="12"/>
  <c r="A2670" i="12"/>
  <c r="A2671" i="12"/>
  <c r="A2672" i="12"/>
  <c r="A2673" i="12"/>
  <c r="A2674" i="12"/>
  <c r="A2675" i="12"/>
  <c r="A2676" i="12"/>
  <c r="A2677" i="12"/>
  <c r="A2678" i="12"/>
  <c r="A2679" i="12"/>
  <c r="A2680" i="12"/>
  <c r="A2681" i="12"/>
  <c r="A2682" i="12"/>
  <c r="A2683" i="12"/>
  <c r="A2684" i="12"/>
  <c r="A2685" i="12"/>
  <c r="A2686" i="12"/>
  <c r="A2687" i="12"/>
  <c r="A2688" i="12"/>
  <c r="A2689" i="12"/>
  <c r="A2690" i="12"/>
  <c r="A2691" i="12"/>
  <c r="A2692" i="12"/>
  <c r="A2693" i="12"/>
  <c r="A2694" i="12"/>
  <c r="A2695" i="12"/>
  <c r="A2696" i="12"/>
  <c r="A2697" i="12"/>
  <c r="A2698" i="12"/>
  <c r="A2699" i="12"/>
  <c r="A2700" i="12"/>
  <c r="A2701" i="12"/>
  <c r="A2702" i="12"/>
  <c r="A2703" i="12"/>
  <c r="A2704" i="12"/>
  <c r="A2705" i="12"/>
  <c r="A2706" i="12"/>
  <c r="A2707" i="12"/>
  <c r="A2708" i="12"/>
  <c r="A2709" i="12"/>
  <c r="A2710" i="12"/>
  <c r="A2711" i="12"/>
  <c r="A2712" i="12"/>
  <c r="A2713" i="12"/>
  <c r="A2714" i="12"/>
  <c r="A2715" i="12"/>
  <c r="A2716" i="12"/>
  <c r="A2717" i="12"/>
  <c r="A2718" i="12"/>
  <c r="A2719" i="12"/>
  <c r="A2720" i="12"/>
  <c r="A2721" i="12"/>
  <c r="A2722" i="12"/>
  <c r="A2723" i="12"/>
  <c r="A2724" i="12"/>
  <c r="A2725" i="12"/>
  <c r="A2726" i="12"/>
  <c r="A2727" i="12"/>
  <c r="A2728" i="12"/>
  <c r="A2729" i="12"/>
  <c r="A2730" i="12"/>
  <c r="A2731" i="12"/>
  <c r="A2732" i="12"/>
  <c r="A2733" i="12"/>
  <c r="A2734" i="12"/>
  <c r="A2735" i="12"/>
  <c r="A2736" i="12"/>
  <c r="A1444" i="12"/>
  <c r="A1445" i="12"/>
  <c r="A1446" i="12"/>
  <c r="A1447" i="12"/>
  <c r="A1448" i="12"/>
  <c r="A1449" i="12"/>
  <c r="A1450" i="12"/>
  <c r="A1451" i="12"/>
  <c r="A1452" i="12"/>
  <c r="A1453" i="12"/>
  <c r="A1454" i="12"/>
  <c r="A1455" i="12"/>
  <c r="A1456" i="12"/>
  <c r="A1457" i="12"/>
  <c r="A1458" i="12"/>
  <c r="A1459" i="12"/>
  <c r="A1460" i="12"/>
  <c r="A1461" i="12"/>
  <c r="A1462" i="12"/>
  <c r="A1463" i="12"/>
  <c r="A1464" i="12"/>
  <c r="A1465" i="12"/>
  <c r="A1466" i="12"/>
  <c r="A1467" i="12"/>
  <c r="A1468" i="12"/>
  <c r="A1469" i="12"/>
  <c r="A1470" i="12"/>
  <c r="A1471" i="12"/>
  <c r="A1472" i="12"/>
  <c r="A1473" i="12"/>
  <c r="A1474" i="12"/>
  <c r="A1475" i="12"/>
  <c r="A1476" i="12"/>
  <c r="A1477" i="12"/>
  <c r="A1478" i="12"/>
  <c r="A1479" i="12"/>
  <c r="A1480" i="12"/>
  <c r="A1481" i="12"/>
  <c r="A1482" i="12"/>
  <c r="A1483" i="12"/>
  <c r="A1484" i="12"/>
  <c r="A1485" i="12"/>
  <c r="A1486" i="12"/>
  <c r="A1487" i="12"/>
  <c r="A1488" i="12"/>
  <c r="A1489" i="12"/>
  <c r="A1490" i="12"/>
  <c r="A1491" i="12"/>
  <c r="A1492" i="12"/>
  <c r="A1493" i="12"/>
  <c r="A1494" i="12"/>
  <c r="A1495" i="12"/>
  <c r="A1496" i="12"/>
  <c r="A1497" i="12"/>
  <c r="A1498" i="12"/>
  <c r="A1499" i="12"/>
  <c r="A1500" i="12"/>
  <c r="A1501" i="12"/>
  <c r="A1502" i="12"/>
  <c r="A1503" i="12"/>
  <c r="A1504" i="12"/>
  <c r="A1505" i="12"/>
  <c r="A1506" i="12"/>
  <c r="A1507" i="12"/>
  <c r="A1508" i="12"/>
  <c r="A1509" i="12"/>
  <c r="A1510" i="12"/>
  <c r="A1511" i="12"/>
  <c r="A1512" i="12"/>
  <c r="A1513" i="12"/>
  <c r="A1514" i="12"/>
  <c r="A1515" i="12"/>
  <c r="A1516" i="12"/>
  <c r="A1517" i="12"/>
  <c r="A1518" i="12"/>
  <c r="A1519" i="12"/>
  <c r="A1520" i="12"/>
  <c r="A1521" i="12"/>
  <c r="A1522" i="12"/>
  <c r="A1523" i="12"/>
  <c r="A1524" i="12"/>
  <c r="A1525" i="12"/>
  <c r="A1526" i="12"/>
  <c r="A1527" i="12"/>
  <c r="A1528" i="12"/>
  <c r="A1529" i="12"/>
  <c r="A1530" i="12"/>
  <c r="A1531" i="12"/>
  <c r="A1532" i="12"/>
  <c r="A1533" i="12"/>
  <c r="A1534" i="12"/>
  <c r="A1535" i="12"/>
  <c r="A1536" i="12"/>
  <c r="A1537" i="12"/>
  <c r="A1538" i="12"/>
  <c r="A1539" i="12"/>
  <c r="A1540" i="12"/>
  <c r="A1541" i="12"/>
  <c r="A1542" i="12"/>
  <c r="A1543" i="12"/>
  <c r="A1544" i="12"/>
  <c r="A1545" i="12"/>
  <c r="A1546" i="12"/>
  <c r="A1547" i="12"/>
  <c r="A1548" i="12"/>
  <c r="A1549" i="12"/>
  <c r="A1550" i="12"/>
  <c r="A1551" i="12"/>
  <c r="A1552" i="12"/>
  <c r="A1553" i="12"/>
  <c r="A1554" i="12"/>
  <c r="A1555" i="12"/>
  <c r="A1556" i="12"/>
  <c r="A1557" i="12"/>
  <c r="A1558" i="12"/>
  <c r="A1559" i="12"/>
  <c r="A1560" i="12"/>
  <c r="A1561" i="12"/>
  <c r="A1562" i="12"/>
  <c r="A1563" i="12"/>
  <c r="A1564" i="12"/>
  <c r="A1565" i="12"/>
  <c r="A1566" i="12"/>
  <c r="A1567" i="12"/>
  <c r="A1568" i="12"/>
  <c r="A1569" i="12"/>
  <c r="A1570" i="12"/>
  <c r="A1571" i="12"/>
  <c r="A1572" i="12"/>
  <c r="A1573" i="12"/>
  <c r="A1574" i="12"/>
  <c r="A1575" i="12"/>
  <c r="A1576" i="12"/>
  <c r="A1577" i="12"/>
  <c r="A1578" i="12"/>
  <c r="A1579" i="12"/>
  <c r="A1580" i="12"/>
  <c r="A1581" i="12"/>
  <c r="A1582" i="12"/>
  <c r="A1583" i="12"/>
  <c r="A1584" i="12"/>
  <c r="A1585" i="12"/>
  <c r="A1586" i="12"/>
  <c r="A1587" i="12"/>
  <c r="A1588" i="12"/>
  <c r="A1589" i="12"/>
  <c r="A1590" i="12"/>
  <c r="A1591" i="12"/>
  <c r="A1592" i="12"/>
  <c r="A1593" i="12"/>
  <c r="A1594" i="12"/>
  <c r="A1595" i="12"/>
  <c r="A1596" i="12"/>
  <c r="A1597" i="12"/>
  <c r="A1598" i="12"/>
  <c r="A1599" i="12"/>
  <c r="A1600" i="12"/>
  <c r="A1601" i="12"/>
  <c r="A1602" i="12"/>
  <c r="A1603" i="12"/>
  <c r="A1604" i="12"/>
  <c r="A1605" i="12"/>
  <c r="A1606" i="12"/>
  <c r="A1607" i="12"/>
  <c r="A1608" i="12"/>
  <c r="A1609" i="12"/>
  <c r="A1610" i="12"/>
  <c r="A1611" i="12"/>
  <c r="A1612" i="12"/>
  <c r="A1613" i="12"/>
  <c r="A1614" i="12"/>
  <c r="A1615" i="12"/>
  <c r="A1616" i="12"/>
  <c r="A1617" i="12"/>
  <c r="A1618" i="12"/>
  <c r="A1619" i="12"/>
  <c r="A1620" i="12"/>
  <c r="A1621" i="12"/>
  <c r="A1622" i="12"/>
  <c r="A1623" i="12"/>
  <c r="A1624" i="12"/>
  <c r="A1625" i="12"/>
  <c r="A1626" i="12"/>
  <c r="A1627" i="12"/>
  <c r="A1628" i="12"/>
  <c r="A1629" i="12"/>
  <c r="A1630" i="12"/>
  <c r="A1631" i="12"/>
  <c r="A1632" i="12"/>
  <c r="A1633" i="12"/>
  <c r="A1634" i="12"/>
  <c r="A1635" i="12"/>
  <c r="A1636" i="12"/>
  <c r="A1637" i="12"/>
  <c r="A1638" i="12"/>
  <c r="A1639" i="12"/>
  <c r="A1640" i="12"/>
  <c r="A1641" i="12"/>
  <c r="A1642" i="12"/>
  <c r="A1643" i="12"/>
  <c r="A1644" i="12"/>
  <c r="A1645" i="12"/>
  <c r="A1646" i="12"/>
  <c r="A1647" i="12"/>
  <c r="A1648" i="12"/>
  <c r="A1649" i="12"/>
  <c r="A1650" i="12"/>
  <c r="A1651" i="12"/>
  <c r="A1652" i="12"/>
  <c r="A1653" i="12"/>
  <c r="A1654" i="12"/>
  <c r="A1655" i="12"/>
  <c r="A1656" i="12"/>
  <c r="A1657" i="12"/>
  <c r="A1658" i="12"/>
  <c r="A1659" i="12"/>
  <c r="A1660" i="12"/>
  <c r="A1661" i="12"/>
  <c r="A1662" i="12"/>
  <c r="A1663" i="12"/>
  <c r="A1664" i="12"/>
  <c r="A1665" i="12"/>
  <c r="A1666" i="12"/>
  <c r="A1667" i="12"/>
  <c r="A1668" i="12"/>
  <c r="A1669" i="12"/>
  <c r="A1670" i="12"/>
  <c r="A1671" i="12"/>
  <c r="A1672" i="12"/>
  <c r="A1673" i="12"/>
  <c r="A1674" i="12"/>
  <c r="A1675" i="12"/>
  <c r="A1676" i="12"/>
  <c r="A1677" i="12"/>
  <c r="A1678" i="12"/>
  <c r="A1679" i="12"/>
  <c r="A1680" i="12"/>
  <c r="A1681" i="12"/>
  <c r="A1682" i="12"/>
  <c r="A1683" i="12"/>
  <c r="A1684" i="12"/>
  <c r="A1685" i="12"/>
  <c r="A1686" i="12"/>
  <c r="A1687" i="12"/>
  <c r="A1688" i="12"/>
  <c r="A1689" i="12"/>
  <c r="A1690" i="12"/>
  <c r="A1691" i="12"/>
  <c r="A1692" i="12"/>
  <c r="A1693" i="12"/>
  <c r="A1694" i="12"/>
  <c r="A1695" i="12"/>
  <c r="A1696" i="12"/>
  <c r="A1697" i="12"/>
  <c r="A1698" i="12"/>
  <c r="A1699" i="12"/>
  <c r="A1700" i="12"/>
  <c r="A1701" i="12"/>
  <c r="A1702" i="12"/>
  <c r="A1703" i="12"/>
  <c r="A1704" i="12"/>
  <c r="A1705" i="12"/>
  <c r="A1706" i="12"/>
  <c r="A1707" i="12"/>
  <c r="A1708" i="12"/>
  <c r="A1709" i="12"/>
  <c r="A1710" i="12"/>
  <c r="A1711" i="12"/>
  <c r="A1712" i="12"/>
  <c r="A1713" i="12"/>
  <c r="A1714" i="12"/>
  <c r="A1715" i="12"/>
  <c r="A1716" i="12"/>
  <c r="A1717" i="12"/>
  <c r="A1718" i="12"/>
  <c r="A1719" i="12"/>
  <c r="A1720" i="12"/>
  <c r="A1721" i="12"/>
  <c r="A1722" i="12"/>
  <c r="A1723" i="12"/>
  <c r="A1724" i="12"/>
  <c r="A1725" i="12"/>
  <c r="A1726" i="12"/>
  <c r="A1727" i="12"/>
  <c r="A1728" i="12"/>
  <c r="A1729" i="12"/>
  <c r="A1730" i="12"/>
  <c r="A1731" i="12"/>
  <c r="A1732" i="12"/>
  <c r="A1733" i="12"/>
  <c r="A1734" i="12"/>
  <c r="A1735" i="12"/>
  <c r="A1736" i="12"/>
  <c r="A1737" i="12"/>
  <c r="A1738" i="12"/>
  <c r="A1739" i="12"/>
  <c r="A1740" i="12"/>
  <c r="A1741" i="12"/>
  <c r="A1742" i="12"/>
  <c r="A1743" i="12"/>
  <c r="A1744" i="12"/>
  <c r="A1745" i="12"/>
  <c r="A1746" i="12"/>
  <c r="A1747" i="12"/>
  <c r="A1748" i="12"/>
  <c r="A1749" i="12"/>
  <c r="A1750" i="12"/>
  <c r="A1751" i="12"/>
  <c r="A1752" i="12"/>
  <c r="A1753" i="12"/>
  <c r="A1754" i="12"/>
  <c r="A1755" i="12"/>
  <c r="A1756" i="12"/>
  <c r="A1757" i="12"/>
  <c r="A1758" i="12"/>
  <c r="A1759" i="12"/>
  <c r="A1760" i="12"/>
  <c r="A1761" i="12"/>
  <c r="A1762" i="12"/>
  <c r="A1763" i="12"/>
  <c r="A1764" i="12"/>
  <c r="A1765" i="12"/>
  <c r="A1766" i="12"/>
  <c r="A1767" i="12"/>
  <c r="A1768" i="12"/>
  <c r="A1769" i="12"/>
  <c r="A1770" i="12"/>
  <c r="A1771" i="12"/>
  <c r="A1772" i="12"/>
  <c r="A1773" i="12"/>
  <c r="A1774" i="12"/>
  <c r="A1775" i="12"/>
  <c r="A1776" i="12"/>
  <c r="A1777" i="12"/>
  <c r="A1778" i="12"/>
  <c r="A1779" i="12"/>
  <c r="A1780" i="12"/>
  <c r="A1781" i="12"/>
  <c r="A1782" i="12"/>
  <c r="A1783" i="12"/>
  <c r="A1784" i="12"/>
  <c r="A1785" i="12"/>
  <c r="A1786" i="12"/>
  <c r="A1787" i="12"/>
  <c r="A1788" i="12"/>
  <c r="A1789" i="12"/>
  <c r="A1790" i="12"/>
  <c r="A1791" i="12"/>
  <c r="A1792" i="12"/>
  <c r="A1793" i="12"/>
  <c r="A1794" i="12"/>
  <c r="A1795" i="12"/>
  <c r="A1796" i="12"/>
  <c r="A1797" i="12"/>
  <c r="A1798" i="12"/>
  <c r="A1799" i="12"/>
  <c r="A1800" i="12"/>
  <c r="A1801" i="12"/>
  <c r="A1802" i="12"/>
  <c r="A1803" i="12"/>
  <c r="A1804" i="12"/>
  <c r="A1805" i="12"/>
  <c r="A1806" i="12"/>
  <c r="A1807" i="12"/>
  <c r="A1808" i="12"/>
  <c r="A1809" i="12"/>
  <c r="A1810" i="12"/>
  <c r="A1811" i="12"/>
  <c r="A1812" i="12"/>
  <c r="A1813" i="12"/>
  <c r="A1814" i="12"/>
  <c r="A1815" i="12"/>
  <c r="A1816" i="12"/>
  <c r="A1817" i="12"/>
  <c r="A1818" i="12"/>
  <c r="A1819" i="12"/>
  <c r="A1820" i="12"/>
  <c r="A1821" i="12"/>
  <c r="A1822" i="12"/>
  <c r="A1823" i="12"/>
  <c r="A1824" i="12"/>
  <c r="A1825" i="12"/>
  <c r="A1826" i="12"/>
  <c r="A1827" i="12"/>
  <c r="A1828" i="12"/>
  <c r="A1829" i="12"/>
  <c r="A1830" i="12"/>
  <c r="A1831" i="12"/>
  <c r="A1832" i="12"/>
  <c r="A1833" i="12"/>
  <c r="A1834" i="12"/>
  <c r="A1835" i="12"/>
  <c r="A1836" i="12"/>
  <c r="A1837" i="12"/>
  <c r="A1838" i="12"/>
  <c r="A1839" i="12"/>
  <c r="A1840" i="12"/>
  <c r="A1841" i="12"/>
  <c r="A1842" i="12"/>
  <c r="A1843" i="12"/>
  <c r="A1844" i="12"/>
  <c r="A1845" i="12"/>
  <c r="A1846" i="12"/>
  <c r="A1847" i="12"/>
  <c r="A1848" i="12"/>
  <c r="A1849" i="12"/>
  <c r="A1850" i="12"/>
  <c r="A1851" i="12"/>
  <c r="A1852" i="12"/>
  <c r="A1853" i="12"/>
  <c r="A1854" i="12"/>
  <c r="A1855" i="12"/>
  <c r="A1856" i="12"/>
  <c r="A1857" i="12"/>
  <c r="A1858" i="12"/>
  <c r="A1859" i="12"/>
  <c r="A1860" i="12"/>
  <c r="A1861" i="12"/>
  <c r="A1862" i="12"/>
  <c r="A1863" i="12"/>
  <c r="A1864" i="12"/>
  <c r="A1865" i="12"/>
  <c r="A1866" i="12"/>
  <c r="A1867" i="12"/>
  <c r="A1868" i="12"/>
  <c r="A1869" i="12"/>
  <c r="A1870" i="12"/>
  <c r="A1871" i="12"/>
  <c r="A1872" i="12"/>
  <c r="A1873" i="12"/>
  <c r="A1874" i="12"/>
  <c r="A1875" i="12"/>
  <c r="A1876" i="12"/>
  <c r="A1877" i="12"/>
  <c r="A1878" i="12"/>
  <c r="A1879" i="12"/>
  <c r="A1880" i="12"/>
  <c r="A1881" i="12"/>
  <c r="A1882" i="12"/>
  <c r="A1883" i="12"/>
  <c r="A1884" i="12"/>
  <c r="A1885" i="12"/>
  <c r="A1886" i="12"/>
  <c r="A1887" i="12"/>
  <c r="A1888" i="12"/>
  <c r="A1889" i="12"/>
  <c r="A1890" i="12"/>
  <c r="A1891" i="12"/>
  <c r="A1892" i="12"/>
  <c r="A1893" i="12"/>
  <c r="A1894" i="12"/>
  <c r="A1895" i="12"/>
  <c r="A1896" i="12"/>
  <c r="A1897" i="12"/>
  <c r="A1898" i="12"/>
  <c r="A1899" i="12"/>
  <c r="A1900" i="12"/>
  <c r="A1901" i="12"/>
  <c r="A1902" i="12"/>
  <c r="A1903" i="12"/>
  <c r="A1904" i="12"/>
  <c r="A1905" i="12"/>
  <c r="A1906" i="12"/>
  <c r="A1907" i="12"/>
  <c r="A1908" i="12"/>
  <c r="A1909" i="12"/>
  <c r="A1910" i="12"/>
  <c r="A1911" i="12"/>
  <c r="A1912" i="12"/>
  <c r="A1913" i="12"/>
  <c r="A1914" i="12"/>
  <c r="A1915" i="12"/>
  <c r="A1916" i="12"/>
  <c r="A1917" i="12"/>
  <c r="A1918" i="12"/>
  <c r="A1919" i="12"/>
  <c r="A1920" i="12"/>
  <c r="A1921" i="12"/>
  <c r="A1922" i="12"/>
  <c r="A1923" i="12"/>
  <c r="A1924" i="12"/>
  <c r="A1925" i="12"/>
  <c r="A1926" i="12"/>
  <c r="A1927" i="12"/>
  <c r="A1928" i="12"/>
  <c r="A1929" i="12"/>
  <c r="A1930" i="12"/>
  <c r="A1931" i="12"/>
  <c r="A1932" i="12"/>
  <c r="A1933" i="12"/>
  <c r="A1934" i="12"/>
  <c r="A1935" i="12"/>
  <c r="A1936" i="12"/>
  <c r="A1937" i="12"/>
  <c r="A1938" i="12"/>
  <c r="A1939" i="12"/>
  <c r="A1940" i="12"/>
  <c r="A1941" i="12"/>
  <c r="A1942" i="12"/>
  <c r="A1943" i="12"/>
  <c r="A1944" i="12"/>
  <c r="A1945" i="12"/>
  <c r="A1946" i="12"/>
  <c r="A1947" i="12"/>
  <c r="A1948" i="12"/>
  <c r="A1949" i="12"/>
  <c r="A1950" i="12"/>
  <c r="A1951" i="12"/>
  <c r="A1952" i="12"/>
  <c r="A1953" i="12"/>
  <c r="A1954" i="12"/>
  <c r="A1955" i="12"/>
  <c r="A1956" i="12"/>
  <c r="A1957" i="12"/>
  <c r="A1958" i="12"/>
  <c r="A1959" i="12"/>
  <c r="A1960" i="12"/>
  <c r="A1961" i="12"/>
  <c r="A1962" i="12"/>
  <c r="A1963" i="12"/>
  <c r="A1964" i="12"/>
  <c r="A1965" i="12"/>
  <c r="A1966" i="12"/>
  <c r="A1967" i="12"/>
  <c r="A1968" i="12"/>
  <c r="A1969" i="12"/>
  <c r="A1970" i="12"/>
  <c r="A1971" i="12"/>
  <c r="A1972" i="12"/>
  <c r="A1973" i="12"/>
  <c r="A1974" i="12"/>
  <c r="A1975" i="12"/>
  <c r="A1976" i="12"/>
  <c r="A1977" i="12"/>
  <c r="A1978" i="12"/>
  <c r="A1979" i="12"/>
  <c r="A1980" i="12"/>
  <c r="A1981" i="12"/>
  <c r="A1982" i="12"/>
  <c r="A1983" i="12"/>
  <c r="A1984" i="12"/>
  <c r="A1985" i="12"/>
  <c r="A1986" i="12"/>
  <c r="A1987" i="12"/>
  <c r="A1988" i="12"/>
  <c r="A1989" i="12"/>
  <c r="A1990" i="12"/>
  <c r="A1991" i="12"/>
  <c r="A1992" i="12"/>
  <c r="A1993" i="12"/>
  <c r="A1994" i="12"/>
  <c r="A1995" i="12"/>
  <c r="A1996" i="12"/>
  <c r="A1997" i="12"/>
  <c r="A1998" i="12"/>
  <c r="A1999" i="12"/>
  <c r="A2000" i="12"/>
  <c r="A2001" i="12"/>
  <c r="A2002" i="12"/>
  <c r="A2003" i="12"/>
  <c r="A2004" i="12"/>
  <c r="A2005" i="12"/>
  <c r="A2006" i="12"/>
  <c r="A2007" i="12"/>
  <c r="A2008" i="12"/>
  <c r="A2009" i="12"/>
  <c r="A2010" i="12"/>
  <c r="A2011" i="12"/>
  <c r="A2012" i="12"/>
  <c r="A2013" i="12"/>
  <c r="A2014" i="12"/>
  <c r="A2015" i="12"/>
  <c r="A2016" i="12"/>
  <c r="A2017" i="12"/>
  <c r="A2018" i="12"/>
  <c r="A2019" i="12"/>
  <c r="A2020" i="12"/>
  <c r="A2021" i="12"/>
  <c r="A2022" i="12"/>
  <c r="A2023" i="12"/>
  <c r="A2024" i="12"/>
  <c r="A2025" i="12"/>
  <c r="A2026" i="12"/>
  <c r="A2027" i="12"/>
  <c r="A2028" i="12"/>
  <c r="A2029" i="12"/>
  <c r="A2030" i="12"/>
  <c r="A2031" i="12"/>
  <c r="A2032" i="12"/>
  <c r="A2033" i="12"/>
  <c r="A2034" i="12"/>
  <c r="A2035" i="12"/>
  <c r="A2036" i="12"/>
  <c r="A2037" i="12"/>
  <c r="A2038" i="12"/>
  <c r="A2039" i="12"/>
  <c r="A2040" i="12"/>
  <c r="A2041" i="12"/>
  <c r="A2042" i="12"/>
  <c r="A2043" i="12"/>
  <c r="A2044" i="12"/>
  <c r="A2045" i="12"/>
  <c r="A2046" i="12"/>
  <c r="A2047" i="12"/>
  <c r="A2048" i="12"/>
  <c r="A2049" i="12"/>
  <c r="A2050" i="12"/>
  <c r="A2051" i="12"/>
  <c r="A2052" i="12"/>
  <c r="A2053" i="12"/>
  <c r="A2054" i="12"/>
  <c r="A2055" i="12"/>
  <c r="A2056" i="12"/>
  <c r="A2057" i="12"/>
  <c r="A2058" i="12"/>
  <c r="A2059" i="12"/>
  <c r="A2060" i="12"/>
  <c r="A2061" i="12"/>
  <c r="A2062" i="12"/>
  <c r="A2063" i="12"/>
  <c r="A2064" i="12"/>
  <c r="A2065" i="12"/>
  <c r="A2066" i="12"/>
  <c r="A2067" i="12"/>
  <c r="A2068" i="12"/>
  <c r="A2069" i="12"/>
  <c r="A2070" i="12"/>
  <c r="A2071" i="12"/>
  <c r="A2072" i="12"/>
  <c r="A2073" i="12"/>
  <c r="A2074" i="12"/>
  <c r="A2075" i="12"/>
  <c r="A2076" i="12"/>
  <c r="A2077" i="12"/>
  <c r="A2078" i="12"/>
  <c r="A2079" i="12"/>
  <c r="A2080" i="12"/>
  <c r="A2081" i="12"/>
  <c r="A2082" i="12"/>
  <c r="A2083" i="12"/>
  <c r="A2084" i="12"/>
  <c r="A2085" i="12"/>
  <c r="A2086" i="12"/>
  <c r="A2087" i="12"/>
  <c r="A2088" i="12"/>
  <c r="A2089" i="12"/>
  <c r="A2090" i="12"/>
  <c r="A2091" i="12"/>
  <c r="A2092" i="12"/>
  <c r="A2093" i="12"/>
  <c r="A2094" i="12"/>
  <c r="A2095" i="12"/>
  <c r="A2096" i="12"/>
  <c r="A2097" i="12"/>
  <c r="A2098"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A1001" i="12"/>
  <c r="A1002" i="12"/>
  <c r="A1003" i="12"/>
  <c r="A1004" i="12"/>
  <c r="A1005" i="12"/>
  <c r="A1006" i="12"/>
  <c r="A1007" i="12"/>
  <c r="A1008" i="12"/>
  <c r="A1009" i="12"/>
  <c r="A1010" i="12"/>
  <c r="A1011" i="12"/>
  <c r="A1012" i="12"/>
  <c r="A1013" i="12"/>
  <c r="A1014" i="12"/>
  <c r="A1015" i="12"/>
  <c r="A1016" i="12"/>
  <c r="A1017" i="12"/>
  <c r="A1018" i="12"/>
  <c r="A1019" i="12"/>
  <c r="A1020" i="12"/>
  <c r="A1021" i="12"/>
  <c r="A1022" i="12"/>
  <c r="A1023" i="12"/>
  <c r="A1024" i="12"/>
  <c r="A1025" i="12"/>
  <c r="A1026" i="12"/>
  <c r="A1027" i="12"/>
  <c r="A1028" i="12"/>
  <c r="A1029" i="12"/>
  <c r="A1030" i="12"/>
  <c r="A1031" i="12"/>
  <c r="A1032" i="12"/>
  <c r="A1033" i="12"/>
  <c r="A1034" i="12"/>
  <c r="A1035" i="12"/>
  <c r="A1036" i="12"/>
  <c r="A1037" i="12"/>
  <c r="A1038" i="12"/>
  <c r="A1039" i="12"/>
  <c r="A1040" i="12"/>
  <c r="A1041" i="12"/>
  <c r="A1042" i="12"/>
  <c r="A1043" i="12"/>
  <c r="A1044" i="12"/>
  <c r="A1045" i="12"/>
  <c r="A1046" i="12"/>
  <c r="A1047" i="12"/>
  <c r="A1048" i="12"/>
  <c r="A1049" i="12"/>
  <c r="A1050" i="12"/>
  <c r="A1051" i="12"/>
  <c r="A1052" i="12"/>
  <c r="A1053" i="12"/>
  <c r="A1054" i="12"/>
  <c r="A1055" i="12"/>
  <c r="A1056" i="12"/>
  <c r="A1057" i="12"/>
  <c r="A1058" i="12"/>
  <c r="A1059" i="12"/>
  <c r="A1060" i="12"/>
  <c r="A1061" i="12"/>
  <c r="A1062" i="12"/>
  <c r="A1063" i="12"/>
  <c r="A1064" i="12"/>
  <c r="A1065" i="12"/>
  <c r="A1066" i="12"/>
  <c r="A1067" i="12"/>
  <c r="A1068" i="12"/>
  <c r="A1069" i="12"/>
  <c r="A1070" i="12"/>
  <c r="A1071" i="12"/>
  <c r="A1072" i="12"/>
  <c r="A1073" i="12"/>
  <c r="A1074" i="12"/>
  <c r="A1075" i="12"/>
  <c r="A1076" i="12"/>
  <c r="A1077" i="12"/>
  <c r="A1078" i="12"/>
  <c r="A1079" i="12"/>
  <c r="A1080" i="12"/>
  <c r="A1081" i="12"/>
  <c r="A1082" i="12"/>
  <c r="A1083" i="12"/>
  <c r="A1084" i="12"/>
  <c r="A1085" i="12"/>
  <c r="A1086" i="12"/>
  <c r="A1087" i="12"/>
  <c r="A1088" i="12"/>
  <c r="A1089" i="12"/>
  <c r="A1090" i="12"/>
  <c r="A1091" i="12"/>
  <c r="A1092" i="12"/>
  <c r="A1093" i="12"/>
  <c r="A1094" i="12"/>
  <c r="A1095" i="12"/>
  <c r="A1096" i="12"/>
  <c r="A1097" i="12"/>
  <c r="A1098" i="12"/>
  <c r="A1099" i="12"/>
  <c r="A1100" i="12"/>
  <c r="A1101" i="12"/>
  <c r="A1102" i="12"/>
  <c r="A1103" i="12"/>
  <c r="A1104" i="12"/>
  <c r="A1105" i="12"/>
  <c r="A1106" i="12"/>
  <c r="A1107" i="12"/>
  <c r="A1108" i="12"/>
  <c r="A1109" i="12"/>
  <c r="A1110" i="12"/>
  <c r="A1111" i="12"/>
  <c r="A1112" i="12"/>
  <c r="A1113" i="12"/>
  <c r="A1114" i="12"/>
  <c r="A1115" i="12"/>
  <c r="A1116" i="12"/>
  <c r="A1117" i="12"/>
  <c r="A1118" i="12"/>
  <c r="A1119" i="12"/>
  <c r="A1120" i="12"/>
  <c r="A1121" i="12"/>
  <c r="A1122" i="12"/>
  <c r="A1123" i="12"/>
  <c r="A1124" i="12"/>
  <c r="A1125" i="12"/>
  <c r="A1126" i="12"/>
  <c r="A1127" i="12"/>
  <c r="A1128" i="12"/>
  <c r="A1129" i="12"/>
  <c r="A1130" i="12"/>
  <c r="A1131" i="12"/>
  <c r="A1132" i="12"/>
  <c r="A1133" i="12"/>
  <c r="A1134" i="12"/>
  <c r="A1135" i="12"/>
  <c r="A1136" i="12"/>
  <c r="A1137" i="12"/>
  <c r="A1138" i="12"/>
  <c r="A1139" i="12"/>
  <c r="A1140" i="12"/>
  <c r="A1141" i="12"/>
  <c r="A1142" i="12"/>
  <c r="A1143" i="12"/>
  <c r="A1144" i="12"/>
  <c r="A1145" i="12"/>
  <c r="A1146" i="12"/>
  <c r="A1147" i="12"/>
  <c r="A1148" i="12"/>
  <c r="A1149" i="12"/>
  <c r="A1150" i="12"/>
  <c r="A1151" i="12"/>
  <c r="A1152" i="12"/>
  <c r="A1153" i="12"/>
  <c r="A1154" i="12"/>
  <c r="A1155" i="12"/>
  <c r="A1156" i="12"/>
  <c r="A1157" i="12"/>
  <c r="A1158" i="12"/>
  <c r="A1159" i="12"/>
  <c r="A1160" i="12"/>
  <c r="A1161" i="12"/>
  <c r="A1162" i="12"/>
  <c r="A1163" i="12"/>
  <c r="A1164" i="12"/>
  <c r="A1165" i="12"/>
  <c r="A1166" i="12"/>
  <c r="A1167" i="12"/>
  <c r="A1168" i="12"/>
  <c r="A1169" i="12"/>
  <c r="A1170" i="12"/>
  <c r="A1171" i="12"/>
  <c r="A1172" i="12"/>
  <c r="A1173" i="12"/>
  <c r="A1174" i="12"/>
  <c r="A1175" i="12"/>
  <c r="A1176" i="12"/>
  <c r="A1177" i="12"/>
  <c r="A1178" i="12"/>
  <c r="A1179" i="12"/>
  <c r="A1180" i="12"/>
  <c r="A1181" i="12"/>
  <c r="A1182" i="12"/>
  <c r="A1183" i="12"/>
  <c r="A1184" i="12"/>
  <c r="A1185" i="12"/>
  <c r="A1186" i="12"/>
  <c r="A1187" i="12"/>
  <c r="A1188" i="12"/>
  <c r="A1189" i="12"/>
  <c r="A1190" i="12"/>
  <c r="A1191" i="12"/>
  <c r="A1192" i="12"/>
  <c r="A1193" i="12"/>
  <c r="A1194" i="12"/>
  <c r="A1195" i="12"/>
  <c r="A1196" i="12"/>
  <c r="A1197" i="12"/>
  <c r="A1198" i="12"/>
  <c r="A1199" i="12"/>
  <c r="A1200" i="12"/>
  <c r="A1201" i="12"/>
  <c r="A1202" i="12"/>
  <c r="A1203" i="12"/>
  <c r="A1204" i="12"/>
  <c r="A1205" i="12"/>
  <c r="A1206" i="12"/>
  <c r="A1207" i="12"/>
  <c r="A1208" i="12"/>
  <c r="A1209" i="12"/>
  <c r="A1210" i="12"/>
  <c r="A1211" i="12"/>
  <c r="A1212" i="12"/>
  <c r="A1213" i="12"/>
  <c r="A1214" i="12"/>
  <c r="A1215" i="12"/>
  <c r="A1216" i="12"/>
  <c r="A1217" i="12"/>
  <c r="A1218" i="12"/>
  <c r="A1219" i="12"/>
  <c r="A1220" i="12"/>
  <c r="A1221" i="12"/>
  <c r="A1222" i="12"/>
  <c r="A1223" i="12"/>
  <c r="A1224" i="12"/>
  <c r="A1225" i="12"/>
  <c r="A1226" i="12"/>
  <c r="A1227" i="12"/>
  <c r="A1228" i="12"/>
  <c r="A1229" i="12"/>
  <c r="A1230" i="12"/>
  <c r="A1231" i="12"/>
  <c r="A1232" i="12"/>
  <c r="A1233" i="12"/>
  <c r="A1234" i="12"/>
  <c r="A1235" i="12"/>
  <c r="A1236" i="12"/>
  <c r="A1237" i="12"/>
  <c r="A1238" i="12"/>
  <c r="A1239" i="12"/>
  <c r="A1240" i="12"/>
  <c r="A1241" i="12"/>
  <c r="A1242" i="12"/>
  <c r="A1243" i="12"/>
  <c r="A1244" i="12"/>
  <c r="A1245" i="12"/>
  <c r="A1246" i="12"/>
  <c r="A1247" i="12"/>
  <c r="A1248" i="12"/>
  <c r="A1249" i="12"/>
  <c r="A1250" i="12"/>
  <c r="A1251" i="12"/>
  <c r="A1252" i="12"/>
  <c r="A1253" i="12"/>
  <c r="A1254" i="12"/>
  <c r="A1255" i="12"/>
  <c r="A1256" i="12"/>
  <c r="A1257" i="12"/>
  <c r="A1258" i="12"/>
  <c r="A1259" i="12"/>
  <c r="A1260" i="12"/>
  <c r="A1261" i="12"/>
  <c r="A1262" i="12"/>
  <c r="A1263" i="12"/>
  <c r="A1264" i="12"/>
  <c r="A1265" i="12"/>
  <c r="A1266" i="12"/>
  <c r="A1267" i="12"/>
  <c r="A1268" i="12"/>
  <c r="A1269" i="12"/>
  <c r="A1270" i="12"/>
  <c r="A1271" i="12"/>
  <c r="A1272" i="12"/>
  <c r="A1273" i="12"/>
  <c r="A1274" i="12"/>
  <c r="A1275" i="12"/>
  <c r="A1276" i="12"/>
  <c r="A1277" i="12"/>
  <c r="A1278" i="12"/>
  <c r="A1279" i="12"/>
  <c r="A1280" i="12"/>
  <c r="A1281" i="12"/>
  <c r="A1282" i="12"/>
  <c r="A1283" i="12"/>
  <c r="A1284" i="12"/>
  <c r="A1285" i="12"/>
  <c r="A1286" i="12"/>
  <c r="A1287" i="12"/>
  <c r="A1288" i="12"/>
  <c r="A1289" i="12"/>
  <c r="A1290" i="12"/>
  <c r="A1291" i="12"/>
  <c r="A1292" i="12"/>
  <c r="A1293" i="12"/>
  <c r="A1294" i="12"/>
  <c r="A1295" i="12"/>
  <c r="A1296" i="12"/>
  <c r="A1297" i="12"/>
  <c r="A1298" i="12"/>
  <c r="A1299" i="12"/>
  <c r="A1300" i="12"/>
  <c r="A1301" i="12"/>
  <c r="A1302" i="12"/>
  <c r="A1303" i="12"/>
  <c r="A1304" i="12"/>
  <c r="A1305" i="12"/>
  <c r="A1306" i="12"/>
  <c r="A1307" i="12"/>
  <c r="A1308" i="12"/>
  <c r="A1309" i="12"/>
  <c r="A1310" i="12"/>
  <c r="A1311" i="12"/>
  <c r="A1312" i="12"/>
  <c r="A1313" i="12"/>
  <c r="A1314" i="12"/>
  <c r="A1315" i="12"/>
  <c r="A1316" i="12"/>
  <c r="A1317" i="12"/>
  <c r="A1318" i="12"/>
  <c r="A1319" i="12"/>
  <c r="A1320" i="12"/>
  <c r="A1321" i="12"/>
  <c r="A1322" i="12"/>
  <c r="A1323" i="12"/>
  <c r="A1324" i="12"/>
  <c r="A1325" i="12"/>
  <c r="A1326" i="12"/>
  <c r="A1327" i="12"/>
  <c r="A1328" i="12"/>
  <c r="A1329" i="12"/>
  <c r="A1330" i="12"/>
  <c r="A1331" i="12"/>
  <c r="A1332" i="12"/>
  <c r="A1333" i="12"/>
  <c r="A1334" i="12"/>
  <c r="A1335" i="12"/>
  <c r="A1336" i="12"/>
  <c r="A1337" i="12"/>
  <c r="A1338" i="12"/>
  <c r="A1339" i="12"/>
  <c r="A1340" i="12"/>
  <c r="A1341" i="12"/>
  <c r="A1342" i="12"/>
  <c r="A1343" i="12"/>
  <c r="A1344" i="12"/>
  <c r="A1345" i="12"/>
  <c r="A1346" i="12"/>
  <c r="A1347" i="12"/>
  <c r="A1348" i="12"/>
  <c r="A1349" i="12"/>
  <c r="A1350" i="12"/>
  <c r="A1351" i="12"/>
  <c r="A1352" i="12"/>
  <c r="A1353" i="12"/>
  <c r="A1354" i="12"/>
  <c r="A1355" i="12"/>
  <c r="A1356" i="12"/>
  <c r="A1357" i="12"/>
  <c r="A1358" i="12"/>
  <c r="A1359" i="12"/>
  <c r="A1360" i="12"/>
  <c r="A1361" i="12"/>
  <c r="A1362" i="12"/>
  <c r="A1363" i="12"/>
  <c r="A1364" i="12"/>
  <c r="A1365" i="12"/>
  <c r="A1366" i="12"/>
  <c r="A1367" i="12"/>
  <c r="A1368" i="12"/>
  <c r="A1369" i="12"/>
  <c r="A1370" i="12"/>
  <c r="A1371" i="12"/>
  <c r="A1372" i="12"/>
  <c r="A1373" i="12"/>
  <c r="A1374" i="12"/>
  <c r="A1375" i="12"/>
  <c r="A1376" i="12"/>
  <c r="A1377" i="12"/>
  <c r="A1378" i="12"/>
  <c r="A1379" i="12"/>
  <c r="A1380" i="12"/>
  <c r="A1381" i="12"/>
  <c r="A1382" i="12"/>
  <c r="A1383" i="12"/>
  <c r="A1384" i="12"/>
  <c r="A1385" i="12"/>
  <c r="A1386" i="12"/>
  <c r="A1387" i="12"/>
  <c r="A1388" i="12"/>
  <c r="A1389" i="12"/>
  <c r="A1390" i="12"/>
  <c r="A1391" i="12"/>
  <c r="A1392" i="12"/>
  <c r="A1393" i="12"/>
  <c r="A1394" i="12"/>
  <c r="A1395" i="12"/>
  <c r="A1396" i="12"/>
  <c r="A1397" i="12"/>
  <c r="A1398" i="12"/>
  <c r="A1399" i="12"/>
  <c r="A1400" i="12"/>
  <c r="A1401" i="12"/>
  <c r="A1402" i="12"/>
  <c r="A1403" i="12"/>
  <c r="A1404" i="12"/>
  <c r="A1405" i="12"/>
  <c r="A1406" i="12"/>
  <c r="A1407" i="12"/>
  <c r="A1408" i="12"/>
  <c r="A1409" i="12"/>
  <c r="A1410" i="12"/>
  <c r="A1411" i="12"/>
  <c r="A1412" i="12"/>
  <c r="A1413" i="12"/>
  <c r="A1414" i="12"/>
  <c r="A1415" i="12"/>
  <c r="A1416" i="12"/>
  <c r="A1417" i="12"/>
  <c r="A1418" i="12"/>
  <c r="A1419" i="12"/>
  <c r="A1420" i="12"/>
  <c r="A1421" i="12"/>
  <c r="A1422" i="12"/>
  <c r="A1423" i="12"/>
  <c r="A1424" i="12"/>
  <c r="A1425" i="12"/>
  <c r="A1426" i="12"/>
  <c r="A1427" i="12"/>
  <c r="A1428" i="12"/>
  <c r="A1429" i="12"/>
  <c r="A1430" i="12"/>
  <c r="A1431" i="12"/>
  <c r="A1432" i="12"/>
  <c r="A1433" i="12"/>
  <c r="A1434" i="12"/>
  <c r="A1435" i="12"/>
  <c r="A1436" i="12"/>
  <c r="A1437" i="12"/>
  <c r="A1438" i="12"/>
  <c r="A1439" i="12"/>
  <c r="A1440" i="12"/>
  <c r="A1441" i="12"/>
  <c r="A1442" i="12"/>
  <c r="A1443"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15" i="12"/>
  <c r="A14" i="12"/>
  <c r="A13" i="12"/>
  <c r="A12" i="12"/>
  <c r="A11" i="12"/>
  <c r="A10" i="12"/>
  <c r="A9" i="12"/>
  <c r="A8" i="12"/>
  <c r="A7" i="12"/>
  <c r="A6" i="12"/>
  <c r="A5" i="12"/>
  <c r="A4" i="12"/>
  <c r="A3"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alcChain>
</file>

<file path=xl/sharedStrings.xml><?xml version="1.0" encoding="utf-8"?>
<sst xmlns="http://schemas.openxmlformats.org/spreadsheetml/2006/main" count="12717" uniqueCount="6371">
  <si>
    <t>https://datahub.io/sports-data/atp-world-tour-tennis-data#resource-rankings_1973-2017</t>
  </si>
  <si>
    <t>Field Name</t>
  </si>
  <si>
    <t>Order</t>
  </si>
  <si>
    <t>Description</t>
  </si>
  <si>
    <t>tourney_order</t>
  </si>
  <si>
    <t>match_id</t>
  </si>
  <si>
    <t>match_stats_url_suffix</t>
  </si>
  <si>
    <t>match_time</t>
  </si>
  <si>
    <t>match_duration</t>
  </si>
  <si>
    <t>winner_aces</t>
  </si>
  <si>
    <t>winner_double_faults</t>
  </si>
  <si>
    <t>winner_first_serves_in</t>
  </si>
  <si>
    <t>winner_first_serves_total</t>
  </si>
  <si>
    <t>winner_first_serve_points_won</t>
  </si>
  <si>
    <t>winner_first_serve_points_total</t>
  </si>
  <si>
    <t>winner_second_serve_points_won</t>
  </si>
  <si>
    <t>winner_second_serve_points_total</t>
  </si>
  <si>
    <t>winner_break_points_saved</t>
  </si>
  <si>
    <t>winner_break_points_serve_total</t>
  </si>
  <si>
    <t>winner_service_points_won</t>
  </si>
  <si>
    <t>winner_service_points_total</t>
  </si>
  <si>
    <t>winner_first_serve_return_won</t>
  </si>
  <si>
    <t>winner_first_serve_return_total</t>
  </si>
  <si>
    <t>winner_second_serve_return_won</t>
  </si>
  <si>
    <t>winner_second_serve_return_total</t>
  </si>
  <si>
    <t>winner_break_points_converted</t>
  </si>
  <si>
    <t>winner_break_points_return_total</t>
  </si>
  <si>
    <t>winner_service_games_played</t>
  </si>
  <si>
    <t>winner_return_games_played</t>
  </si>
  <si>
    <t>winner_return_points_won</t>
  </si>
  <si>
    <t>winner_return_points_total</t>
  </si>
  <si>
    <t>winner_total_points_won</t>
  </si>
  <si>
    <t>winner_total_points_total</t>
  </si>
  <si>
    <t>loser_aces</t>
  </si>
  <si>
    <t>loser_double_faults</t>
  </si>
  <si>
    <t>loser_first_serves_in</t>
  </si>
  <si>
    <t>loser_first_serves_total</t>
  </si>
  <si>
    <t>loser_first_serve_points_won</t>
  </si>
  <si>
    <t>loser_first_serve_points_total</t>
  </si>
  <si>
    <t>loser_second_serve_points_won</t>
  </si>
  <si>
    <t>loser_second_serve_points_total</t>
  </si>
  <si>
    <t>loser_break_points_saved</t>
  </si>
  <si>
    <t>loser_break_points_serve_total</t>
  </si>
  <si>
    <t>loser_service_points_won</t>
  </si>
  <si>
    <t>loser_service_points_total</t>
  </si>
  <si>
    <t>loser_first_serve_return_won</t>
  </si>
  <si>
    <t>loser_first_serve_return_total</t>
  </si>
  <si>
    <t>loser_second_serve_return_won</t>
  </si>
  <si>
    <t>loser_second_serve_return_total</t>
  </si>
  <si>
    <t>loser_break_points_converted</t>
  </si>
  <si>
    <t>loser_break_points_return_total</t>
  </si>
  <si>
    <t>loser_service_games_played</t>
  </si>
  <si>
    <t>loser_return_games_played</t>
  </si>
  <si>
    <t>loser_return_points_won</t>
  </si>
  <si>
    <t>loser_return_points_total</t>
  </si>
  <si>
    <t>loser_total_points_won</t>
  </si>
  <si>
    <t>loser_total_points_total</t>
  </si>
  <si>
    <t>File</t>
  </si>
  <si>
    <t>Size</t>
  </si>
  <si>
    <t>Download</t>
  </si>
  <si>
    <t>tournaments_1877-2017_unindexed</t>
  </si>
  <si>
    <t>1MB</t>
  </si>
  <si>
    <t xml:space="preserve">csv (1MB) , json (4MB) </t>
  </si>
  <si>
    <t>match_scores_1877-1967_unindexed</t>
  </si>
  <si>
    <t>4MB</t>
  </si>
  <si>
    <t xml:space="preserve">csv (4MB) , json (13MB) </t>
  </si>
  <si>
    <t>match_scores_1968-1990_unindexed</t>
  </si>
  <si>
    <t>14MB</t>
  </si>
  <si>
    <t xml:space="preserve">csv (14MB) , json (48MB) </t>
  </si>
  <si>
    <t>match_scores_1991-2016_unindexed</t>
  </si>
  <si>
    <t>22MB</t>
  </si>
  <si>
    <t xml:space="preserve">csv (22MB) , json (67MB) </t>
  </si>
  <si>
    <t>match_scores_2017_unindexed</t>
  </si>
  <si>
    <t>901kB</t>
  </si>
  <si>
    <t xml:space="preserve">csv (901kB) , json (3MB) </t>
  </si>
  <si>
    <t>match_stats_1991-2016_unindexed</t>
  </si>
  <si>
    <t>18MB</t>
  </si>
  <si>
    <t xml:space="preserve">csv (18MB) , json (158MB) </t>
  </si>
  <si>
    <t>match_stats_2017_unindexed</t>
  </si>
  <si>
    <t>775kB</t>
  </si>
  <si>
    <t xml:space="preserve">csv (775kB) , json (7MB) </t>
  </si>
  <si>
    <t>rankings_1973-2017</t>
  </si>
  <si>
    <t>272MB</t>
  </si>
  <si>
    <t xml:space="preserve">csv (272MB) , json (886MB) </t>
  </si>
  <si>
    <t>player_overviews_unindexed</t>
  </si>
  <si>
    <t xml:space="preserve">csv (1MB) , json (5MB) </t>
  </si>
  <si>
    <t>atp-world-tour-tennis-data_zip</t>
  </si>
  <si>
    <t>256MB</t>
  </si>
  <si>
    <t xml:space="preserve">zip (256MB) </t>
  </si>
  <si>
    <t xml:space="preserve">tournaments_1877-2017_unindexed   </t>
  </si>
  <si>
    <t>tourney_year</t>
  </si>
  <si>
    <t>tourney_name</t>
  </si>
  <si>
    <t>tourney_id</t>
  </si>
  <si>
    <t>tourney_slug</t>
  </si>
  <si>
    <t>tourney_location</t>
  </si>
  <si>
    <t>tourney_dates</t>
  </si>
  <si>
    <t>tourney_month</t>
  </si>
  <si>
    <t>tourney_day</t>
  </si>
  <si>
    <t>tourney_singles_draw</t>
  </si>
  <si>
    <t>tourney_doubles_draw</t>
  </si>
  <si>
    <t>tourney_conditions</t>
  </si>
  <si>
    <t>tourney_surface</t>
  </si>
  <si>
    <t>tourney_fin_commit</t>
  </si>
  <si>
    <t>tourney_url_suffix</t>
  </si>
  <si>
    <t>singles_winner_name</t>
  </si>
  <si>
    <t>singles_winner_url</t>
  </si>
  <si>
    <t>singles_winner_player_slug</t>
  </si>
  <si>
    <t>singles_winner_player_id</t>
  </si>
  <si>
    <t>doubles_winner_1_name</t>
  </si>
  <si>
    <t>doubles_winner_1_url</t>
  </si>
  <si>
    <t>doubles_winner_1_player_slug</t>
  </si>
  <si>
    <t>doubles_winner_1_player_id</t>
  </si>
  <si>
    <t>doubles_winner_2_name</t>
  </si>
  <si>
    <t>doubles_winner_2_url</t>
  </si>
  <si>
    <t>doubles_winner_2_player_slug</t>
  </si>
  <si>
    <t>doubles_winner_2_player_id</t>
  </si>
  <si>
    <t>tourney_year_id</t>
  </si>
  <si>
    <t>Wimbledon</t>
  </si>
  <si>
    <t>wimbledon</t>
  </si>
  <si>
    <t>London, Great Britain</t>
  </si>
  <si>
    <t>1877.07.09</t>
  </si>
  <si>
    <t>Outdoor</t>
  </si>
  <si>
    <t>Grass</t>
  </si>
  <si>
    <t>/en/scores/archive/wimbledon/540/1877/results</t>
  </si>
  <si>
    <t>Spencer Gore</t>
  </si>
  <si>
    <t>/en/players/spencer-gore/gi91/overview</t>
  </si>
  <si>
    <t>spencer-gore</t>
  </si>
  <si>
    <t>gi91</t>
  </si>
  <si>
    <t>1877-540</t>
  </si>
  <si>
    <t>1878.07.08</t>
  </si>
  <si>
    <t>/en/scores/archive/wimbledon/540/1878/results</t>
  </si>
  <si>
    <t>Frank Hadow</t>
  </si>
  <si>
    <t>/en/players/frank-hadow/hg50/overview</t>
  </si>
  <si>
    <t>frank-hadow</t>
  </si>
  <si>
    <t>hg50</t>
  </si>
  <si>
    <t>1878-540</t>
  </si>
  <si>
    <t>1879.07.07</t>
  </si>
  <si>
    <t>/en/scores/archive/wimbledon/540/1879/results</t>
  </si>
  <si>
    <t>John Hartley</t>
  </si>
  <si>
    <t>/en/players/john-hartley/hg35/overview</t>
  </si>
  <si>
    <t>john-hartley</t>
  </si>
  <si>
    <t>hg35</t>
  </si>
  <si>
    <t>1879-540</t>
  </si>
  <si>
    <t>1880.07.05</t>
  </si>
  <si>
    <t>/en/scores/archive/wimbledon/540/1880/results</t>
  </si>
  <si>
    <t>1880-540</t>
  </si>
  <si>
    <t>1881.07.02</t>
  </si>
  <si>
    <t>/en/scores/archive/wimbledon/540/1881/results</t>
  </si>
  <si>
    <t>William Renshaw</t>
  </si>
  <si>
    <t>/en/players/william-renshaw/rg71/overview</t>
  </si>
  <si>
    <t>william-renshaw</t>
  </si>
  <si>
    <t>rg71</t>
  </si>
  <si>
    <t>1881-540</t>
  </si>
  <si>
    <t xml:space="preserve">match_scores_1877-1967_unindexed   </t>
  </si>
  <si>
    <t>tourney_round_name</t>
  </si>
  <si>
    <t>round_order</t>
  </si>
  <si>
    <t>match_order</t>
  </si>
  <si>
    <t>winner_name</t>
  </si>
  <si>
    <t>winner_player_id</t>
  </si>
  <si>
    <t>winner_slug</t>
  </si>
  <si>
    <t>loser_name</t>
  </si>
  <si>
    <t>loser_player_id</t>
  </si>
  <si>
    <t>loser_slug</t>
  </si>
  <si>
    <t>winner_seed</t>
  </si>
  <si>
    <t>loser_seed</t>
  </si>
  <si>
    <t>match_score_tiebreaks</t>
  </si>
  <si>
    <t>winner_sets_won</t>
  </si>
  <si>
    <t>loser_sets_won</t>
  </si>
  <si>
    <t>winner_games_won</t>
  </si>
  <si>
    <t>loser_games_won</t>
  </si>
  <si>
    <t>winner_tiebreaks_won</t>
  </si>
  <si>
    <t>loser_tiebreaks_won</t>
  </si>
  <si>
    <t>Finals</t>
  </si>
  <si>
    <t>William Marshall</t>
  </si>
  <si>
    <t>mu62</t>
  </si>
  <si>
    <t>william-marshall</t>
  </si>
  <si>
    <t>61 62 64</t>
  </si>
  <si>
    <t>1877-540-gi91-mu62</t>
  </si>
  <si>
    <t>Semi-Finals</t>
  </si>
  <si>
    <t>C. Heathcote</t>
  </si>
  <si>
    <t>hg42</t>
  </si>
  <si>
    <t>c-heathcote</t>
  </si>
  <si>
    <t>62 65 62</t>
  </si>
  <si>
    <t>1877-540-gi91-hg42</t>
  </si>
  <si>
    <t>Quarter-Finals</t>
  </si>
  <si>
    <t>F. Langham</t>
  </si>
  <si>
    <t>lh23</t>
  </si>
  <si>
    <t>f-langham</t>
  </si>
  <si>
    <t>63 62 56 61</t>
  </si>
  <si>
    <t>1877-540-gi91-lh23</t>
  </si>
  <si>
    <t>J. Marshall</t>
  </si>
  <si>
    <t>mu66</t>
  </si>
  <si>
    <t>j-marshall</t>
  </si>
  <si>
    <t>63 63 65</t>
  </si>
  <si>
    <t>1877-540-hg42-mu66</t>
  </si>
  <si>
    <t>L. Erskine</t>
  </si>
  <si>
    <t>e994</t>
  </si>
  <si>
    <t>l-erskine</t>
  </si>
  <si>
    <t>65 56 64 61</t>
  </si>
  <si>
    <t>1877-540-mu62-e994</t>
  </si>
  <si>
    <t xml:space="preserve">match_scores_1968-1990_unindexed   </t>
  </si>
  <si>
    <t>1968-580</t>
  </si>
  <si>
    <t>australian-open</t>
  </si>
  <si>
    <t>/en/scores/archive/australian-open/580/1968/results</t>
  </si>
  <si>
    <t>Bill Bowrey</t>
  </si>
  <si>
    <t>b224</t>
  </si>
  <si>
    <t>bill-bowrey</t>
  </si>
  <si>
    <t>Juan Gisbert Sr</t>
  </si>
  <si>
    <t>g076</t>
  </si>
  <si>
    <t>juan-gisbert-sr</t>
  </si>
  <si>
    <t>75 26 97 64</t>
  </si>
  <si>
    <t>1968-580-b224-g076</t>
  </si>
  <si>
    <t>Barry Phillips-Moore</t>
  </si>
  <si>
    <t>p078</t>
  </si>
  <si>
    <t>barry-phillips-moore</t>
  </si>
  <si>
    <t>108 64 75</t>
  </si>
  <si>
    <t>1968-580-b224-p078</t>
  </si>
  <si>
    <t>Ray Ruffels</t>
  </si>
  <si>
    <t>r076</t>
  </si>
  <si>
    <t>ray-ruffels</t>
  </si>
  <si>
    <t>108 36 62 62</t>
  </si>
  <si>
    <t>1968-580-g076-r076</t>
  </si>
  <si>
    <t>Mike Belkin</t>
  </si>
  <si>
    <t>b125</t>
  </si>
  <si>
    <t>mike-belkin</t>
  </si>
  <si>
    <t>1614 63 63</t>
  </si>
  <si>
    <t>1968-580-b224-b125</t>
  </si>
  <si>
    <t>Dick Crealy</t>
  </si>
  <si>
    <t>c093</t>
  </si>
  <si>
    <t>dick-crealy</t>
  </si>
  <si>
    <t>108 36 62 63</t>
  </si>
  <si>
    <t>1968-580-g076-c093</t>
  </si>
  <si>
    <t xml:space="preserve">match_scores_1991-2016_unindexed   </t>
  </si>
  <si>
    <t>1991-7308</t>
  </si>
  <si>
    <t>adelaide</t>
  </si>
  <si>
    <t>/en/scores/archive/adelaide/7308/1991/results</t>
  </si>
  <si>
    <t>Nicklas Kulti</t>
  </si>
  <si>
    <t>k181</t>
  </si>
  <si>
    <t>nicklas-kulti</t>
  </si>
  <si>
    <t>Michael Stich</t>
  </si>
  <si>
    <t>s351</t>
  </si>
  <si>
    <t>michael-stich</t>
  </si>
  <si>
    <t>63 16 62</t>
  </si>
  <si>
    <t>1991-7308-k181-s351</t>
  </si>
  <si>
    <t>/en/scores/1991/7308/MS001/match-stats</t>
  </si>
  <si>
    <t>Jim Courier</t>
  </si>
  <si>
    <t>c243</t>
  </si>
  <si>
    <t>jim-courier</t>
  </si>
  <si>
    <t>64 76(6)</t>
  </si>
  <si>
    <t>1991-7308-s351-c243</t>
  </si>
  <si>
    <t>/en/scores/1991/7308/MS003/match-stats</t>
  </si>
  <si>
    <t>Magnus Larsson</t>
  </si>
  <si>
    <t>l206</t>
  </si>
  <si>
    <t>magnus-larsson</t>
  </si>
  <si>
    <t>75 64</t>
  </si>
  <si>
    <t>1991-7308-k181-l206</t>
  </si>
  <si>
    <t>/en/scores/1991/7308/MS002/match-stats</t>
  </si>
  <si>
    <t>Martin Sinner</t>
  </si>
  <si>
    <t>s367</t>
  </si>
  <si>
    <t>martin-sinner</t>
  </si>
  <si>
    <t>Q</t>
  </si>
  <si>
    <t>76(3) 63</t>
  </si>
  <si>
    <t>1991-7308-c243-s367</t>
  </si>
  <si>
    <t>/en/scores/1991/7308/MS007/match-stats</t>
  </si>
  <si>
    <t>Jimmy Arias</t>
  </si>
  <si>
    <t>a031</t>
  </si>
  <si>
    <t>jimmy-arias</t>
  </si>
  <si>
    <t>36 63 63</t>
  </si>
  <si>
    <t>1991-7308-s351-a031</t>
  </si>
  <si>
    <t>/en/scores/1991/7308/MS006/match-stats</t>
  </si>
  <si>
    <t xml:space="preserve">match_scores_2017_unindexed   </t>
  </si>
  <si>
    <t>2017-339</t>
  </si>
  <si>
    <t>brisbane</t>
  </si>
  <si>
    <t>/en/scores/archive/brisbane/339/2017/results</t>
  </si>
  <si>
    <t>Grigor Dimitrov</t>
  </si>
  <si>
    <t>d875</t>
  </si>
  <si>
    <t>grigor-dimitrov</t>
  </si>
  <si>
    <t>Kei Nishikori</t>
  </si>
  <si>
    <t>n552</t>
  </si>
  <si>
    <t>kei-nishikori</t>
  </si>
  <si>
    <t>62 26 63</t>
  </si>
  <si>
    <t>2017-339-d875-n552</t>
  </si>
  <si>
    <t>/en/scores/2017/339/MS001/match-stats</t>
  </si>
  <si>
    <t>Milos Raonic</t>
  </si>
  <si>
    <t>r975</t>
  </si>
  <si>
    <t>milos-raonic</t>
  </si>
  <si>
    <t>76(7) 62</t>
  </si>
  <si>
    <t>2017-339-d875-r975</t>
  </si>
  <si>
    <t>/en/scores/2017/339/MS002/match-stats</t>
  </si>
  <si>
    <t>Stan Wawrinka</t>
  </si>
  <si>
    <t>w367</t>
  </si>
  <si>
    <t>stan-wawrinka</t>
  </si>
  <si>
    <t>2017-339-n552-w367</t>
  </si>
  <si>
    <t>/en/scores/2017/339/MS003/match-stats</t>
  </si>
  <si>
    <t>n409</t>
  </si>
  <si>
    <t>rafael-nadal</t>
  </si>
  <si>
    <t>2017-339-w367-e831</t>
  </si>
  <si>
    <t>/en/scores/2017/339/MS007/match-stats</t>
  </si>
  <si>
    <t xml:space="preserve">match_stats_1991-2016_unindexed   </t>
  </si>
  <si>
    <t>1991-7308-k181-s424</t>
  </si>
  <si>
    <t>/en/scores/1991/7308/MS005/match-stats</t>
  </si>
  <si>
    <t>1991-7308-a031-s331</t>
  </si>
  <si>
    <t>/en/scores/1991/7308/MS013/match-stats</t>
  </si>
  <si>
    <t>1991-7308-k030-w136</t>
  </si>
  <si>
    <t>/en/scores/1991/7308/MS009/match-stats</t>
  </si>
  <si>
    <t>1991-7308-l206-z006</t>
  </si>
  <si>
    <t>/en/scores/1991/7308/MS008/match-stats</t>
  </si>
  <si>
    <t xml:space="preserve">match_stats_2017_unindexed   </t>
  </si>
  <si>
    <t>2017-339-d875-tb69</t>
  </si>
  <si>
    <t>/en/scores/2017/339/MS005/match-stats</t>
  </si>
  <si>
    <t>2017-339-n552-tc61</t>
  </si>
  <si>
    <t>/en/scores/2017/339/MS006/match-stats</t>
  </si>
  <si>
    <t>2017-339-r975-sm37</t>
  </si>
  <si>
    <t>/en/scores/2017/339/MS008/match-stats</t>
  </si>
  <si>
    <t>2017-339-tb69-g940</t>
  </si>
  <si>
    <t>/en/scores/2017/339/MS010/match-stats</t>
  </si>
  <si>
    <t>2017-339-w367-t840</t>
  </si>
  <si>
    <t>/en/scores/2017/339/MS015/match-stats</t>
  </si>
  <si>
    <t xml:space="preserve">rankings_1973-2017   </t>
  </si>
  <si>
    <t>week_title</t>
  </si>
  <si>
    <t>week_year</t>
  </si>
  <si>
    <t>week_month</t>
  </si>
  <si>
    <t>week_day</t>
  </si>
  <si>
    <t>rank_text</t>
  </si>
  <si>
    <t>rank_number</t>
  </si>
  <si>
    <t>move_positions</t>
  </si>
  <si>
    <t>move_direction</t>
  </si>
  <si>
    <t>player_age</t>
  </si>
  <si>
    <t>ranking_points</t>
  </si>
  <si>
    <t>tourneys_played</t>
  </si>
  <si>
    <t>player_url</t>
  </si>
  <si>
    <t>player_slug</t>
  </si>
  <si>
    <t>player_id</t>
  </si>
  <si>
    <t>2017.11.20</t>
  </si>
  <si>
    <t>/en/players/rafael-nadal/n409/overview</t>
  </si>
  <si>
    <t>/en/players/roger-federer/f324/overview</t>
  </si>
  <si>
    <t>roger-federer</t>
  </si>
  <si>
    <t>f324</t>
  </si>
  <si>
    <t>up</t>
  </si>
  <si>
    <t>/en/players/grigor-dimitrov/d875/overview</t>
  </si>
  <si>
    <t>down</t>
  </si>
  <si>
    <t>/en/players/alexander-zverev/z355/overview</t>
  </si>
  <si>
    <t>alexander-zverev</t>
  </si>
  <si>
    <t>z355</t>
  </si>
  <si>
    <t>/en/players/dominic-thiem/tb69/overview</t>
  </si>
  <si>
    <t>dominic-thiem</t>
  </si>
  <si>
    <t>tb69</t>
  </si>
  <si>
    <t>/en/players/marin-cilic/c977/overview</t>
  </si>
  <si>
    <t>marin-cilic</t>
  </si>
  <si>
    <t>c977</t>
  </si>
  <si>
    <t>/en/players/david-goffin/gb88/overview</t>
  </si>
  <si>
    <t>david-goffin</t>
  </si>
  <si>
    <t>gb88</t>
  </si>
  <si>
    <t>/en/players/jack-sock/sm25/overview</t>
  </si>
  <si>
    <t>jack-sock</t>
  </si>
  <si>
    <t>sm25</t>
  </si>
  <si>
    <t xml:space="preserve">player_overviews_unindexed   </t>
  </si>
  <si>
    <t>first_name</t>
  </si>
  <si>
    <t>last_name</t>
  </si>
  <si>
    <t>flag_code</t>
  </si>
  <si>
    <t>residence</t>
  </si>
  <si>
    <t>birthplace</t>
  </si>
  <si>
    <t>birthdate</t>
  </si>
  <si>
    <t>birth_year</t>
  </si>
  <si>
    <t>birth_month</t>
  </si>
  <si>
    <t>birth_day</t>
  </si>
  <si>
    <t>turned_pro</t>
  </si>
  <si>
    <t>weight_lbs</t>
  </si>
  <si>
    <t>weight_kg</t>
  </si>
  <si>
    <t>height_ft</t>
  </si>
  <si>
    <t>height_inches</t>
  </si>
  <si>
    <t>height_cm</t>
  </si>
  <si>
    <t>handedness</t>
  </si>
  <si>
    <t>backhand</t>
  </si>
  <si>
    <t>a002</t>
  </si>
  <si>
    <t>ricardo-acuna</t>
  </si>
  <si>
    <t>Ricardo</t>
  </si>
  <si>
    <t>Acuna</t>
  </si>
  <si>
    <t>http://www.atpworldtour.com/en/players/ricardo-acuna/a002/overview</t>
  </si>
  <si>
    <t>CHI</t>
  </si>
  <si>
    <t>Jupiter, FL, USA</t>
  </si>
  <si>
    <t>Santiago, Chile</t>
  </si>
  <si>
    <t>1958.01.13</t>
  </si>
  <si>
    <t>5'9"</t>
  </si>
  <si>
    <t>a001</t>
  </si>
  <si>
    <t>sadiq-abdullahi</t>
  </si>
  <si>
    <t>Sadiq</t>
  </si>
  <si>
    <t>Abdullahi</t>
  </si>
  <si>
    <t>http://www.atpworldtour.com/en/players/sadiq-abdullahi/a001/overview</t>
  </si>
  <si>
    <t>NGR</t>
  </si>
  <si>
    <t>1960.02.02</t>
  </si>
  <si>
    <t>0'0"</t>
  </si>
  <si>
    <t>a005</t>
  </si>
  <si>
    <t>nelson-aerts</t>
  </si>
  <si>
    <t>Nelson</t>
  </si>
  <si>
    <t>Aerts</t>
  </si>
  <si>
    <t>http://www.atpworldtour.com/en/players/nelson-aerts/a005/overview</t>
  </si>
  <si>
    <t>BRA</t>
  </si>
  <si>
    <t>Cachoeira Do Sul, Brazil</t>
  </si>
  <si>
    <t>1963.04.25</t>
  </si>
  <si>
    <t>6'2"</t>
  </si>
  <si>
    <t>a004</t>
  </si>
  <si>
    <t>egan-adams</t>
  </si>
  <si>
    <t>Egan</t>
  </si>
  <si>
    <t>Adams</t>
  </si>
  <si>
    <t>http://www.atpworldtour.com/en/players/egan-adams/a004/overview</t>
  </si>
  <si>
    <t>USA</t>
  </si>
  <si>
    <t>Palmetto, FL, USA</t>
  </si>
  <si>
    <t>Miami Beach, FL, USA</t>
  </si>
  <si>
    <t>1959.06.15</t>
  </si>
  <si>
    <t>5'10"</t>
  </si>
  <si>
    <t>a006</t>
  </si>
  <si>
    <t>ronald-agenor</t>
  </si>
  <si>
    <t>Ronald</t>
  </si>
  <si>
    <t>Agenor</t>
  </si>
  <si>
    <t>http://www.atpworldtour.com/en/players/ronald-agenor/a006/overview</t>
  </si>
  <si>
    <t>Beverly Hills, California, USA</t>
  </si>
  <si>
    <t>Rabat, Morocco</t>
  </si>
  <si>
    <t>1964.11.13</t>
  </si>
  <si>
    <t>5'11"</t>
  </si>
  <si>
    <t>data get https://datahub.io/sports-data/atp-world-tour-tennis-data</t>
  </si>
  <si>
    <t>data info sports-data/atp-world-tour-tennis-data</t>
  </si>
  <si>
    <t>tree sports-data/atp-world-tour-tennis-data</t>
  </si>
  <si>
    <t>This dataset contains tennis data from the ATP World Tour website. The data is updated annually in October. The data contains ATP tournaments, match scores, match stats, rankings and players overview. The latest available data is for 2017.</t>
  </si>
  <si>
    <t>The dataset has 53 CSV files:</t>
  </si>
  <si>
    <t>├── 1_tournaments</t>
  </si>
  <si>
    <t>│   └── tournaments_1877-2017_UNINDEXED.csv</t>
  </si>
  <si>
    <t>├── 2_match_scores</t>
  </si>
  <si>
    <t>│   ├── match_scores_1877-1967_UNINDEXED.csv</t>
  </si>
  <si>
    <t>│   ├── match_scores_1968-1990_UNINDEXED.csv</t>
  </si>
  <si>
    <t>│   ├── match_scores_1991-2016_UNINDEXED.csv</t>
  </si>
  <si>
    <t>│   └── match_scores_2017_UNINDEXED.csv</t>
  </si>
  <si>
    <t>├── 3_match_stats</t>
  </si>
  <si>
    <t>│   ├── match_stats_1991-2016_UNINDEXED.csv</t>
  </si>
  <si>
    <t>│   └── match_stats_2017_UNINDEXED.csv</t>
  </si>
  <si>
    <t>├── 4_rankings</t>
  </si>
  <si>
    <t>│   ├── rankings_1973.csv</t>
  </si>
  <si>
    <t>│   ├── rankings_1974.csv</t>
  </si>
  <si>
    <t>│   ├── rankings_1975.csv</t>
  </si>
  <si>
    <t>│   ├── rankings_1976.csv</t>
  </si>
  <si>
    <t>│   ├── rankings_1977.csv</t>
  </si>
  <si>
    <t>│   ├── rankings_1978.csv</t>
  </si>
  <si>
    <t>│   ├── rankings_1979.csv</t>
  </si>
  <si>
    <t>│   ├── rankings_1980.csv</t>
  </si>
  <si>
    <t>│   ├── rankings_1981.csv</t>
  </si>
  <si>
    <t>│   ├── rankings_1982.csv</t>
  </si>
  <si>
    <t>│   ├── rankings_1983.csv</t>
  </si>
  <si>
    <t>│   ├── rankings_1984.csv</t>
  </si>
  <si>
    <t>│   ├── rankings_1985.csv</t>
  </si>
  <si>
    <t>│   ├── rankings_1986.csv</t>
  </si>
  <si>
    <t>│   ├── rankings_1987.csv</t>
  </si>
  <si>
    <t>│   ├── rankings_1988.csv</t>
  </si>
  <si>
    <t>│   ├── rankings_1989.csv</t>
  </si>
  <si>
    <t>│   ├── rankings_1990.csv</t>
  </si>
  <si>
    <t>│   ├── rankings_1991.csv</t>
  </si>
  <si>
    <t>│   ├── rankings_1992.csv</t>
  </si>
  <si>
    <t>│   ├── rankings_1993.csv</t>
  </si>
  <si>
    <t>│   ├── rankings_1994.csv</t>
  </si>
  <si>
    <t>│   ├── rankings_1995.csv</t>
  </si>
  <si>
    <t>│   ├── rankings_1996.csv</t>
  </si>
  <si>
    <t>│   ├── rankings_1997.csv</t>
  </si>
  <si>
    <t>│   ├── rankings_1998.csv</t>
  </si>
  <si>
    <t>│   ├── rankings_1999.csv</t>
  </si>
  <si>
    <t>│   ├── rankings_2000.csv</t>
  </si>
  <si>
    <t>│   ├── rankings_2001.csv</t>
  </si>
  <si>
    <t>│   ├── rankings_2002.csv</t>
  </si>
  <si>
    <t>│   ├── rankings_2003.csv</t>
  </si>
  <si>
    <t>│   ├── rankings_2004.csv</t>
  </si>
  <si>
    <t>│   ├── rankings_2005.csv</t>
  </si>
  <si>
    <t>│   ├── rankings_2006.csv</t>
  </si>
  <si>
    <t>│   ├── rankings_2007.csv</t>
  </si>
  <si>
    <t>│   ├── rankings_2008.csv</t>
  </si>
  <si>
    <t>│   ├── rankings_2009.csv</t>
  </si>
  <si>
    <t>│   ├── rankings_2010.csv</t>
  </si>
  <si>
    <t>│   ├── rankings_2011.csv</t>
  </si>
  <si>
    <t>│   ├── rankings_2012.csv</t>
  </si>
  <si>
    <t>│   ├── rankings_2013.csv</t>
  </si>
  <si>
    <t>│   ├── rankings_2014.csv</t>
  </si>
  <si>
    <t>│   ├── rankings_2015.csv</t>
  </si>
  <si>
    <t>│   ├── rankings_2016.csv</t>
  </si>
  <si>
    <t>│   └── rankings_2017.csv</t>
  </si>
  <si>
    <t>└── 5_players</t>
  </si>
  <si>
    <t xml:space="preserve">    └── player_overviews_UNINDEXED.csv</t>
  </si>
  <si>
    <t>a1</t>
  </si>
  <si>
    <t>a2</t>
  </si>
  <si>
    <t>a3</t>
  </si>
  <si>
    <t>a4</t>
  </si>
  <si>
    <t>a5</t>
  </si>
  <si>
    <t>a6</t>
  </si>
  <si>
    <t>a7</t>
  </si>
  <si>
    <t>a8</t>
  </si>
  <si>
    <t>a9</t>
  </si>
  <si>
    <t>a10</t>
  </si>
  <si>
    <t>a11</t>
  </si>
  <si>
    <t>a12</t>
  </si>
  <si>
    <t>a13</t>
  </si>
  <si>
    <t>a14</t>
  </si>
  <si>
    <t>a15</t>
  </si>
  <si>
    <t>a16</t>
  </si>
  <si>
    <t>a17</t>
  </si>
  <si>
    <t>a18</t>
  </si>
  <si>
    <t>tourney</t>
  </si>
  <si>
    <t>table</t>
  </si>
  <si>
    <t>cnt</t>
  </si>
  <si>
    <t>US Championships</t>
  </si>
  <si>
    <t>Roland Garros</t>
  </si>
  <si>
    <t>US Open</t>
  </si>
  <si>
    <t>Gstaad</t>
  </si>
  <si>
    <t>Barcelona</t>
  </si>
  <si>
    <t>Australian Open</t>
  </si>
  <si>
    <t>Washington</t>
  </si>
  <si>
    <t>London / Queen's Club</t>
  </si>
  <si>
    <t>Los Angeles</t>
  </si>
  <si>
    <t>Munich</t>
  </si>
  <si>
    <t>Auckland</t>
  </si>
  <si>
    <t>Newport</t>
  </si>
  <si>
    <t>Vienna</t>
  </si>
  <si>
    <t>us-open</t>
  </si>
  <si>
    <t>roland-garros</t>
  </si>
  <si>
    <t>houston</t>
  </si>
  <si>
    <t>kitzbuhel</t>
  </si>
  <si>
    <t>sydney</t>
  </si>
  <si>
    <t>munich</t>
  </si>
  <si>
    <t>washington</t>
  </si>
  <si>
    <t>integer</t>
  </si>
  <si>
    <t>string</t>
  </si>
  <si>
    <t>Type</t>
  </si>
  <si>
    <t>year</t>
  </si>
  <si>
    <t>time(H:M:S)</t>
  </si>
  <si>
    <t>number</t>
  </si>
  <si>
    <t>maxCnt</t>
  </si>
  <si>
    <t>null</t>
  </si>
  <si>
    <t>min</t>
  </si>
  <si>
    <t>max</t>
  </si>
  <si>
    <t>distnct</t>
  </si>
  <si>
    <t>Abierto Mexicano de Tenis Mifel presentado por Cinemex</t>
  </si>
  <si>
    <t>Zurich WCT</t>
  </si>
  <si>
    <t>Acapulco</t>
  </si>
  <si>
    <t>Zurich</t>
  </si>
  <si>
    <t>acapulco</t>
  </si>
  <si>
    <t>zurich</t>
  </si>
  <si>
    <t>2017.11.12</t>
  </si>
  <si>
    <t>Hard</t>
  </si>
  <si>
    <t>Clay</t>
  </si>
  <si>
    <t>Carpet</t>
  </si>
  <si>
    <t/>
  </si>
  <si>
    <t>Zeljko Franulovic</t>
  </si>
  <si>
    <t>/en/scores/archive/acapulco/807/1993/results</t>
  </si>
  <si>
    <t>/en/scores/archive/zurich/810/1982/results</t>
  </si>
  <si>
    <t>aaron-krickstein</t>
  </si>
  <si>
    <t>zeljko-franulovic</t>
  </si>
  <si>
    <t>/en/players/aaron-krickstein/k023/overview</t>
  </si>
  <si>
    <t>/en/players/zeljko-franulovic/f074/overview</t>
  </si>
  <si>
    <t>ID</t>
  </si>
  <si>
    <t>2017-891</t>
  </si>
  <si>
    <t>Zu</t>
  </si>
  <si>
    <t>z442</t>
  </si>
  <si>
    <t>a-allen</t>
  </si>
  <si>
    <t>zu-mei-lin</t>
  </si>
  <si>
    <t>AHO</t>
  </si>
  <si>
    <t>ZIM</t>
  </si>
  <si>
    <t>http://www.atpworldtour.com/en/players/a-allen/af07/overview</t>
  </si>
  <si>
    <t>1864.02.06</t>
  </si>
  <si>
    <t>2001.05.12</t>
  </si>
  <si>
    <t>1973.08.23</t>
  </si>
  <si>
    <t>999T</t>
  </si>
  <si>
    <t>/en/players/a.-benson/b178/overview</t>
  </si>
  <si>
    <t>/en/players/zsombor-piros/p09o/overview</t>
  </si>
  <si>
    <t>a.-benson</t>
  </si>
  <si>
    <t>zsombor-piros</t>
  </si>
  <si>
    <t>z460</t>
  </si>
  <si>
    <t>https://github.com/JeffSackmann/tennis_atp</t>
  </si>
  <si>
    <t>https://www.ultimatetennisstatistics.com/playerProfile?playerId=2338&amp;tab=timeline</t>
  </si>
  <si>
    <t>tDH_Rankings_1973-2017</t>
  </si>
  <si>
    <t>tDH_Player_overviews</t>
  </si>
  <si>
    <t>ct_Player1_4DH_RankWeek</t>
  </si>
  <si>
    <t>mktbl_ct_Player1_4DH_RankWeek</t>
  </si>
  <si>
    <t>tDH_Tournaments_1877_2017</t>
  </si>
  <si>
    <t>ct_Player1_4DH_WinTrnmt</t>
  </si>
  <si>
    <t>b_Player_DH</t>
  </si>
  <si>
    <t>mIns_b_Player_DH</t>
  </si>
  <si>
    <t>mtch3</t>
  </si>
  <si>
    <t>1_R</t>
  </si>
  <si>
    <t>1_O</t>
  </si>
  <si>
    <t>2_OR</t>
  </si>
  <si>
    <t>3_OWR</t>
  </si>
  <si>
    <t>2_OW</t>
  </si>
  <si>
    <t>MinOfrank_number</t>
  </si>
  <si>
    <t>MaxOfrank_number</t>
  </si>
  <si>
    <t>MinOfranking_points</t>
  </si>
  <si>
    <t>MaxOfranking_points</t>
  </si>
  <si>
    <t>1973.09.13</t>
  </si>
  <si>
    <t>1973.09.26</t>
  </si>
  <si>
    <t>1973.10.15</t>
  </si>
  <si>
    <t>1973.10.31</t>
  </si>
  <si>
    <t>1973.11.26</t>
  </si>
  <si>
    <t>1973.12.14</t>
  </si>
  <si>
    <t>1974.03.02</t>
  </si>
  <si>
    <t>1974.04.19</t>
  </si>
  <si>
    <t>1974.05.01</t>
  </si>
  <si>
    <t>1974.06.03</t>
  </si>
  <si>
    <t>1974.07.29</t>
  </si>
  <si>
    <t>1974.08.09</t>
  </si>
  <si>
    <t>1974.09.04</t>
  </si>
  <si>
    <t>1974.09.27</t>
  </si>
  <si>
    <t>1974.11.06</t>
  </si>
  <si>
    <t>1974.12.20</t>
  </si>
  <si>
    <t>1975.01.17</t>
  </si>
  <si>
    <t>1975.03.05</t>
  </si>
  <si>
    <t>1975.04.08</t>
  </si>
  <si>
    <t>1975.04.30</t>
  </si>
  <si>
    <t>1975.06.02</t>
  </si>
  <si>
    <t>1975.06.26</t>
  </si>
  <si>
    <t>1975.11.16</t>
  </si>
  <si>
    <t>1975.12.15</t>
  </si>
  <si>
    <t>1976.05.10</t>
  </si>
  <si>
    <t>1976.06.14</t>
  </si>
  <si>
    <t>1976.08.24</t>
  </si>
  <si>
    <t>1976.11.07</t>
  </si>
  <si>
    <t>1976.12.12</t>
  </si>
  <si>
    <t>1977.06.19</t>
  </si>
  <si>
    <t>1977.07.02</t>
  </si>
  <si>
    <t>1977.07.25</t>
  </si>
  <si>
    <t>1977.08.23</t>
  </si>
  <si>
    <t>1977.08.30</t>
  </si>
  <si>
    <t>1977.11.01</t>
  </si>
  <si>
    <t>1977.12.31</t>
  </si>
  <si>
    <t>1978.01.16</t>
  </si>
  <si>
    <t>1978.02.27</t>
  </si>
  <si>
    <t>1978.07.12</t>
  </si>
  <si>
    <t>1978.07.24</t>
  </si>
  <si>
    <t>1978.08.21</t>
  </si>
  <si>
    <t>1978.12.31</t>
  </si>
  <si>
    <t>1979.04.09</t>
  </si>
  <si>
    <t>1979.05.21</t>
  </si>
  <si>
    <t>1979.07.09</t>
  </si>
  <si>
    <t>1979.07.30</t>
  </si>
  <si>
    <t>1979.12.26</t>
  </si>
  <si>
    <t>1980.03.03</t>
  </si>
  <si>
    <t>1980.03.24</t>
  </si>
  <si>
    <t>1980.04.21</t>
  </si>
  <si>
    <t>1980.07.07</t>
  </si>
  <si>
    <t>1980.08.11</t>
  </si>
  <si>
    <t>1980.08.18</t>
  </si>
  <si>
    <t>1980.09.08</t>
  </si>
  <si>
    <t>1980.10.06</t>
  </si>
  <si>
    <t>1980.12.22</t>
  </si>
  <si>
    <t>1981.01.04</t>
  </si>
  <si>
    <t>1981.07.06</t>
  </si>
  <si>
    <t>1981.07.20</t>
  </si>
  <si>
    <t>1981.08.03</t>
  </si>
  <si>
    <t>1981.10.19</t>
  </si>
  <si>
    <t>1982.01.04</t>
  </si>
  <si>
    <t>1982.01.11</t>
  </si>
  <si>
    <t>1982.04.26</t>
  </si>
  <si>
    <t>1982.05.07</t>
  </si>
  <si>
    <t>1982.09.13</t>
  </si>
  <si>
    <t>1982.11.01</t>
  </si>
  <si>
    <t>1982.11.08</t>
  </si>
  <si>
    <t>1982.11.15</t>
  </si>
  <si>
    <t>1982.12.13</t>
  </si>
  <si>
    <t>1983.01.03</t>
  </si>
  <si>
    <t>1983.01.31</t>
  </si>
  <si>
    <t>1983.02.07</t>
  </si>
  <si>
    <t>1983.02.14</t>
  </si>
  <si>
    <t>1983.02.28</t>
  </si>
  <si>
    <t>1983.03.14</t>
  </si>
  <si>
    <t>1983.03.21</t>
  </si>
  <si>
    <t>1983.04.18</t>
  </si>
  <si>
    <t>1983.05.02</t>
  </si>
  <si>
    <t>1983.05.16</t>
  </si>
  <si>
    <t>1983.06.06</t>
  </si>
  <si>
    <t>1983.06.13</t>
  </si>
  <si>
    <t>1983.06.20</t>
  </si>
  <si>
    <t>1983.07.04</t>
  </si>
  <si>
    <t>1983.08.01</t>
  </si>
  <si>
    <t>1983.08.08</t>
  </si>
  <si>
    <t>1983.08.15</t>
  </si>
  <si>
    <t>1983.09.12</t>
  </si>
  <si>
    <t>1983.09.19</t>
  </si>
  <si>
    <t>1983.10.31</t>
  </si>
  <si>
    <t>1983.11.14</t>
  </si>
  <si>
    <t>1983.12.12</t>
  </si>
  <si>
    <t>1983.12.19</t>
  </si>
  <si>
    <t>1984.01.02</t>
  </si>
  <si>
    <t>1984.01.09</t>
  </si>
  <si>
    <t>1984.02.20</t>
  </si>
  <si>
    <t>1984.03.12</t>
  </si>
  <si>
    <t>1984.03.26</t>
  </si>
  <si>
    <t>1984.04.09</t>
  </si>
  <si>
    <t>1984.04.16</t>
  </si>
  <si>
    <t>1984.04.30</t>
  </si>
  <si>
    <t>1984.05.14</t>
  </si>
  <si>
    <t>1984.06.11</t>
  </si>
  <si>
    <t>1984.06.18</t>
  </si>
  <si>
    <t>1984.06.25</t>
  </si>
  <si>
    <t>1984.07.09</t>
  </si>
  <si>
    <t>1984.07.16</t>
  </si>
  <si>
    <t>1984.07.23</t>
  </si>
  <si>
    <t>1984.07.30</t>
  </si>
  <si>
    <t>1984.08.06</t>
  </si>
  <si>
    <t>1984.08.13</t>
  </si>
  <si>
    <t>1984.08.20</t>
  </si>
  <si>
    <t>1984.08.27</t>
  </si>
  <si>
    <t>1984.09.10</t>
  </si>
  <si>
    <t>1984.09.17</t>
  </si>
  <si>
    <t>1984.09.24</t>
  </si>
  <si>
    <t>1984.10.01</t>
  </si>
  <si>
    <t>1984.10.08</t>
  </si>
  <si>
    <t>1984.10.15</t>
  </si>
  <si>
    <t>1984.10.22</t>
  </si>
  <si>
    <t>1984.10.29</t>
  </si>
  <si>
    <t>1984.11.06</t>
  </si>
  <si>
    <t>1984.11.12</t>
  </si>
  <si>
    <t>1984.11.19</t>
  </si>
  <si>
    <t>1984.11.26</t>
  </si>
  <si>
    <t>1984.12.10</t>
  </si>
  <si>
    <t>1984.12.17</t>
  </si>
  <si>
    <t>1984.12.24</t>
  </si>
  <si>
    <t>1985.01.02</t>
  </si>
  <si>
    <t>1985.01.14</t>
  </si>
  <si>
    <t>1985.01.28</t>
  </si>
  <si>
    <t>1985.02.04</t>
  </si>
  <si>
    <t>1985.02.18</t>
  </si>
  <si>
    <t>1985.02.25</t>
  </si>
  <si>
    <t>1985.03.04</t>
  </si>
  <si>
    <t>1985.03.18</t>
  </si>
  <si>
    <t>1985.03.25</t>
  </si>
  <si>
    <t>1985.04.01</t>
  </si>
  <si>
    <t>1985.04.08</t>
  </si>
  <si>
    <t>1985.04.15</t>
  </si>
  <si>
    <t>1985.04.22</t>
  </si>
  <si>
    <t>1985.04.29</t>
  </si>
  <si>
    <t>1985.05.06</t>
  </si>
  <si>
    <t>1985.05.13</t>
  </si>
  <si>
    <t>1985.05.20</t>
  </si>
  <si>
    <t>1985.05.27</t>
  </si>
  <si>
    <t>1985.06.10</t>
  </si>
  <si>
    <t>1985.06.17</t>
  </si>
  <si>
    <t>1985.06.24</t>
  </si>
  <si>
    <t>1985.07.08</t>
  </si>
  <si>
    <t>1985.07.15</t>
  </si>
  <si>
    <t>1985.07.22</t>
  </si>
  <si>
    <t>1985.07.29</t>
  </si>
  <si>
    <t>1985.08.12</t>
  </si>
  <si>
    <t>1985.08.19</t>
  </si>
  <si>
    <t>1985.08.26</t>
  </si>
  <si>
    <t>1985.09.09</t>
  </si>
  <si>
    <t>1985.09.16</t>
  </si>
  <si>
    <t>1985.09.23</t>
  </si>
  <si>
    <t>1985.09.30</t>
  </si>
  <si>
    <t>1985.10.14</t>
  </si>
  <si>
    <t>1985.10.21</t>
  </si>
  <si>
    <t>1985.10.28</t>
  </si>
  <si>
    <t>1985.11.11</t>
  </si>
  <si>
    <t>1985.11.18</t>
  </si>
  <si>
    <t>1985.11.25</t>
  </si>
  <si>
    <t>1985.12.09</t>
  </si>
  <si>
    <t>1985.12.16</t>
  </si>
  <si>
    <t>1985.12.23</t>
  </si>
  <si>
    <t>1985.12.30</t>
  </si>
  <si>
    <t>1986.01.20</t>
  </si>
  <si>
    <t>1986.02.03</t>
  </si>
  <si>
    <t>1986.02.10</t>
  </si>
  <si>
    <t>1986.02.24</t>
  </si>
  <si>
    <t>1986.03.03</t>
  </si>
  <si>
    <t>1986.03.17</t>
  </si>
  <si>
    <t>1986.03.24</t>
  </si>
  <si>
    <t>1986.03.31</t>
  </si>
  <si>
    <t>1986.04.07</t>
  </si>
  <si>
    <t>1986.04.14</t>
  </si>
  <si>
    <t>1986.04.21</t>
  </si>
  <si>
    <t>1986.04.28</t>
  </si>
  <si>
    <t>1986.05.05</t>
  </si>
  <si>
    <t>1986.05.12</t>
  </si>
  <si>
    <t>1986.05.19</t>
  </si>
  <si>
    <t>1986.05.26</t>
  </si>
  <si>
    <t>1986.06.09</t>
  </si>
  <si>
    <t>1986.06.16</t>
  </si>
  <si>
    <t>1986.06.23</t>
  </si>
  <si>
    <t>1986.07.07</t>
  </si>
  <si>
    <t>1986.07.14</t>
  </si>
  <si>
    <t>1986.07.28</t>
  </si>
  <si>
    <t>1986.08.04</t>
  </si>
  <si>
    <t>1986.08.11</t>
  </si>
  <si>
    <t>1986.08.18</t>
  </si>
  <si>
    <t>1986.08.25</t>
  </si>
  <si>
    <t>1986.09.08</t>
  </si>
  <si>
    <t>1986.09.15</t>
  </si>
  <si>
    <t>1986.09.22</t>
  </si>
  <si>
    <t>1986.09.29</t>
  </si>
  <si>
    <t>1986.10.06</t>
  </si>
  <si>
    <t>1986.10.13</t>
  </si>
  <si>
    <t>1986.10.20</t>
  </si>
  <si>
    <t>1986.10.27</t>
  </si>
  <si>
    <t>1986.11.03</t>
  </si>
  <si>
    <t>1986.11.10</t>
  </si>
  <si>
    <t>1986.11.17</t>
  </si>
  <si>
    <t>1986.11.24</t>
  </si>
  <si>
    <t>1986.12.01</t>
  </si>
  <si>
    <t>1986.12.08</t>
  </si>
  <si>
    <t>1986.12.29</t>
  </si>
  <si>
    <t>1987.01.05</t>
  </si>
  <si>
    <t>1987.01.12</t>
  </si>
  <si>
    <t>1987.01.26</t>
  </si>
  <si>
    <t>1987.02.02</t>
  </si>
  <si>
    <t>1987.02.09</t>
  </si>
  <si>
    <t>1987.02.16</t>
  </si>
  <si>
    <t>1987.02.23</t>
  </si>
  <si>
    <t>1987.03.09</t>
  </si>
  <si>
    <t>1987.03.23</t>
  </si>
  <si>
    <t>1987.03.30</t>
  </si>
  <si>
    <t>1987.04.06</t>
  </si>
  <si>
    <t>1987.04.13</t>
  </si>
  <si>
    <t>1987.04.20</t>
  </si>
  <si>
    <t>1987.04.27</t>
  </si>
  <si>
    <t>1987.05.04</t>
  </si>
  <si>
    <t>1987.05.11</t>
  </si>
  <si>
    <t>1987.05.18</t>
  </si>
  <si>
    <t>1987.05.25</t>
  </si>
  <si>
    <t>1987.06.08</t>
  </si>
  <si>
    <t>1987.06.15</t>
  </si>
  <si>
    <t>1987.06.22</t>
  </si>
  <si>
    <t>1987.07.06</t>
  </si>
  <si>
    <t>1987.07.13</t>
  </si>
  <si>
    <t>1987.07.20</t>
  </si>
  <si>
    <t>1987.07.27</t>
  </si>
  <si>
    <t>1987.08.03</t>
  </si>
  <si>
    <t>1987.08.10</t>
  </si>
  <si>
    <t>1987.08.17</t>
  </si>
  <si>
    <t>1987.08.24</t>
  </si>
  <si>
    <t>1987.08.31</t>
  </si>
  <si>
    <t>1987.09.14</t>
  </si>
  <si>
    <t>1987.09.21</t>
  </si>
  <si>
    <t>1987.09.28</t>
  </si>
  <si>
    <t>1987.10.05</t>
  </si>
  <si>
    <t>1987.10.12</t>
  </si>
  <si>
    <t>1987.10.19</t>
  </si>
  <si>
    <t>1987.10.26</t>
  </si>
  <si>
    <t>1987.11.02</t>
  </si>
  <si>
    <t>1987.11.09</t>
  </si>
  <si>
    <t>1987.11.16</t>
  </si>
  <si>
    <t>1987.11.23</t>
  </si>
  <si>
    <t>1987.11.30</t>
  </si>
  <si>
    <t>1987.12.28</t>
  </si>
  <si>
    <t>1988.01.04</t>
  </si>
  <si>
    <t>1988.01.11</t>
  </si>
  <si>
    <t>1988.01.25</t>
  </si>
  <si>
    <t>1988.02.01</t>
  </si>
  <si>
    <t>1988.02.15</t>
  </si>
  <si>
    <t>1988.02.22</t>
  </si>
  <si>
    <t>1988.02.29</t>
  </si>
  <si>
    <t>1988.03.07</t>
  </si>
  <si>
    <t>1988.03.14</t>
  </si>
  <si>
    <t>1988.03.28</t>
  </si>
  <si>
    <t>1988.04.18</t>
  </si>
  <si>
    <t>1988.04.25</t>
  </si>
  <si>
    <t>1988.05.02</t>
  </si>
  <si>
    <t>1988.05.09</t>
  </si>
  <si>
    <t>1988.05.16</t>
  </si>
  <si>
    <t>1988.05.23</t>
  </si>
  <si>
    <t>1988.06.06</t>
  </si>
  <si>
    <t>1988.06.13</t>
  </si>
  <si>
    <t>1988.06.20</t>
  </si>
  <si>
    <t>1988.07.04</t>
  </si>
  <si>
    <t>1988.07.11</t>
  </si>
  <si>
    <t>1988.07.18</t>
  </si>
  <si>
    <t>1988.07.25</t>
  </si>
  <si>
    <t>1988.08.01</t>
  </si>
  <si>
    <t>1988.08.08</t>
  </si>
  <si>
    <t>1988.08.15</t>
  </si>
  <si>
    <t>1988.08.22</t>
  </si>
  <si>
    <t>1988.08.29</t>
  </si>
  <si>
    <t>1988.09.12</t>
  </si>
  <si>
    <t>1988.09.19</t>
  </si>
  <si>
    <t>1988.09.26</t>
  </si>
  <si>
    <t>1988.10.03</t>
  </si>
  <si>
    <t>1988.10.10</t>
  </si>
  <si>
    <t>1988.10.17</t>
  </si>
  <si>
    <t>1988.10.24</t>
  </si>
  <si>
    <t>1988.10.31</t>
  </si>
  <si>
    <t>1988.11.07</t>
  </si>
  <si>
    <t>1988.11.14</t>
  </si>
  <si>
    <t>1988.11.21</t>
  </si>
  <si>
    <t>1988.11.28</t>
  </si>
  <si>
    <t>1988.12.12</t>
  </si>
  <si>
    <t>1988.12.19</t>
  </si>
  <si>
    <t>1989.01.09</t>
  </si>
  <si>
    <t>1989.01.16</t>
  </si>
  <si>
    <t>1989.01.30</t>
  </si>
  <si>
    <t>1989.02.13</t>
  </si>
  <si>
    <t>1989.02.20</t>
  </si>
  <si>
    <t>1989.02.27</t>
  </si>
  <si>
    <t>1989.03.06</t>
  </si>
  <si>
    <t>1989.03.13</t>
  </si>
  <si>
    <t>1989.03.20</t>
  </si>
  <si>
    <t>1989.04.03</t>
  </si>
  <si>
    <t>1989.04.17</t>
  </si>
  <si>
    <t>1989.04.24</t>
  </si>
  <si>
    <t>1989.05.01</t>
  </si>
  <si>
    <t>1989.05.08</t>
  </si>
  <si>
    <t>1989.05.15</t>
  </si>
  <si>
    <t>1989.05.22</t>
  </si>
  <si>
    <t>1989.05.29</t>
  </si>
  <si>
    <t>1989.06.12</t>
  </si>
  <si>
    <t>1989.06.19</t>
  </si>
  <si>
    <t>1989.06.26</t>
  </si>
  <si>
    <t>1989.07.10</t>
  </si>
  <si>
    <t>1989.07.17</t>
  </si>
  <si>
    <t>1989.07.24</t>
  </si>
  <si>
    <t>1989.07.31</t>
  </si>
  <si>
    <t>1989.08.07</t>
  </si>
  <si>
    <t>1989.08.14</t>
  </si>
  <si>
    <t>1989.08.21</t>
  </si>
  <si>
    <t>1989.08.28</t>
  </si>
  <si>
    <t>1989.09.11</t>
  </si>
  <si>
    <t>1989.09.18</t>
  </si>
  <si>
    <t>1989.09.25</t>
  </si>
  <si>
    <t>1989.10.02</t>
  </si>
  <si>
    <t>1989.10.09</t>
  </si>
  <si>
    <t>1989.10.16</t>
  </si>
  <si>
    <t>1989.10.23</t>
  </si>
  <si>
    <t>1989.10.30</t>
  </si>
  <si>
    <t>1989.11.06</t>
  </si>
  <si>
    <t>1989.11.13</t>
  </si>
  <si>
    <t>1989.11.20</t>
  </si>
  <si>
    <t>1989.11.27</t>
  </si>
  <si>
    <t>1989.12.04</t>
  </si>
  <si>
    <t>1989.12.11</t>
  </si>
  <si>
    <t>1989.12.18</t>
  </si>
  <si>
    <t>1990.01.01</t>
  </si>
  <si>
    <t>1990.01.08</t>
  </si>
  <si>
    <t>1990.01.15</t>
  </si>
  <si>
    <t>1990.01.22</t>
  </si>
  <si>
    <t>1990.01.29</t>
  </si>
  <si>
    <t>1990.02.05</t>
  </si>
  <si>
    <t>1990.02.12</t>
  </si>
  <si>
    <t>1990.02.19</t>
  </si>
  <si>
    <t>1990.02.26</t>
  </si>
  <si>
    <t>1990.03.05</t>
  </si>
  <si>
    <t>1990.03.12</t>
  </si>
  <si>
    <t>1990.03.19</t>
  </si>
  <si>
    <t>1990.03.26</t>
  </si>
  <si>
    <t>1990.04.02</t>
  </si>
  <si>
    <t>1990.04.09</t>
  </si>
  <si>
    <t>1990.04.16</t>
  </si>
  <si>
    <t>1990.04.23</t>
  </si>
  <si>
    <t>1990.04.30</t>
  </si>
  <si>
    <t>1990.05.07</t>
  </si>
  <si>
    <t>1990.05.14</t>
  </si>
  <si>
    <t>1990.05.21</t>
  </si>
  <si>
    <t>1990.05.28</t>
  </si>
  <si>
    <t>1990.06.04</t>
  </si>
  <si>
    <t>1990.06.11</t>
  </si>
  <si>
    <t>1990.06.18</t>
  </si>
  <si>
    <t>1990.06.25</t>
  </si>
  <si>
    <t>1990.07.02</t>
  </si>
  <si>
    <t>1990.07.09</t>
  </si>
  <si>
    <t>1990.07.16</t>
  </si>
  <si>
    <t>1990.07.23</t>
  </si>
  <si>
    <t>1990.07.30</t>
  </si>
  <si>
    <t>1990.08.06</t>
  </si>
  <si>
    <t>1990.08.13</t>
  </si>
  <si>
    <t>1990.08.20</t>
  </si>
  <si>
    <t>1990.08.27</t>
  </si>
  <si>
    <t>1990.09.03</t>
  </si>
  <si>
    <t>1990.09.10</t>
  </si>
  <si>
    <t>1990.09.17</t>
  </si>
  <si>
    <t>1990.09.24</t>
  </si>
  <si>
    <t>1990.10.01</t>
  </si>
  <si>
    <t>1990.10.08</t>
  </si>
  <si>
    <t>1990.10.15</t>
  </si>
  <si>
    <t>1990.10.22</t>
  </si>
  <si>
    <t>1990.10.29</t>
  </si>
  <si>
    <t>1990.11.05</t>
  </si>
  <si>
    <t>1990.11.12</t>
  </si>
  <si>
    <t>1990.11.19</t>
  </si>
  <si>
    <t>1990.11.26</t>
  </si>
  <si>
    <t>1990.12.03</t>
  </si>
  <si>
    <t>1990.12.10</t>
  </si>
  <si>
    <t>1990.12.17</t>
  </si>
  <si>
    <t>1990.12.24</t>
  </si>
  <si>
    <t>1990.12.31</t>
  </si>
  <si>
    <t>1991.01.07</t>
  </si>
  <si>
    <t>1991.01.14</t>
  </si>
  <si>
    <t>1991.01.21</t>
  </si>
  <si>
    <t>1991.01.28</t>
  </si>
  <si>
    <t>1991.02.04</t>
  </si>
  <si>
    <t>1991.02.11</t>
  </si>
  <si>
    <t>1991.02.18</t>
  </si>
  <si>
    <t>1991.02.25</t>
  </si>
  <si>
    <t>1991.03.04</t>
  </si>
  <si>
    <t>1991.03.11</t>
  </si>
  <si>
    <t>1991.03.18</t>
  </si>
  <si>
    <t>1991.03.25</t>
  </si>
  <si>
    <t>1991.04.01</t>
  </si>
  <si>
    <t>1991.04.08</t>
  </si>
  <si>
    <t>1991.04.15</t>
  </si>
  <si>
    <t>1991.04.22</t>
  </si>
  <si>
    <t>1991.04.29</t>
  </si>
  <si>
    <t>1991.05.06</t>
  </si>
  <si>
    <t>1991.05.13</t>
  </si>
  <si>
    <t>1991.05.20</t>
  </si>
  <si>
    <t>1991.05.27</t>
  </si>
  <si>
    <t>1991.06.03</t>
  </si>
  <si>
    <t>1991.06.10</t>
  </si>
  <si>
    <t>1991.06.17</t>
  </si>
  <si>
    <t>1991.06.24</t>
  </si>
  <si>
    <t>1991.07.01</t>
  </si>
  <si>
    <t>1991.07.08</t>
  </si>
  <si>
    <t>1991.07.15</t>
  </si>
  <si>
    <t>1991.07.22</t>
  </si>
  <si>
    <t>1991.07.29</t>
  </si>
  <si>
    <t>1991.08.05</t>
  </si>
  <si>
    <t>1991.08.12</t>
  </si>
  <si>
    <t>1991.08.19</t>
  </si>
  <si>
    <t>1991.08.26</t>
  </si>
  <si>
    <t>1991.09.02</t>
  </si>
  <si>
    <t>1991.09.09</t>
  </si>
  <si>
    <t>1991.09.16</t>
  </si>
  <si>
    <t>1991.09.23</t>
  </si>
  <si>
    <t>1991.09.30</t>
  </si>
  <si>
    <t>1991.10.07</t>
  </si>
  <si>
    <t>1991.10.14</t>
  </si>
  <si>
    <t>1991.10.21</t>
  </si>
  <si>
    <t>1991.10.28</t>
  </si>
  <si>
    <t>1991.11.04</t>
  </si>
  <si>
    <t>1991.11.11</t>
  </si>
  <si>
    <t>1991.11.18</t>
  </si>
  <si>
    <t>1991.11.25</t>
  </si>
  <si>
    <t>1991.12.02</t>
  </si>
  <si>
    <t>1991.12.09</t>
  </si>
  <si>
    <t>1991.12.16</t>
  </si>
  <si>
    <t>1991.12.23</t>
  </si>
  <si>
    <t>1991.12.30</t>
  </si>
  <si>
    <t>1992.01.06</t>
  </si>
  <si>
    <t>1992.01.13</t>
  </si>
  <si>
    <t>1992.01.20</t>
  </si>
  <si>
    <t>1992.01.27</t>
  </si>
  <si>
    <t>1992.02.03</t>
  </si>
  <si>
    <t>1992.02.10</t>
  </si>
  <si>
    <t>1992.02.17</t>
  </si>
  <si>
    <t>1992.02.24</t>
  </si>
  <si>
    <t>1992.03.02</t>
  </si>
  <si>
    <t>1992.03.09</t>
  </si>
  <si>
    <t>1992.03.16</t>
  </si>
  <si>
    <t>1992.03.23</t>
  </si>
  <si>
    <t>1992.03.30</t>
  </si>
  <si>
    <t>1992.04.06</t>
  </si>
  <si>
    <t>1992.04.13</t>
  </si>
  <si>
    <t>1992.04.20</t>
  </si>
  <si>
    <t>1992.04.27</t>
  </si>
  <si>
    <t>1992.05.04</t>
  </si>
  <si>
    <t>1992.05.11</t>
  </si>
  <si>
    <t>1992.05.18</t>
  </si>
  <si>
    <t>1992.05.25</t>
  </si>
  <si>
    <t>1992.06.01</t>
  </si>
  <si>
    <t>1992.06.08</t>
  </si>
  <si>
    <t>1992.06.15</t>
  </si>
  <si>
    <t>1992.06.22</t>
  </si>
  <si>
    <t>1992.06.29</t>
  </si>
  <si>
    <t>1992.07.06</t>
  </si>
  <si>
    <t>1992.07.13</t>
  </si>
  <si>
    <t>1992.07.20</t>
  </si>
  <si>
    <t>1992.07.27</t>
  </si>
  <si>
    <t>1992.08.03</t>
  </si>
  <si>
    <t>1992.08.10</t>
  </si>
  <si>
    <t>1992.08.17</t>
  </si>
  <si>
    <t>1992.08.24</t>
  </si>
  <si>
    <t>1992.08.31</t>
  </si>
  <si>
    <t>1992.09.07</t>
  </si>
  <si>
    <t>1992.09.14</t>
  </si>
  <si>
    <t>1992.09.21</t>
  </si>
  <si>
    <t>1992.09.28</t>
  </si>
  <si>
    <t>1992.10.05</t>
  </si>
  <si>
    <t>1992.10.12</t>
  </si>
  <si>
    <t>1992.10.19</t>
  </si>
  <si>
    <t>1992.10.26</t>
  </si>
  <si>
    <t>1992.11.02</t>
  </si>
  <si>
    <t>1992.11.09</t>
  </si>
  <si>
    <t>1992.11.16</t>
  </si>
  <si>
    <t>1992.11.23</t>
  </si>
  <si>
    <t>1992.11.30</t>
  </si>
  <si>
    <t>1992.12.07</t>
  </si>
  <si>
    <t>1992.12.14</t>
  </si>
  <si>
    <t>1992.12.21</t>
  </si>
  <si>
    <t>1992.12.28</t>
  </si>
  <si>
    <t>1993.01.04</t>
  </si>
  <si>
    <t>1993.01.11</t>
  </si>
  <si>
    <t>1993.01.18</t>
  </si>
  <si>
    <t>1993.01.25</t>
  </si>
  <si>
    <t>1993.02.01</t>
  </si>
  <si>
    <t>1993.02.08</t>
  </si>
  <si>
    <t>1993.02.15</t>
  </si>
  <si>
    <t>1993.02.22</t>
  </si>
  <si>
    <t>1993.03.01</t>
  </si>
  <si>
    <t>1993.03.08</t>
  </si>
  <si>
    <t>1993.03.15</t>
  </si>
  <si>
    <t>1993.03.22</t>
  </si>
  <si>
    <t>1993.03.29</t>
  </si>
  <si>
    <t>1993.04.05</t>
  </si>
  <si>
    <t>1993.04.12</t>
  </si>
  <si>
    <t>1993.04.19</t>
  </si>
  <si>
    <t>1993.04.26</t>
  </si>
  <si>
    <t>1993.05.03</t>
  </si>
  <si>
    <t>1993.05.10</t>
  </si>
  <si>
    <t>1993.05.17</t>
  </si>
  <si>
    <t>1993.05.24</t>
  </si>
  <si>
    <t>1993.05.31</t>
  </si>
  <si>
    <t>1993.06.07</t>
  </si>
  <si>
    <t>1993.06.14</t>
  </si>
  <si>
    <t>1993.06.21</t>
  </si>
  <si>
    <t>1993.06.28</t>
  </si>
  <si>
    <t>1993.07.05</t>
  </si>
  <si>
    <t>1993.07.12</t>
  </si>
  <si>
    <t>1993.07.19</t>
  </si>
  <si>
    <t>1993.07.26</t>
  </si>
  <si>
    <t>1993.08.02</t>
  </si>
  <si>
    <t>1993.08.09</t>
  </si>
  <si>
    <t>1993.08.16</t>
  </si>
  <si>
    <t>1993.08.23</t>
  </si>
  <si>
    <t>1993.08.30</t>
  </si>
  <si>
    <t>1993.09.06</t>
  </si>
  <si>
    <t>1993.09.13</t>
  </si>
  <si>
    <t>1993.09.20</t>
  </si>
  <si>
    <t>1993.09.27</t>
  </si>
  <si>
    <t>1993.10.04</t>
  </si>
  <si>
    <t>1993.10.11</t>
  </si>
  <si>
    <t>1993.10.18</t>
  </si>
  <si>
    <t>1993.10.25</t>
  </si>
  <si>
    <t>1993.11.01</t>
  </si>
  <si>
    <t>1993.11.08</t>
  </si>
  <si>
    <t>1993.11.15</t>
  </si>
  <si>
    <t>1993.11.22</t>
  </si>
  <si>
    <t>1993.11.29</t>
  </si>
  <si>
    <t>1993.12.06</t>
  </si>
  <si>
    <t>1993.12.13</t>
  </si>
  <si>
    <t>1993.12.20</t>
  </si>
  <si>
    <t>1993.12.27</t>
  </si>
  <si>
    <t>1994.01.03</t>
  </si>
  <si>
    <t>1994.01.10</t>
  </si>
  <si>
    <t>1994.01.17</t>
  </si>
  <si>
    <t>1994.01.24</t>
  </si>
  <si>
    <t>1994.01.31</t>
  </si>
  <si>
    <t>1994.02.07</t>
  </si>
  <si>
    <t>1994.02.14</t>
  </si>
  <si>
    <t>1994.02.21</t>
  </si>
  <si>
    <t>1994.02.28</t>
  </si>
  <si>
    <t>1994.03.07</t>
  </si>
  <si>
    <t>1994.03.14</t>
  </si>
  <si>
    <t>1994.03.21</t>
  </si>
  <si>
    <t>1994.03.28</t>
  </si>
  <si>
    <t>1994.04.04</t>
  </si>
  <si>
    <t>1994.04.11</t>
  </si>
  <si>
    <t>1994.04.18</t>
  </si>
  <si>
    <t>1994.04.25</t>
  </si>
  <si>
    <t>1994.05.02</t>
  </si>
  <si>
    <t>1994.05.09</t>
  </si>
  <si>
    <t>1994.05.16</t>
  </si>
  <si>
    <t>1994.05.23</t>
  </si>
  <si>
    <t>1994.05.30</t>
  </si>
  <si>
    <t>1994.06.06</t>
  </si>
  <si>
    <t>1994.06.13</t>
  </si>
  <si>
    <t>1994.06.20</t>
  </si>
  <si>
    <t>1994.06.27</t>
  </si>
  <si>
    <t>1994.07.04</t>
  </si>
  <si>
    <t>1994.07.11</t>
  </si>
  <si>
    <t>1994.07.18</t>
  </si>
  <si>
    <t>1994.07.25</t>
  </si>
  <si>
    <t>1994.08.01</t>
  </si>
  <si>
    <t>1994.08.08</t>
  </si>
  <si>
    <t>1994.08.15</t>
  </si>
  <si>
    <t>1994.08.22</t>
  </si>
  <si>
    <t>1994.08.29</t>
  </si>
  <si>
    <t>1994.09.05</t>
  </si>
  <si>
    <t>1994.09.12</t>
  </si>
  <si>
    <t>1994.09.19</t>
  </si>
  <si>
    <t>1994.09.26</t>
  </si>
  <si>
    <t>1994.10.03</t>
  </si>
  <si>
    <t>1994.10.10</t>
  </si>
  <si>
    <t>1994.10.17</t>
  </si>
  <si>
    <t>1994.10.24</t>
  </si>
  <si>
    <t>1994.10.31</t>
  </si>
  <si>
    <t>1994.11.07</t>
  </si>
  <si>
    <t>1994.11.14</t>
  </si>
  <si>
    <t>1994.11.21</t>
  </si>
  <si>
    <t>1994.11.28</t>
  </si>
  <si>
    <t>1994.12.05</t>
  </si>
  <si>
    <t>1994.12.12</t>
  </si>
  <si>
    <t>1994.12.19</t>
  </si>
  <si>
    <t>1994.12.26</t>
  </si>
  <si>
    <t>1995.01.02</t>
  </si>
  <si>
    <t>1995.01.09</t>
  </si>
  <si>
    <t>1995.01.16</t>
  </si>
  <si>
    <t>1995.01.23</t>
  </si>
  <si>
    <t>1995.01.30</t>
  </si>
  <si>
    <t>1995.02.06</t>
  </si>
  <si>
    <t>1995.02.13</t>
  </si>
  <si>
    <t>1995.02.20</t>
  </si>
  <si>
    <t>1995.02.27</t>
  </si>
  <si>
    <t>1995.03.06</t>
  </si>
  <si>
    <t>1995.03.13</t>
  </si>
  <si>
    <t>1995.03.20</t>
  </si>
  <si>
    <t>1995.03.27</t>
  </si>
  <si>
    <t>1995.04.03</t>
  </si>
  <si>
    <t>1995.04.10</t>
  </si>
  <si>
    <t>1995.04.17</t>
  </si>
  <si>
    <t>1995.04.24</t>
  </si>
  <si>
    <t>1995.05.01</t>
  </si>
  <si>
    <t>1995.05.08</t>
  </si>
  <si>
    <t>1995.05.15</t>
  </si>
  <si>
    <t>1995.05.22</t>
  </si>
  <si>
    <t>1995.05.29</t>
  </si>
  <si>
    <t>1995.06.05</t>
  </si>
  <si>
    <t>1995.06.12</t>
  </si>
  <si>
    <t>1995.06.19</t>
  </si>
  <si>
    <t>1995.06.26</t>
  </si>
  <si>
    <t>1995.07.03</t>
  </si>
  <si>
    <t>1995.07.10</t>
  </si>
  <si>
    <t>1995.07.17</t>
  </si>
  <si>
    <t>1995.07.24</t>
  </si>
  <si>
    <t>1995.07.31</t>
  </si>
  <si>
    <t>1995.08.07</t>
  </si>
  <si>
    <t>1995.08.14</t>
  </si>
  <si>
    <t>1995.08.21</t>
  </si>
  <si>
    <t>1995.08.28</t>
  </si>
  <si>
    <t>1995.09.04</t>
  </si>
  <si>
    <t>1995.09.11</t>
  </si>
  <si>
    <t>1995.09.18</t>
  </si>
  <si>
    <t>1995.09.25</t>
  </si>
  <si>
    <t>1995.10.02</t>
  </si>
  <si>
    <t>1995.10.09</t>
  </si>
  <si>
    <t>1995.10.16</t>
  </si>
  <si>
    <t>1995.10.23</t>
  </si>
  <si>
    <t>1995.10.30</t>
  </si>
  <si>
    <t>1995.11.06</t>
  </si>
  <si>
    <t>1995.11.13</t>
  </si>
  <si>
    <t>1995.11.20</t>
  </si>
  <si>
    <t>1995.11.27</t>
  </si>
  <si>
    <t>1995.12.04</t>
  </si>
  <si>
    <t>1995.12.11</t>
  </si>
  <si>
    <t>1995.12.18</t>
  </si>
  <si>
    <t>1995.12.25</t>
  </si>
  <si>
    <t>1996.01.01</t>
  </si>
  <si>
    <t>1996.01.08</t>
  </si>
  <si>
    <t>1996.01.15</t>
  </si>
  <si>
    <t>1996.01.22</t>
  </si>
  <si>
    <t>1996.01.29</t>
  </si>
  <si>
    <t>1996.02.05</t>
  </si>
  <si>
    <t>1996.02.12</t>
  </si>
  <si>
    <t>1996.02.19</t>
  </si>
  <si>
    <t>1996.02.26</t>
  </si>
  <si>
    <t>1996.03.04</t>
  </si>
  <si>
    <t>1996.03.11</t>
  </si>
  <si>
    <t>1996.03.18</t>
  </si>
  <si>
    <t>1996.03.25</t>
  </si>
  <si>
    <t>1996.04.01</t>
  </si>
  <si>
    <t>1996.04.08</t>
  </si>
  <si>
    <t>1996.04.15</t>
  </si>
  <si>
    <t>1996.04.22</t>
  </si>
  <si>
    <t>1996.04.29</t>
  </si>
  <si>
    <t>1996.05.06</t>
  </si>
  <si>
    <t>1996.05.13</t>
  </si>
  <si>
    <t>1996.05.20</t>
  </si>
  <si>
    <t>1996.05.27</t>
  </si>
  <si>
    <t>1996.06.03</t>
  </si>
  <si>
    <t>1996.06.10</t>
  </si>
  <si>
    <t>1996.06.17</t>
  </si>
  <si>
    <t>1996.06.24</t>
  </si>
  <si>
    <t>1996.07.01</t>
  </si>
  <si>
    <t>1996.07.08</t>
  </si>
  <si>
    <t>1996.07.15</t>
  </si>
  <si>
    <t>1996.07.22</t>
  </si>
  <si>
    <t>1996.07.29</t>
  </si>
  <si>
    <t>1996.08.05</t>
  </si>
  <si>
    <t>1996.08.12</t>
  </si>
  <si>
    <t>1996.08.19</t>
  </si>
  <si>
    <t>1996.08.26</t>
  </si>
  <si>
    <t>1996.09.02</t>
  </si>
  <si>
    <t>1996.09.09</t>
  </si>
  <si>
    <t>1996.09.16</t>
  </si>
  <si>
    <t>1996.09.23</t>
  </si>
  <si>
    <t>1996.09.30</t>
  </si>
  <si>
    <t>1996.10.07</t>
  </si>
  <si>
    <t>1996.10.14</t>
  </si>
  <si>
    <t>1996.10.21</t>
  </si>
  <si>
    <t>1996.10.28</t>
  </si>
  <si>
    <t>1996.11.04</t>
  </si>
  <si>
    <t>1996.11.11</t>
  </si>
  <si>
    <t>1996.11.18</t>
  </si>
  <si>
    <t>1996.11.25</t>
  </si>
  <si>
    <t>1996.12.02</t>
  </si>
  <si>
    <t>1996.12.09</t>
  </si>
  <si>
    <t>1996.12.16</t>
  </si>
  <si>
    <t>1996.12.23</t>
  </si>
  <si>
    <t>1996.12.30</t>
  </si>
  <si>
    <t>1997.01.06</t>
  </si>
  <si>
    <t>1997.01.13</t>
  </si>
  <si>
    <t>1997.01.20</t>
  </si>
  <si>
    <t>1997.01.27</t>
  </si>
  <si>
    <t>1997.02.03</t>
  </si>
  <si>
    <t>1997.02.10</t>
  </si>
  <si>
    <t>1997.02.17</t>
  </si>
  <si>
    <t>1997.02.24</t>
  </si>
  <si>
    <t>1997.03.03</t>
  </si>
  <si>
    <t>1997.03.10</t>
  </si>
  <si>
    <t>1997.03.17</t>
  </si>
  <si>
    <t>1997.03.24</t>
  </si>
  <si>
    <t>1997.03.31</t>
  </si>
  <si>
    <t>1997.04.07</t>
  </si>
  <si>
    <t>1997.04.14</t>
  </si>
  <si>
    <t>1997.04.21</t>
  </si>
  <si>
    <t>1997.04.28</t>
  </si>
  <si>
    <t>1997.05.05</t>
  </si>
  <si>
    <t>1997.05.12</t>
  </si>
  <si>
    <t>1997.05.19</t>
  </si>
  <si>
    <t>1997.05.26</t>
  </si>
  <si>
    <t>1997.06.02</t>
  </si>
  <si>
    <t>1997.06.09</t>
  </si>
  <si>
    <t>1997.06.16</t>
  </si>
  <si>
    <t>1997.06.23</t>
  </si>
  <si>
    <t>1997.06.30</t>
  </si>
  <si>
    <t>1997.07.07</t>
  </si>
  <si>
    <t>1997.07.14</t>
  </si>
  <si>
    <t>1997.07.21</t>
  </si>
  <si>
    <t>1997.07.28</t>
  </si>
  <si>
    <t>1997.08.04</t>
  </si>
  <si>
    <t>1997.08.11</t>
  </si>
  <si>
    <t>1997.08.18</t>
  </si>
  <si>
    <t>1997.08.25</t>
  </si>
  <si>
    <t>1997.09.01</t>
  </si>
  <si>
    <t>1997.09.08</t>
  </si>
  <si>
    <t>1997.09.15</t>
  </si>
  <si>
    <t>1997.09.22</t>
  </si>
  <si>
    <t>1997.10.06</t>
  </si>
  <si>
    <t>1997.10.13</t>
  </si>
  <si>
    <t>1997.10.20</t>
  </si>
  <si>
    <t>1997.10.27</t>
  </si>
  <si>
    <t>1997.11.03</t>
  </si>
  <si>
    <t>1997.11.10</t>
  </si>
  <si>
    <t>1997.11.17</t>
  </si>
  <si>
    <t>1997.11.24</t>
  </si>
  <si>
    <t>1997.12.01</t>
  </si>
  <si>
    <t>1997.12.08</t>
  </si>
  <si>
    <t>1997.12.15</t>
  </si>
  <si>
    <t>1997.12.22</t>
  </si>
  <si>
    <t>1997.12.29</t>
  </si>
  <si>
    <t>1998.01.05</t>
  </si>
  <si>
    <t>1998.01.12</t>
  </si>
  <si>
    <t>1998.01.19</t>
  </si>
  <si>
    <t>1998.01.26</t>
  </si>
  <si>
    <t>1998.02.02</t>
  </si>
  <si>
    <t>1998.02.09</t>
  </si>
  <si>
    <t>1998.02.16</t>
  </si>
  <si>
    <t>1998.02.23</t>
  </si>
  <si>
    <t>1998.03.02</t>
  </si>
  <si>
    <t>1998.03.09</t>
  </si>
  <si>
    <t>1998.03.16</t>
  </si>
  <si>
    <t>1998.03.23</t>
  </si>
  <si>
    <t>1998.03.30</t>
  </si>
  <si>
    <t>1998.04.06</t>
  </si>
  <si>
    <t>1998.04.13</t>
  </si>
  <si>
    <t>1998.04.20</t>
  </si>
  <si>
    <t>1998.04.27</t>
  </si>
  <si>
    <t>1998.05.04</t>
  </si>
  <si>
    <t>1998.05.11</t>
  </si>
  <si>
    <t>1998.05.18</t>
  </si>
  <si>
    <t>1998.05.25</t>
  </si>
  <si>
    <t>1998.06.01</t>
  </si>
  <si>
    <t>1998.06.08</t>
  </si>
  <si>
    <t>1998.06.15</t>
  </si>
  <si>
    <t>1998.06.22</t>
  </si>
  <si>
    <t>1998.06.29</t>
  </si>
  <si>
    <t>1998.07.06</t>
  </si>
  <si>
    <t>1998.07.13</t>
  </si>
  <si>
    <t>1998.07.20</t>
  </si>
  <si>
    <t>1998.07.27</t>
  </si>
  <si>
    <t>1998.08.03</t>
  </si>
  <si>
    <t>1998.08.10</t>
  </si>
  <si>
    <t>1998.08.17</t>
  </si>
  <si>
    <t>1998.08.24</t>
  </si>
  <si>
    <t>1998.08.31</t>
  </si>
  <si>
    <t>1998.09.07</t>
  </si>
  <si>
    <t>1998.09.14</t>
  </si>
  <si>
    <t>1998.09.21</t>
  </si>
  <si>
    <t>1998.09.28</t>
  </si>
  <si>
    <t>1998.10.05</t>
  </si>
  <si>
    <t>1998.10.12</t>
  </si>
  <si>
    <t>1998.10.19</t>
  </si>
  <si>
    <t>1998.10.26</t>
  </si>
  <si>
    <t>1998.11.02</t>
  </si>
  <si>
    <t>1998.11.09</t>
  </si>
  <si>
    <t>1998.11.16</t>
  </si>
  <si>
    <t>1998.11.23</t>
  </si>
  <si>
    <t>1998.11.30</t>
  </si>
  <si>
    <t>1998.12.07</t>
  </si>
  <si>
    <t>1998.12.14</t>
  </si>
  <si>
    <t>1998.12.21</t>
  </si>
  <si>
    <t>1998.12.28</t>
  </si>
  <si>
    <t>1999.01.04</t>
  </si>
  <si>
    <t>1999.01.11</t>
  </si>
  <si>
    <t>1999.01.18</t>
  </si>
  <si>
    <t>1999.01.25</t>
  </si>
  <si>
    <t>1999.02.01</t>
  </si>
  <si>
    <t>1999.02.08</t>
  </si>
  <si>
    <t>1999.02.15</t>
  </si>
  <si>
    <t>1999.02.22</t>
  </si>
  <si>
    <t>1999.03.01</t>
  </si>
  <si>
    <t>1999.03.08</t>
  </si>
  <si>
    <t>1999.03.15</t>
  </si>
  <si>
    <t>1999.03.22</t>
  </si>
  <si>
    <t>1999.03.29</t>
  </si>
  <si>
    <t>1999.04.05</t>
  </si>
  <si>
    <t>1999.04.12</t>
  </si>
  <si>
    <t>1999.04.19</t>
  </si>
  <si>
    <t>1999.04.26</t>
  </si>
  <si>
    <t>1999.05.03</t>
  </si>
  <si>
    <t>1999.05.10</t>
  </si>
  <si>
    <t>1999.05.17</t>
  </si>
  <si>
    <t>1999.05.24</t>
  </si>
  <si>
    <t>1999.05.31</t>
  </si>
  <si>
    <t>1999.06.07</t>
  </si>
  <si>
    <t>1999.06.14</t>
  </si>
  <si>
    <t>1999.06.21</t>
  </si>
  <si>
    <t>1999.06.28</t>
  </si>
  <si>
    <t>1999.07.05</t>
  </si>
  <si>
    <t>1999.07.12</t>
  </si>
  <si>
    <t>1999.07.19</t>
  </si>
  <si>
    <t>1999.07.26</t>
  </si>
  <si>
    <t>1999.08.02</t>
  </si>
  <si>
    <t>1999.08.09</t>
  </si>
  <si>
    <t>1999.08.16</t>
  </si>
  <si>
    <t>1999.08.23</t>
  </si>
  <si>
    <t>1999.08.30</t>
  </si>
  <si>
    <t>1999.09.06</t>
  </si>
  <si>
    <t>1999.09.13</t>
  </si>
  <si>
    <t>1999.09.20</t>
  </si>
  <si>
    <t>1999.09.27</t>
  </si>
  <si>
    <t>1999.10.04</t>
  </si>
  <si>
    <t>1999.10.11</t>
  </si>
  <si>
    <t>1999.10.18</t>
  </si>
  <si>
    <t>1999.10.25</t>
  </si>
  <si>
    <t>1999.11.01</t>
  </si>
  <si>
    <t>1999.11.08</t>
  </si>
  <si>
    <t>1999.11.15</t>
  </si>
  <si>
    <t>1999.11.22</t>
  </si>
  <si>
    <t>1999.11.29</t>
  </si>
  <si>
    <t>1999.12.06</t>
  </si>
  <si>
    <t>1999.12.13</t>
  </si>
  <si>
    <t>1999.12.20</t>
  </si>
  <si>
    <t>1999.12.27</t>
  </si>
  <si>
    <t>2000.01.10</t>
  </si>
  <si>
    <t>2000.01.17</t>
  </si>
  <si>
    <t>2000.01.24</t>
  </si>
  <si>
    <t>2000.01.31</t>
  </si>
  <si>
    <t>2000.02.07</t>
  </si>
  <si>
    <t>2000.02.14</t>
  </si>
  <si>
    <t>2000.02.21</t>
  </si>
  <si>
    <t>2000.02.28</t>
  </si>
  <si>
    <t>2000.03.06</t>
  </si>
  <si>
    <t>2000.03.13</t>
  </si>
  <si>
    <t>2000.03.20</t>
  </si>
  <si>
    <t>2000.03.27</t>
  </si>
  <si>
    <t>2000.04.03</t>
  </si>
  <si>
    <t>2000.04.10</t>
  </si>
  <si>
    <t>2000.04.17</t>
  </si>
  <si>
    <t>2000.04.24</t>
  </si>
  <si>
    <t>2000.05.01</t>
  </si>
  <si>
    <t>2000.05.08</t>
  </si>
  <si>
    <t>2000.05.15</t>
  </si>
  <si>
    <t>2000.05.22</t>
  </si>
  <si>
    <t>2000.05.29</t>
  </si>
  <si>
    <t>2000.06.05</t>
  </si>
  <si>
    <t>2000.06.12</t>
  </si>
  <si>
    <t>2000.06.19</t>
  </si>
  <si>
    <t>2000.06.26</t>
  </si>
  <si>
    <t>2000.07.03</t>
  </si>
  <si>
    <t>2000.07.10</t>
  </si>
  <si>
    <t>2000.07.17</t>
  </si>
  <si>
    <t>2000.07.24</t>
  </si>
  <si>
    <t>2000.07.31</t>
  </si>
  <si>
    <t>2000.08.07</t>
  </si>
  <si>
    <t>2000.08.14</t>
  </si>
  <si>
    <t>2000.08.21</t>
  </si>
  <si>
    <t>2000.08.28</t>
  </si>
  <si>
    <t>2000.09.04</t>
  </si>
  <si>
    <t>2000.09.11</t>
  </si>
  <si>
    <t>2000.09.18</t>
  </si>
  <si>
    <t>2000.09.25</t>
  </si>
  <si>
    <t>2000.10.02</t>
  </si>
  <si>
    <t>2000.10.09</t>
  </si>
  <si>
    <t>2000.10.16</t>
  </si>
  <si>
    <t>2000.10.23</t>
  </si>
  <si>
    <t>2000.10.30</t>
  </si>
  <si>
    <t>2000.11.06</t>
  </si>
  <si>
    <t>2000.11.13</t>
  </si>
  <si>
    <t>2000.11.20</t>
  </si>
  <si>
    <t>2000.11.27</t>
  </si>
  <si>
    <t>2000.12.04</t>
  </si>
  <si>
    <t>2000.12.11</t>
  </si>
  <si>
    <t>2000.12.18</t>
  </si>
  <si>
    <t>2000.12.25</t>
  </si>
  <si>
    <t>2001.01.01</t>
  </si>
  <si>
    <t>2001.01.08</t>
  </si>
  <si>
    <t>2001.01.15</t>
  </si>
  <si>
    <t>2001.01.22</t>
  </si>
  <si>
    <t>2001.01.29</t>
  </si>
  <si>
    <t>2001.02.05</t>
  </si>
  <si>
    <t>2001.02.12</t>
  </si>
  <si>
    <t>2001.02.19</t>
  </si>
  <si>
    <t>2001.02.26</t>
  </si>
  <si>
    <t>2001.03.05</t>
  </si>
  <si>
    <t>2001.03.12</t>
  </si>
  <si>
    <t>2001.03.19</t>
  </si>
  <si>
    <t>2001.03.26</t>
  </si>
  <si>
    <t>2001.04.02</t>
  </si>
  <si>
    <t>2001.04.09</t>
  </si>
  <si>
    <t>2001.04.16</t>
  </si>
  <si>
    <t>2001.04.23</t>
  </si>
  <si>
    <t>2001.04.30</t>
  </si>
  <si>
    <t>2001.05.07</t>
  </si>
  <si>
    <t>2001.05.14</t>
  </si>
  <si>
    <t>2001.05.21</t>
  </si>
  <si>
    <t>2001.05.28</t>
  </si>
  <si>
    <t>2001.06.04</t>
  </si>
  <si>
    <t>2001.06.11</t>
  </si>
  <si>
    <t>2001.06.18</t>
  </si>
  <si>
    <t>2001.06.25</t>
  </si>
  <si>
    <t>2001.07.02</t>
  </si>
  <si>
    <t>2001.07.09</t>
  </si>
  <si>
    <t>2001.07.16</t>
  </si>
  <si>
    <t>2001.07.23</t>
  </si>
  <si>
    <t>2001.07.30</t>
  </si>
  <si>
    <t>2001.08.06</t>
  </si>
  <si>
    <t>2001.08.13</t>
  </si>
  <si>
    <t>2001.08.20</t>
  </si>
  <si>
    <t>2001.08.27</t>
  </si>
  <si>
    <t>2001.09.03</t>
  </si>
  <si>
    <t>2001.09.10</t>
  </si>
  <si>
    <t>2001.09.17</t>
  </si>
  <si>
    <t>2001.09.24</t>
  </si>
  <si>
    <t>2001.10.01</t>
  </si>
  <si>
    <t>2001.10.08</t>
  </si>
  <si>
    <t>2001.10.15</t>
  </si>
  <si>
    <t>2001.10.22</t>
  </si>
  <si>
    <t>2001.10.29</t>
  </si>
  <si>
    <t>2001.11.05</t>
  </si>
  <si>
    <t>2001.11.12</t>
  </si>
  <si>
    <t>2001.11.19</t>
  </si>
  <si>
    <t>2001.11.26</t>
  </si>
  <si>
    <t>2001.12.03</t>
  </si>
  <si>
    <t>2001.12.10</t>
  </si>
  <si>
    <t>2001.12.17</t>
  </si>
  <si>
    <t>2001.12.24</t>
  </si>
  <si>
    <t>2001.12.31</t>
  </si>
  <si>
    <t>2002.01.07</t>
  </si>
  <si>
    <t>2002.01.14</t>
  </si>
  <si>
    <t>2002.01.21</t>
  </si>
  <si>
    <t>2002.01.28</t>
  </si>
  <si>
    <t>2002.02.04</t>
  </si>
  <si>
    <t>2002.02.11</t>
  </si>
  <si>
    <t>2002.02.18</t>
  </si>
  <si>
    <t>2002.02.25</t>
  </si>
  <si>
    <t>2002.03.04</t>
  </si>
  <si>
    <t>2002.03.11</t>
  </si>
  <si>
    <t>2002.03.18</t>
  </si>
  <si>
    <t>2002.03.25</t>
  </si>
  <si>
    <t>2002.04.01</t>
  </si>
  <si>
    <t>2002.04.08</t>
  </si>
  <si>
    <t>2002.04.15</t>
  </si>
  <si>
    <t>2002.04.22</t>
  </si>
  <si>
    <t>2002.04.29</t>
  </si>
  <si>
    <t>2002.05.06</t>
  </si>
  <si>
    <t>2002.05.13</t>
  </si>
  <si>
    <t>2002.05.20</t>
  </si>
  <si>
    <t>2002.05.27</t>
  </si>
  <si>
    <t>2002.06.03</t>
  </si>
  <si>
    <t>2002.06.10</t>
  </si>
  <si>
    <t>2002.06.17</t>
  </si>
  <si>
    <t>2002.06.24</t>
  </si>
  <si>
    <t>2002.07.01</t>
  </si>
  <si>
    <t>2002.07.08</t>
  </si>
  <si>
    <t>2002.07.15</t>
  </si>
  <si>
    <t>2002.07.22</t>
  </si>
  <si>
    <t>2002.07.29</t>
  </si>
  <si>
    <t>2002.08.05</t>
  </si>
  <si>
    <t>2002.08.12</t>
  </si>
  <si>
    <t>2002.08.19</t>
  </si>
  <si>
    <t>2002.08.26</t>
  </si>
  <si>
    <t>2002.09.02</t>
  </si>
  <si>
    <t>2002.09.09</t>
  </si>
  <si>
    <t>2002.09.16</t>
  </si>
  <si>
    <t>2002.09.23</t>
  </si>
  <si>
    <t>2002.09.30</t>
  </si>
  <si>
    <t>2002.10.07</t>
  </si>
  <si>
    <t>2002.10.14</t>
  </si>
  <si>
    <t>2002.10.21</t>
  </si>
  <si>
    <t>2002.10.28</t>
  </si>
  <si>
    <t>2002.11.04</t>
  </si>
  <si>
    <t>2002.11.11</t>
  </si>
  <si>
    <t>2002.11.18</t>
  </si>
  <si>
    <t>2002.11.25</t>
  </si>
  <si>
    <t>2002.12.02</t>
  </si>
  <si>
    <t>2002.12.09</t>
  </si>
  <si>
    <t>2002.12.16</t>
  </si>
  <si>
    <t>2002.12.23</t>
  </si>
  <si>
    <t>2002.12.30</t>
  </si>
  <si>
    <t>2003.01.06</t>
  </si>
  <si>
    <t>2003.01.13</t>
  </si>
  <si>
    <t>2003.01.20</t>
  </si>
  <si>
    <t>2003.01.27</t>
  </si>
  <si>
    <t>2003.02.03</t>
  </si>
  <si>
    <t>2003.02.10</t>
  </si>
  <si>
    <t>2003.02.17</t>
  </si>
  <si>
    <t>2003.02.24</t>
  </si>
  <si>
    <t>2003.03.03</t>
  </si>
  <si>
    <t>2003.03.10</t>
  </si>
  <si>
    <t>2003.03.17</t>
  </si>
  <si>
    <t>2003.03.24</t>
  </si>
  <si>
    <t>2003.03.31</t>
  </si>
  <si>
    <t>2003.04.07</t>
  </si>
  <si>
    <t>2003.04.14</t>
  </si>
  <si>
    <t>2003.04.21</t>
  </si>
  <si>
    <t>2003.04.28</t>
  </si>
  <si>
    <t>2003.05.05</t>
  </si>
  <si>
    <t>2003.05.12</t>
  </si>
  <si>
    <t>2003.05.19</t>
  </si>
  <si>
    <t>2003.05.26</t>
  </si>
  <si>
    <t>2003.06.02</t>
  </si>
  <si>
    <t>2003.06.09</t>
  </si>
  <si>
    <t>2003.06.16</t>
  </si>
  <si>
    <t>2003.06.23</t>
  </si>
  <si>
    <t>2003.06.30</t>
  </si>
  <si>
    <t>2003.07.07</t>
  </si>
  <si>
    <t>2003.07.14</t>
  </si>
  <si>
    <t>2003.07.21</t>
  </si>
  <si>
    <t>2003.07.28</t>
  </si>
  <si>
    <t>2003.08.04</t>
  </si>
  <si>
    <t>2003.08.11</t>
  </si>
  <si>
    <t>2003.08.18</t>
  </si>
  <si>
    <t>2003.08.25</t>
  </si>
  <si>
    <t>2003.09.01</t>
  </si>
  <si>
    <t>2003.09.08</t>
  </si>
  <si>
    <t>2003.09.15</t>
  </si>
  <si>
    <t>2003.09.22</t>
  </si>
  <si>
    <t>2003.09.29</t>
  </si>
  <si>
    <t>2003.10.06</t>
  </si>
  <si>
    <t>2003.10.13</t>
  </si>
  <si>
    <t>2003.10.20</t>
  </si>
  <si>
    <t>2003.10.27</t>
  </si>
  <si>
    <t>2003.11.03</t>
  </si>
  <si>
    <t>2003.11.10</t>
  </si>
  <si>
    <t>2003.11.17</t>
  </si>
  <si>
    <t>2003.11.24</t>
  </si>
  <si>
    <t>2003.12.01</t>
  </si>
  <si>
    <t>2003.12.08</t>
  </si>
  <si>
    <t>2003.12.15</t>
  </si>
  <si>
    <t>2003.12.22</t>
  </si>
  <si>
    <t>2003.12.29</t>
  </si>
  <si>
    <t>2004.01.05</t>
  </si>
  <si>
    <t>2004.01.12</t>
  </si>
  <si>
    <t>2004.01.19</t>
  </si>
  <si>
    <t>2004.01.26</t>
  </si>
  <si>
    <t>2004.02.02</t>
  </si>
  <si>
    <t>2004.02.09</t>
  </si>
  <si>
    <t>2004.02.16</t>
  </si>
  <si>
    <t>2004.02.23</t>
  </si>
  <si>
    <t>2004.03.01</t>
  </si>
  <si>
    <t>2004.03.08</t>
  </si>
  <si>
    <t>2004.03.15</t>
  </si>
  <si>
    <t>2004.03.22</t>
  </si>
  <si>
    <t>2004.03.29</t>
  </si>
  <si>
    <t>2004.04.05</t>
  </si>
  <si>
    <t>2004.04.12</t>
  </si>
  <si>
    <t>2004.04.19</t>
  </si>
  <si>
    <t>2004.04.26</t>
  </si>
  <si>
    <t>2004.05.03</t>
  </si>
  <si>
    <t>2004.05.10</t>
  </si>
  <si>
    <t>2004.05.17</t>
  </si>
  <si>
    <t>2004.05.24</t>
  </si>
  <si>
    <t>2004.05.31</t>
  </si>
  <si>
    <t>2004.06.07</t>
  </si>
  <si>
    <t>2004.06.14</t>
  </si>
  <si>
    <t>2004.06.21</t>
  </si>
  <si>
    <t>2004.06.28</t>
  </si>
  <si>
    <t>2004.07.05</t>
  </si>
  <si>
    <t>2004.07.12</t>
  </si>
  <si>
    <t>2004.07.19</t>
  </si>
  <si>
    <t>2004.07.26</t>
  </si>
  <si>
    <t>2004.08.02</t>
  </si>
  <si>
    <t>2004.08.09</t>
  </si>
  <si>
    <t>2004.08.16</t>
  </si>
  <si>
    <t>2004.08.23</t>
  </si>
  <si>
    <t>2004.08.30</t>
  </si>
  <si>
    <t>2004.09.06</t>
  </si>
  <si>
    <t>2004.09.13</t>
  </si>
  <si>
    <t>2004.09.20</t>
  </si>
  <si>
    <t>2004.09.27</t>
  </si>
  <si>
    <t>2004.10.04</t>
  </si>
  <si>
    <t>2004.10.11</t>
  </si>
  <si>
    <t>2004.10.18</t>
  </si>
  <si>
    <t>2004.10.25</t>
  </si>
  <si>
    <t>2004.11.01</t>
  </si>
  <si>
    <t>2004.11.08</t>
  </si>
  <si>
    <t>2004.11.15</t>
  </si>
  <si>
    <t>2004.11.22</t>
  </si>
  <si>
    <t>2004.11.29</t>
  </si>
  <si>
    <t>2004.12.06</t>
  </si>
  <si>
    <t>2004.12.13</t>
  </si>
  <si>
    <t>2004.12.20</t>
  </si>
  <si>
    <t>2004.12.27</t>
  </si>
  <si>
    <t>2005.01.03</t>
  </si>
  <si>
    <t>2005.01.10</t>
  </si>
  <si>
    <t>2005.01.17</t>
  </si>
  <si>
    <t>2005.01.24</t>
  </si>
  <si>
    <t>2005.01.31</t>
  </si>
  <si>
    <t>2005.02.07</t>
  </si>
  <si>
    <t>2005.02.14</t>
  </si>
  <si>
    <t>2005.02.21</t>
  </si>
  <si>
    <t>2005.02.28</t>
  </si>
  <si>
    <t>2005.03.07</t>
  </si>
  <si>
    <t>2005.03.14</t>
  </si>
  <si>
    <t>2005.03.21</t>
  </si>
  <si>
    <t>2005.03.28</t>
  </si>
  <si>
    <t>2005.04.04</t>
  </si>
  <si>
    <t>2005.04.11</t>
  </si>
  <si>
    <t>2005.04.18</t>
  </si>
  <si>
    <t>2005.04.25</t>
  </si>
  <si>
    <t>2005.05.02</t>
  </si>
  <si>
    <t>2005.05.09</t>
  </si>
  <si>
    <t>2005.05.16</t>
  </si>
  <si>
    <t>2005.05.23</t>
  </si>
  <si>
    <t>2005.05.30</t>
  </si>
  <si>
    <t>2005.06.06</t>
  </si>
  <si>
    <t>2005.06.13</t>
  </si>
  <si>
    <t>2005.06.20</t>
  </si>
  <si>
    <t>2005.06.27</t>
  </si>
  <si>
    <t>2005.07.04</t>
  </si>
  <si>
    <t>2005.07.11</t>
  </si>
  <si>
    <t>2005.07.18</t>
  </si>
  <si>
    <t>2005.07.25</t>
  </si>
  <si>
    <t>2005.08.01</t>
  </si>
  <si>
    <t>2005.08.08</t>
  </si>
  <si>
    <t>2005.08.15</t>
  </si>
  <si>
    <t>2005.08.22</t>
  </si>
  <si>
    <t>2005.08.29</t>
  </si>
  <si>
    <t>2005.09.05</t>
  </si>
  <si>
    <t>2005.09.12</t>
  </si>
  <si>
    <t>2005.09.19</t>
  </si>
  <si>
    <t>2005.09.26</t>
  </si>
  <si>
    <t>2005.10.03</t>
  </si>
  <si>
    <t>2005.10.10</t>
  </si>
  <si>
    <t>2005.10.17</t>
  </si>
  <si>
    <t>2005.10.24</t>
  </si>
  <si>
    <t>2005.10.31</t>
  </si>
  <si>
    <t>2005.11.07</t>
  </si>
  <si>
    <t>2005.11.14</t>
  </si>
  <si>
    <t>2005.11.21</t>
  </si>
  <si>
    <t>2005.11.28</t>
  </si>
  <si>
    <t>2005.12.05</t>
  </si>
  <si>
    <t>2005.12.12</t>
  </si>
  <si>
    <t>2005.12.19</t>
  </si>
  <si>
    <t>2005.12.26</t>
  </si>
  <si>
    <t>2006.01.02</t>
  </si>
  <si>
    <t>2006.01.09</t>
  </si>
  <si>
    <t>2006.01.16</t>
  </si>
  <si>
    <t>2006.01.23</t>
  </si>
  <si>
    <t>2006.01.30</t>
  </si>
  <si>
    <t>2006.02.06</t>
  </si>
  <si>
    <t>2006.02.13</t>
  </si>
  <si>
    <t>2006.02.20</t>
  </si>
  <si>
    <t>2006.02.27</t>
  </si>
  <si>
    <t>2006.03.06</t>
  </si>
  <si>
    <t>2006.03.13</t>
  </si>
  <si>
    <t>2006.03.20</t>
  </si>
  <si>
    <t>2006.03.27</t>
  </si>
  <si>
    <t>2006.04.03</t>
  </si>
  <si>
    <t>2006.04.10</t>
  </si>
  <si>
    <t>2006.04.17</t>
  </si>
  <si>
    <t>2006.04.24</t>
  </si>
  <si>
    <t>2006.05.01</t>
  </si>
  <si>
    <t>2006.05.08</t>
  </si>
  <si>
    <t>2006.05.15</t>
  </si>
  <si>
    <t>2006.05.22</t>
  </si>
  <si>
    <t>2006.05.29</t>
  </si>
  <si>
    <t>2006.06.05</t>
  </si>
  <si>
    <t>2006.06.12</t>
  </si>
  <si>
    <t>2006.06.19</t>
  </si>
  <si>
    <t>2006.06.26</t>
  </si>
  <si>
    <t>2006.07.03</t>
  </si>
  <si>
    <t>2006.07.10</t>
  </si>
  <si>
    <t>2006.07.17</t>
  </si>
  <si>
    <t>2006.07.24</t>
  </si>
  <si>
    <t>2006.07.31</t>
  </si>
  <si>
    <t>2006.08.07</t>
  </si>
  <si>
    <t>2006.08.14</t>
  </si>
  <si>
    <t>2006.08.21</t>
  </si>
  <si>
    <t>2006.08.28</t>
  </si>
  <si>
    <t>2006.09.04</t>
  </si>
  <si>
    <t>2006.09.11</t>
  </si>
  <si>
    <t>2006.09.18</t>
  </si>
  <si>
    <t>2006.09.25</t>
  </si>
  <si>
    <t>2006.10.02</t>
  </si>
  <si>
    <t>2006.10.09</t>
  </si>
  <si>
    <t>2006.10.16</t>
  </si>
  <si>
    <t>2006.10.23</t>
  </si>
  <si>
    <t>2006.10.30</t>
  </si>
  <si>
    <t>2006.11.06</t>
  </si>
  <si>
    <t>2006.11.13</t>
  </si>
  <si>
    <t>2006.11.20</t>
  </si>
  <si>
    <t>2006.11.27</t>
  </si>
  <si>
    <t>2006.12.04</t>
  </si>
  <si>
    <t>2006.12.11</t>
  </si>
  <si>
    <t>2006.12.18</t>
  </si>
  <si>
    <t>2006.12.25</t>
  </si>
  <si>
    <t>2007.01.01</t>
  </si>
  <si>
    <t>2007.01.08</t>
  </si>
  <si>
    <t>2007.01.15</t>
  </si>
  <si>
    <t>2007.01.22</t>
  </si>
  <si>
    <t>2007.01.29</t>
  </si>
  <si>
    <t>2007.02.05</t>
  </si>
  <si>
    <t>2007.02.12</t>
  </si>
  <si>
    <t>2007.02.19</t>
  </si>
  <si>
    <t>2007.02.26</t>
  </si>
  <si>
    <t>2007.03.05</t>
  </si>
  <si>
    <t>2007.03.12</t>
  </si>
  <si>
    <t>2007.03.19</t>
  </si>
  <si>
    <t>2007.03.26</t>
  </si>
  <si>
    <t>2007.04.02</t>
  </si>
  <si>
    <t>2007.04.09</t>
  </si>
  <si>
    <t>2007.04.16</t>
  </si>
  <si>
    <t>2007.04.23</t>
  </si>
  <si>
    <t>2007.04.30</t>
  </si>
  <si>
    <t>2007.05.07</t>
  </si>
  <si>
    <t>2007.05.14</t>
  </si>
  <si>
    <t>2007.05.21</t>
  </si>
  <si>
    <t>2007.05.28</t>
  </si>
  <si>
    <t>2007.06.04</t>
  </si>
  <si>
    <t>2007.06.11</t>
  </si>
  <si>
    <t>2007.06.18</t>
  </si>
  <si>
    <t>2007.06.25</t>
  </si>
  <si>
    <t>2007.07.02</t>
  </si>
  <si>
    <t>2007.07.09</t>
  </si>
  <si>
    <t>2007.07.16</t>
  </si>
  <si>
    <t>2007.07.23</t>
  </si>
  <si>
    <t>2007.07.30</t>
  </si>
  <si>
    <t>2007.08.06</t>
  </si>
  <si>
    <t>2007.08.13</t>
  </si>
  <si>
    <t>2007.08.20</t>
  </si>
  <si>
    <t>2007.08.27</t>
  </si>
  <si>
    <t>2007.09.03</t>
  </si>
  <si>
    <t>2007.09.10</t>
  </si>
  <si>
    <t>2007.09.17</t>
  </si>
  <si>
    <t>2007.09.24</t>
  </si>
  <si>
    <t>2007.10.01</t>
  </si>
  <si>
    <t>2007.10.08</t>
  </si>
  <si>
    <t>2007.10.15</t>
  </si>
  <si>
    <t>2007.10.22</t>
  </si>
  <si>
    <t>2007.10.29</t>
  </si>
  <si>
    <t>2007.11.05</t>
  </si>
  <si>
    <t>2007.11.12</t>
  </si>
  <si>
    <t>2007.11.19</t>
  </si>
  <si>
    <t>2007.11.26</t>
  </si>
  <si>
    <t>2007.12.03</t>
  </si>
  <si>
    <t>2007.12.10</t>
  </si>
  <si>
    <t>2007.12.17</t>
  </si>
  <si>
    <t>2007.12.24</t>
  </si>
  <si>
    <t>2007.12.31</t>
  </si>
  <si>
    <t>2008.01.07</t>
  </si>
  <si>
    <t>2008.01.14</t>
  </si>
  <si>
    <t>2008.01.21</t>
  </si>
  <si>
    <t>2008.01.28</t>
  </si>
  <si>
    <t>2008.02.04</t>
  </si>
  <si>
    <t>2008.02.11</t>
  </si>
  <si>
    <t>2008.02.18</t>
  </si>
  <si>
    <t>2008.02.25</t>
  </si>
  <si>
    <t>2008.03.03</t>
  </si>
  <si>
    <t>2008.03.10</t>
  </si>
  <si>
    <t>2008.03.17</t>
  </si>
  <si>
    <t>2008.03.24</t>
  </si>
  <si>
    <t>2008.03.31</t>
  </si>
  <si>
    <t>2008.04.07</t>
  </si>
  <si>
    <t>2008.04.14</t>
  </si>
  <si>
    <t>2008.04.21</t>
  </si>
  <si>
    <t>2008.04.28</t>
  </si>
  <si>
    <t>2008.05.05</t>
  </si>
  <si>
    <t>2008.05.12</t>
  </si>
  <si>
    <t>2008.05.19</t>
  </si>
  <si>
    <t>2008.05.26</t>
  </si>
  <si>
    <t>2008.06.02</t>
  </si>
  <si>
    <t>2008.06.09</t>
  </si>
  <si>
    <t>2008.06.16</t>
  </si>
  <si>
    <t>2008.06.23</t>
  </si>
  <si>
    <t>2008.06.30</t>
  </si>
  <si>
    <t>2008.07.07</t>
  </si>
  <si>
    <t>2008.07.14</t>
  </si>
  <si>
    <t>2008.07.21</t>
  </si>
  <si>
    <t>2008.07.28</t>
  </si>
  <si>
    <t>2008.08.04</t>
  </si>
  <si>
    <t>2008.08.11</t>
  </si>
  <si>
    <t>2008.08.18</t>
  </si>
  <si>
    <t>2008.08.25</t>
  </si>
  <si>
    <t>2008.09.01</t>
  </si>
  <si>
    <t>2008.09.08</t>
  </si>
  <si>
    <t>2008.09.15</t>
  </si>
  <si>
    <t>2008.09.22</t>
  </si>
  <si>
    <t>2008.09.29</t>
  </si>
  <si>
    <t>2008.10.06</t>
  </si>
  <si>
    <t>2008.10.13</t>
  </si>
  <si>
    <t>2008.10.20</t>
  </si>
  <si>
    <t>2008.10.27</t>
  </si>
  <si>
    <t>2008.11.03</t>
  </si>
  <si>
    <t>2008.11.10</t>
  </si>
  <si>
    <t>2008.11.17</t>
  </si>
  <si>
    <t>2008.11.24</t>
  </si>
  <si>
    <t>2008.12.01</t>
  </si>
  <si>
    <t>2008.12.08</t>
  </si>
  <si>
    <t>2008.12.15</t>
  </si>
  <si>
    <t>2008.12.22</t>
  </si>
  <si>
    <t>2008.12.29</t>
  </si>
  <si>
    <t>2009.01.05</t>
  </si>
  <si>
    <t>2009.01.12</t>
  </si>
  <si>
    <t>2009.01.19</t>
  </si>
  <si>
    <t>2009.01.26</t>
  </si>
  <si>
    <t>2009.02.02</t>
  </si>
  <si>
    <t>2009.02.09</t>
  </si>
  <si>
    <t>2009.02.16</t>
  </si>
  <si>
    <t>2009.02.23</t>
  </si>
  <si>
    <t>2009.03.02</t>
  </si>
  <si>
    <t>2009.03.09</t>
  </si>
  <si>
    <t>2009.03.16</t>
  </si>
  <si>
    <t>2009.03.23</t>
  </si>
  <si>
    <t>2009.03.30</t>
  </si>
  <si>
    <t>2009.04.06</t>
  </si>
  <si>
    <t>2009.04.13</t>
  </si>
  <si>
    <t>2009.04.20</t>
  </si>
  <si>
    <t>2009.04.27</t>
  </si>
  <si>
    <t>2009.05.04</t>
  </si>
  <si>
    <t>2009.05.11</t>
  </si>
  <si>
    <t>2009.05.18</t>
  </si>
  <si>
    <t>2009.05.25</t>
  </si>
  <si>
    <t>2009.06.01</t>
  </si>
  <si>
    <t>2009.06.08</t>
  </si>
  <si>
    <t>2009.06.15</t>
  </si>
  <si>
    <t>2009.06.22</t>
  </si>
  <si>
    <t>2009.06.29</t>
  </si>
  <si>
    <t>2009.07.06</t>
  </si>
  <si>
    <t>2009.07.13</t>
  </si>
  <si>
    <t>2009.07.20</t>
  </si>
  <si>
    <t>2009.07.27</t>
  </si>
  <si>
    <t>2009.08.03</t>
  </si>
  <si>
    <t>2009.08.10</t>
  </si>
  <si>
    <t>2009.08.17</t>
  </si>
  <si>
    <t>2009.08.24</t>
  </si>
  <si>
    <t>2009.08.31</t>
  </si>
  <si>
    <t>2009.09.07</t>
  </si>
  <si>
    <t>2009.09.14</t>
  </si>
  <si>
    <t>2009.09.21</t>
  </si>
  <si>
    <t>2009.09.28</t>
  </si>
  <si>
    <t>2009.10.05</t>
  </si>
  <si>
    <t>2009.10.12</t>
  </si>
  <si>
    <t>2009.10.19</t>
  </si>
  <si>
    <t>2009.10.26</t>
  </si>
  <si>
    <t>2009.11.02</t>
  </si>
  <si>
    <t>2009.11.09</t>
  </si>
  <si>
    <t>2009.11.16</t>
  </si>
  <si>
    <t>2009.11.23</t>
  </si>
  <si>
    <t>2009.11.30</t>
  </si>
  <si>
    <t>2009.12.07</t>
  </si>
  <si>
    <t>2009.12.14</t>
  </si>
  <si>
    <t>2009.12.21</t>
  </si>
  <si>
    <t>2009.12.28</t>
  </si>
  <si>
    <t>2010.01.04</t>
  </si>
  <si>
    <t>2010.01.11</t>
  </si>
  <si>
    <t>2010.01.18</t>
  </si>
  <si>
    <t>2010.01.25</t>
  </si>
  <si>
    <t>2010.02.01</t>
  </si>
  <si>
    <t>2010.02.08</t>
  </si>
  <si>
    <t>2010.02.15</t>
  </si>
  <si>
    <t>2010.02.22</t>
  </si>
  <si>
    <t>2010.03.01</t>
  </si>
  <si>
    <t>2010.03.08</t>
  </si>
  <si>
    <t>2010.03.15</t>
  </si>
  <si>
    <t>2010.03.22</t>
  </si>
  <si>
    <t>2010.03.29</t>
  </si>
  <si>
    <t>2010.04.05</t>
  </si>
  <si>
    <t>2010.04.12</t>
  </si>
  <si>
    <t>2010.04.19</t>
  </si>
  <si>
    <t>2010.04.26</t>
  </si>
  <si>
    <t>2010.05.03</t>
  </si>
  <si>
    <t>2010.05.10</t>
  </si>
  <si>
    <t>2010.05.17</t>
  </si>
  <si>
    <t>2010.05.24</t>
  </si>
  <si>
    <t>2010.05.31</t>
  </si>
  <si>
    <t>2010.06.07</t>
  </si>
  <si>
    <t>2010.06.14</t>
  </si>
  <si>
    <t>2010.06.21</t>
  </si>
  <si>
    <t>2010.06.28</t>
  </si>
  <si>
    <t>2010.07.05</t>
  </si>
  <si>
    <t>2010.07.12</t>
  </si>
  <si>
    <t>2010.07.19</t>
  </si>
  <si>
    <t>2010.07.26</t>
  </si>
  <si>
    <t>2010.08.02</t>
  </si>
  <si>
    <t>2010.08.09</t>
  </si>
  <si>
    <t>2010.08.16</t>
  </si>
  <si>
    <t>2010.08.23</t>
  </si>
  <si>
    <t>2010.08.30</t>
  </si>
  <si>
    <t>2010.09.06</t>
  </si>
  <si>
    <t>2010.09.13</t>
  </si>
  <si>
    <t>2010.09.20</t>
  </si>
  <si>
    <t>2010.09.27</t>
  </si>
  <si>
    <t>2010.10.04</t>
  </si>
  <si>
    <t>2010.10.11</t>
  </si>
  <si>
    <t>2010.10.18</t>
  </si>
  <si>
    <t>2010.10.25</t>
  </si>
  <si>
    <t>2010.11.01</t>
  </si>
  <si>
    <t>2010.11.08</t>
  </si>
  <si>
    <t>2010.11.15</t>
  </si>
  <si>
    <t>2010.11.22</t>
  </si>
  <si>
    <t>2010.11.29</t>
  </si>
  <si>
    <t>2010.12.06</t>
  </si>
  <si>
    <t>2010.12.13</t>
  </si>
  <si>
    <t>2010.12.20</t>
  </si>
  <si>
    <t>2010.12.27</t>
  </si>
  <si>
    <t>2011.01.03</t>
  </si>
  <si>
    <t>2011.01.10</t>
  </si>
  <si>
    <t>2011.01.17</t>
  </si>
  <si>
    <t>2011.01.31</t>
  </si>
  <si>
    <t>2011.02.07</t>
  </si>
  <si>
    <t>2011.02.14</t>
  </si>
  <si>
    <t>2011.02.21</t>
  </si>
  <si>
    <t>2011.02.28</t>
  </si>
  <si>
    <t>2011.03.07</t>
  </si>
  <si>
    <t>2011.03.21</t>
  </si>
  <si>
    <t>2011.04.04</t>
  </si>
  <si>
    <t>2011.04.11</t>
  </si>
  <si>
    <t>2011.04.18</t>
  </si>
  <si>
    <t>2011.04.25</t>
  </si>
  <si>
    <t>2011.05.02</t>
  </si>
  <si>
    <t>2011.05.09</t>
  </si>
  <si>
    <t>2011.05.16</t>
  </si>
  <si>
    <t>2011.05.23</t>
  </si>
  <si>
    <t>2011.06.06</t>
  </si>
  <si>
    <t>2011.06.13</t>
  </si>
  <si>
    <t>2011.06.20</t>
  </si>
  <si>
    <t>2011.07.04</t>
  </si>
  <si>
    <t>2011.07.11</t>
  </si>
  <si>
    <t>2011.07.18</t>
  </si>
  <si>
    <t>2011.07.25</t>
  </si>
  <si>
    <t>2011.08.01</t>
  </si>
  <si>
    <t>2011.08.08</t>
  </si>
  <si>
    <t>2011.08.15</t>
  </si>
  <si>
    <t>2011.08.22</t>
  </si>
  <si>
    <t>2011.08.29</t>
  </si>
  <si>
    <t>2011.09.12</t>
  </si>
  <si>
    <t>2011.09.19</t>
  </si>
  <si>
    <t>2011.09.26</t>
  </si>
  <si>
    <t>2011.10.03</t>
  </si>
  <si>
    <t>2011.10.10</t>
  </si>
  <si>
    <t>2011.10.17</t>
  </si>
  <si>
    <t>2011.10.24</t>
  </si>
  <si>
    <t>2011.10.31</t>
  </si>
  <si>
    <t>2011.11.07</t>
  </si>
  <si>
    <t>2011.11.14</t>
  </si>
  <si>
    <t>2011.11.21</t>
  </si>
  <si>
    <t>2011.11.28</t>
  </si>
  <si>
    <t>2011.12.05</t>
  </si>
  <si>
    <t>2011.12.12</t>
  </si>
  <si>
    <t>2011.12.19</t>
  </si>
  <si>
    <t>2011.12.26</t>
  </si>
  <si>
    <t>2012.01.02</t>
  </si>
  <si>
    <t>2012.01.09</t>
  </si>
  <si>
    <t>2012.01.16</t>
  </si>
  <si>
    <t>2012.01.30</t>
  </si>
  <si>
    <t>2012.02.06</t>
  </si>
  <si>
    <t>2012.02.13</t>
  </si>
  <si>
    <t>2012.02.20</t>
  </si>
  <si>
    <t>2012.02.27</t>
  </si>
  <si>
    <t>2012.03.05</t>
  </si>
  <si>
    <t>2012.03.19</t>
  </si>
  <si>
    <t>2012.04.02</t>
  </si>
  <si>
    <t>2012.04.09</t>
  </si>
  <si>
    <t>2012.04.16</t>
  </si>
  <si>
    <t>2012.04.23</t>
  </si>
  <si>
    <t>2012.04.30</t>
  </si>
  <si>
    <t>2012.05.07</t>
  </si>
  <si>
    <t>2012.05.14</t>
  </si>
  <si>
    <t>2012.05.21</t>
  </si>
  <si>
    <t>2012.05.28</t>
  </si>
  <si>
    <t>2012.06.11</t>
  </si>
  <si>
    <t>2012.06.18</t>
  </si>
  <si>
    <t>2012.06.25</t>
  </si>
  <si>
    <t>2012.07.09</t>
  </si>
  <si>
    <t>2012.07.16</t>
  </si>
  <si>
    <t>2012.07.23</t>
  </si>
  <si>
    <t>2012.07.30</t>
  </si>
  <si>
    <t>2012.08.06</t>
  </si>
  <si>
    <t>2012.08.13</t>
  </si>
  <si>
    <t>2012.08.20</t>
  </si>
  <si>
    <t>2012.08.27</t>
  </si>
  <si>
    <t>2012.09.10</t>
  </si>
  <si>
    <t>2012.09.17</t>
  </si>
  <si>
    <t>2012.09.24</t>
  </si>
  <si>
    <t>2012.10.01</t>
  </si>
  <si>
    <t>2012.10.08</t>
  </si>
  <si>
    <t>2012.10.15</t>
  </si>
  <si>
    <t>2012.10.22</t>
  </si>
  <si>
    <t>2012.10.29</t>
  </si>
  <si>
    <t>2012.11.05</t>
  </si>
  <si>
    <t>2012.11.12</t>
  </si>
  <si>
    <t>2012.11.19</t>
  </si>
  <si>
    <t>2012.11.26</t>
  </si>
  <si>
    <t>2012.12.03</t>
  </si>
  <si>
    <t>2012.12.10</t>
  </si>
  <si>
    <t>2012.12.17</t>
  </si>
  <si>
    <t>2012.12.24</t>
  </si>
  <si>
    <t>2012.12.31</t>
  </si>
  <si>
    <t>2013.01.07</t>
  </si>
  <si>
    <t>2013.01.14</t>
  </si>
  <si>
    <t>2013.01.28</t>
  </si>
  <si>
    <t>2013.02.04</t>
  </si>
  <si>
    <t>2013.02.11</t>
  </si>
  <si>
    <t>2013.02.18</t>
  </si>
  <si>
    <t>2013.02.25</t>
  </si>
  <si>
    <t>2013.03.04</t>
  </si>
  <si>
    <t>2013.03.18</t>
  </si>
  <si>
    <t>2013.04.01</t>
  </si>
  <si>
    <t>2013.04.08</t>
  </si>
  <si>
    <t>2013.04.15</t>
  </si>
  <si>
    <t>2013.04.22</t>
  </si>
  <si>
    <t>2013.04.29</t>
  </si>
  <si>
    <t>2013.05.06</t>
  </si>
  <si>
    <t>2013.05.13</t>
  </si>
  <si>
    <t>2013.05.20</t>
  </si>
  <si>
    <t>2013.05.27</t>
  </si>
  <si>
    <t>2013.06.10</t>
  </si>
  <si>
    <t>2013.06.17</t>
  </si>
  <si>
    <t>2013.06.24</t>
  </si>
  <si>
    <t>2013.07.08</t>
  </si>
  <si>
    <t>2013.07.15</t>
  </si>
  <si>
    <t>2013.07.22</t>
  </si>
  <si>
    <t>2013.07.29</t>
  </si>
  <si>
    <t>2013.08.05</t>
  </si>
  <si>
    <t>2013.08.12</t>
  </si>
  <si>
    <t>2013.08.19</t>
  </si>
  <si>
    <t>2013.08.26</t>
  </si>
  <si>
    <t>2013.09.09</t>
  </si>
  <si>
    <t>2013.09.16</t>
  </si>
  <si>
    <t>2013.09.23</t>
  </si>
  <si>
    <t>2013.09.30</t>
  </si>
  <si>
    <t>2013.10.07</t>
  </si>
  <si>
    <t>2013.10.14</t>
  </si>
  <si>
    <t>2013.10.21</t>
  </si>
  <si>
    <t>2013.10.28</t>
  </si>
  <si>
    <t>2013.11.04</t>
  </si>
  <si>
    <t>2013.11.11</t>
  </si>
  <si>
    <t>2013.11.18</t>
  </si>
  <si>
    <t>2013.11.25</t>
  </si>
  <si>
    <t>2013.12.02</t>
  </si>
  <si>
    <t>2013.12.09</t>
  </si>
  <si>
    <t>2013.12.16</t>
  </si>
  <si>
    <t>2013.12.23</t>
  </si>
  <si>
    <t>2013.12.30</t>
  </si>
  <si>
    <t>2014.01.06</t>
  </si>
  <si>
    <t>2014.01.13</t>
  </si>
  <si>
    <t>2014.01.27</t>
  </si>
  <si>
    <t>2014.02.03</t>
  </si>
  <si>
    <t>2014.02.10</t>
  </si>
  <si>
    <t>2014.02.17</t>
  </si>
  <si>
    <t>2014.02.24</t>
  </si>
  <si>
    <t>2014.03.03</t>
  </si>
  <si>
    <t>2014.03.17</t>
  </si>
  <si>
    <t>2014.03.31</t>
  </si>
  <si>
    <t>2014.04.07</t>
  </si>
  <si>
    <t>2014.04.14</t>
  </si>
  <si>
    <t>2014.04.21</t>
  </si>
  <si>
    <t>2014.04.28</t>
  </si>
  <si>
    <t>2014.05.05</t>
  </si>
  <si>
    <t>2014.05.12</t>
  </si>
  <si>
    <t>2014.05.19</t>
  </si>
  <si>
    <t>2014.05.26</t>
  </si>
  <si>
    <t>2014.06.09</t>
  </si>
  <si>
    <t>2014.06.16</t>
  </si>
  <si>
    <t>2014.06.23</t>
  </si>
  <si>
    <t>2014.07.07</t>
  </si>
  <si>
    <t>2014.07.14</t>
  </si>
  <si>
    <t>2014.07.21</t>
  </si>
  <si>
    <t>2014.07.28</t>
  </si>
  <si>
    <t>2014.08.04</t>
  </si>
  <si>
    <t>2014.08.11</t>
  </si>
  <si>
    <t>2014.08.18</t>
  </si>
  <si>
    <t>2014.08.25</t>
  </si>
  <si>
    <t>2014.09.08</t>
  </si>
  <si>
    <t>2014.09.15</t>
  </si>
  <si>
    <t>2014.09.22</t>
  </si>
  <si>
    <t>2014.09.29</t>
  </si>
  <si>
    <t>2014.10.06</t>
  </si>
  <si>
    <t>2014.10.13</t>
  </si>
  <si>
    <t>2014.10.20</t>
  </si>
  <si>
    <t>2014.10.27</t>
  </si>
  <si>
    <t>2014.11.03</t>
  </si>
  <si>
    <t>2014.11.10</t>
  </si>
  <si>
    <t>2014.11.17</t>
  </si>
  <si>
    <t>2014.11.24</t>
  </si>
  <si>
    <t>2014.12.01</t>
  </si>
  <si>
    <t>2014.12.08</t>
  </si>
  <si>
    <t>2014.12.15</t>
  </si>
  <si>
    <t>2014.12.22</t>
  </si>
  <si>
    <t>2014.12.29</t>
  </si>
  <si>
    <t>2015.01.05</t>
  </si>
  <si>
    <t>2015.01.12</t>
  </si>
  <si>
    <t>2015.01.19</t>
  </si>
  <si>
    <t>2015.02.02</t>
  </si>
  <si>
    <t>2015.02.09</t>
  </si>
  <si>
    <t>2015.02.16</t>
  </si>
  <si>
    <t>2015.02.23</t>
  </si>
  <si>
    <t>2015.03.02</t>
  </si>
  <si>
    <t>2015.03.09</t>
  </si>
  <si>
    <t>2015.03.23</t>
  </si>
  <si>
    <t>2015.04.06</t>
  </si>
  <si>
    <t>2015.04.13</t>
  </si>
  <si>
    <t>2015.04.20</t>
  </si>
  <si>
    <t>2015.04.27</t>
  </si>
  <si>
    <t>2015.05.04</t>
  </si>
  <si>
    <t>2015.05.11</t>
  </si>
  <si>
    <t>2015.05.18</t>
  </si>
  <si>
    <t>2015.05.25</t>
  </si>
  <si>
    <t>2015.06.08</t>
  </si>
  <si>
    <t>2015.06.15</t>
  </si>
  <si>
    <t>2015.06.22</t>
  </si>
  <si>
    <t>2015.06.29</t>
  </si>
  <si>
    <t>2015.07.13</t>
  </si>
  <si>
    <t>2015.07.20</t>
  </si>
  <si>
    <t>2015.07.27</t>
  </si>
  <si>
    <t>2015.08.03</t>
  </si>
  <si>
    <t>2015.08.10</t>
  </si>
  <si>
    <t>2015.08.17</t>
  </si>
  <si>
    <t>2015.08.24</t>
  </si>
  <si>
    <t>2015.08.31</t>
  </si>
  <si>
    <t>2015.09.14</t>
  </si>
  <si>
    <t>2015.09.21</t>
  </si>
  <si>
    <t>2015.09.28</t>
  </si>
  <si>
    <t>2015.10.05</t>
  </si>
  <si>
    <t>2015.10.12</t>
  </si>
  <si>
    <t>2015.10.19</t>
  </si>
  <si>
    <t>2015.10.26</t>
  </si>
  <si>
    <t>2015.11.02</t>
  </si>
  <si>
    <t>2015.11.09</t>
  </si>
  <si>
    <t>2015.11.16</t>
  </si>
  <si>
    <t>2015.11.23</t>
  </si>
  <si>
    <t>2015.11.30</t>
  </si>
  <si>
    <t>2015.12.07</t>
  </si>
  <si>
    <t>2015.12.14</t>
  </si>
  <si>
    <t>2015.12.21</t>
  </si>
  <si>
    <t>2015.12.28</t>
  </si>
  <si>
    <t>2016.01.04</t>
  </si>
  <si>
    <t>2016.01.11</t>
  </si>
  <si>
    <t>2016.01.18</t>
  </si>
  <si>
    <t>2016.02.01</t>
  </si>
  <si>
    <t>2016.02.08</t>
  </si>
  <si>
    <t>2016.02.15</t>
  </si>
  <si>
    <t>2016.02.22</t>
  </si>
  <si>
    <t>2016.02.29</t>
  </si>
  <si>
    <t>2016.03.07</t>
  </si>
  <si>
    <t>2016.03.21</t>
  </si>
  <si>
    <t>2016.04.04</t>
  </si>
  <si>
    <t>2016.04.11</t>
  </si>
  <si>
    <t>2016.04.18</t>
  </si>
  <si>
    <t>2016.04.25</t>
  </si>
  <si>
    <t>2016.05.02</t>
  </si>
  <si>
    <t>2016.05.09</t>
  </si>
  <si>
    <t>2016.05.16</t>
  </si>
  <si>
    <t>2016.05.23</t>
  </si>
  <si>
    <t>2016.06.06</t>
  </si>
  <si>
    <t>2016.06.13</t>
  </si>
  <si>
    <t>2016.06.20</t>
  </si>
  <si>
    <t>2016.06.27</t>
  </si>
  <si>
    <t>2016.07.11</t>
  </si>
  <si>
    <t>2016.07.18</t>
  </si>
  <si>
    <t>2016.07.25</t>
  </si>
  <si>
    <t>2016.08.01</t>
  </si>
  <si>
    <t>2016.08.08</t>
  </si>
  <si>
    <t>2016.08.15</t>
  </si>
  <si>
    <t>2016.08.22</t>
  </si>
  <si>
    <t>2016.08.29</t>
  </si>
  <si>
    <t>2016.09.12</t>
  </si>
  <si>
    <t>2016.09.19</t>
  </si>
  <si>
    <t>2016.09.26</t>
  </si>
  <si>
    <t>2016.10.03</t>
  </si>
  <si>
    <t>2016.10.10</t>
  </si>
  <si>
    <t>2016.10.17</t>
  </si>
  <si>
    <t>2016.10.24</t>
  </si>
  <si>
    <t>2016.10.31</t>
  </si>
  <si>
    <t>2016.11.07</t>
  </si>
  <si>
    <t>2016.11.14</t>
  </si>
  <si>
    <t>2016.11.21</t>
  </si>
  <si>
    <t>2016.11.28</t>
  </si>
  <si>
    <t>2016.12.05</t>
  </si>
  <si>
    <t>2016.12.12</t>
  </si>
  <si>
    <t>2016.12.19</t>
  </si>
  <si>
    <t>2016.12.26</t>
  </si>
  <si>
    <t>2017.01.02</t>
  </si>
  <si>
    <t>2017.01.09</t>
  </si>
  <si>
    <t>2017.01.16</t>
  </si>
  <si>
    <t>2017.01.30</t>
  </si>
  <si>
    <t>2017.02.06</t>
  </si>
  <si>
    <t>2017.02.13</t>
  </si>
  <si>
    <t>2017.02.20</t>
  </si>
  <si>
    <t>2017.02.27</t>
  </si>
  <si>
    <t>2017.03.06</t>
  </si>
  <si>
    <t>2017.03.20</t>
  </si>
  <si>
    <t>2017.04.03</t>
  </si>
  <si>
    <t>2017.04.10</t>
  </si>
  <si>
    <t>2017.04.17</t>
  </si>
  <si>
    <t>2017.04.24</t>
  </si>
  <si>
    <t>2017.05.01</t>
  </si>
  <si>
    <t>2017.05.08</t>
  </si>
  <si>
    <t>2017.05.15</t>
  </si>
  <si>
    <t>2017.05.22</t>
  </si>
  <si>
    <t>2017.05.29</t>
  </si>
  <si>
    <t>2017.06.12</t>
  </si>
  <si>
    <t>2017.06.19</t>
  </si>
  <si>
    <t>2017.06.26</t>
  </si>
  <si>
    <t>2017.07.03</t>
  </si>
  <si>
    <t>2017.07.10</t>
  </si>
  <si>
    <t>2017.07.17</t>
  </si>
  <si>
    <t>2017.07.24</t>
  </si>
  <si>
    <t>2017.07.31</t>
  </si>
  <si>
    <t>2017.08.07</t>
  </si>
  <si>
    <t>2017.08.14</t>
  </si>
  <si>
    <t>2017.08.21</t>
  </si>
  <si>
    <t>2017.08.28</t>
  </si>
  <si>
    <t>2017.09.11</t>
  </si>
  <si>
    <t>2017.09.18</t>
  </si>
  <si>
    <t>2017.09.25</t>
  </si>
  <si>
    <t>2017.10.02</t>
  </si>
  <si>
    <t>2017.10.09</t>
  </si>
  <si>
    <t>2017.10.16</t>
  </si>
  <si>
    <t>2017.10.23</t>
  </si>
  <si>
    <t>2017.10.30</t>
  </si>
  <si>
    <t>2017.11.06</t>
  </si>
  <si>
    <t>2017.11.13</t>
  </si>
  <si>
    <t>draw_avg</t>
  </si>
  <si>
    <t>MinOftourney_year</t>
  </si>
  <si>
    <t>MaxOftourney_year</t>
  </si>
  <si>
    <t>New York</t>
  </si>
  <si>
    <t>London</t>
  </si>
  <si>
    <t>Adelaide, Australia</t>
  </si>
  <si>
    <t>French Championships</t>
  </si>
  <si>
    <t>Paris</t>
  </si>
  <si>
    <t>montreal</t>
  </si>
  <si>
    <t>ATP Masters Series Canada</t>
  </si>
  <si>
    <t>Montreal</t>
  </si>
  <si>
    <t>hamburg</t>
  </si>
  <si>
    <t>ATP Masters Series Hamburg</t>
  </si>
  <si>
    <t>Hamburg</t>
  </si>
  <si>
    <t>gstaad</t>
  </si>
  <si>
    <t>rome</t>
  </si>
  <si>
    <t>ATP Masters Series Rome</t>
  </si>
  <si>
    <t>Rome</t>
  </si>
  <si>
    <t>monte-carlo</t>
  </si>
  <si>
    <t>ATP Masters Series Monte Carlo</t>
  </si>
  <si>
    <t>Monaco, Monaco</t>
  </si>
  <si>
    <t>stockholm</t>
  </si>
  <si>
    <t>ATP Masters Series Stockholm</t>
  </si>
  <si>
    <t>Stockholm</t>
  </si>
  <si>
    <t>barcelona</t>
  </si>
  <si>
    <t>Barcelona WCT</t>
  </si>
  <si>
    <t>cincinnati</t>
  </si>
  <si>
    <t>ATP Masters Series Cincinnati</t>
  </si>
  <si>
    <t>Cincinnati</t>
  </si>
  <si>
    <t>Citi Open</t>
  </si>
  <si>
    <t>Washington, United States</t>
  </si>
  <si>
    <t>Birmingham</t>
  </si>
  <si>
    <t>bastad</t>
  </si>
  <si>
    <t>SkiStar Swedish Open</t>
  </si>
  <si>
    <t>Bastad</t>
  </si>
  <si>
    <t>nitto-atp-finals</t>
  </si>
  <si>
    <t>ATP Finals</t>
  </si>
  <si>
    <t>london</t>
  </si>
  <si>
    <t>Generali Open</t>
  </si>
  <si>
    <t>Kitzbhel</t>
  </si>
  <si>
    <t>tokyo</t>
  </si>
  <si>
    <t>Rakuten Japan Open Tennis Championships 2017</t>
  </si>
  <si>
    <t>Tokyo Outdoor</t>
  </si>
  <si>
    <t>Tokyo</t>
  </si>
  <si>
    <t>los-angeles</t>
  </si>
  <si>
    <t>Los Angeles WCT</t>
  </si>
  <si>
    <t>Los Angeles, United States</t>
  </si>
  <si>
    <t>san-jose</t>
  </si>
  <si>
    <t>Albany</t>
  </si>
  <si>
    <t>San Jose</t>
  </si>
  <si>
    <t>BMW Open by FWU</t>
  </si>
  <si>
    <t>Munich, Germany</t>
  </si>
  <si>
    <t>auckland</t>
  </si>
  <si>
    <t>ASB Classic</t>
  </si>
  <si>
    <t>rotterdam</t>
  </si>
  <si>
    <t>Rotterdam WTC</t>
  </si>
  <si>
    <t>Rotterdam</t>
  </si>
  <si>
    <t>Sydney</t>
  </si>
  <si>
    <t>vienna</t>
  </si>
  <si>
    <t>Erste Bank Open 500</t>
  </si>
  <si>
    <t>basel</t>
  </si>
  <si>
    <t>Basel</t>
  </si>
  <si>
    <t>indian-wells</t>
  </si>
  <si>
    <t>ATP Masters Series Indian Wells</t>
  </si>
  <si>
    <t>Indian Wells</t>
  </si>
  <si>
    <t>memphis</t>
  </si>
  <si>
    <t>Memphis</t>
  </si>
  <si>
    <t>newport</t>
  </si>
  <si>
    <t>Dell Technologies Hall of Fame Open</t>
  </si>
  <si>
    <t>stuttgart</t>
  </si>
  <si>
    <t>Mercedes Cup</t>
  </si>
  <si>
    <t>Stuttgart</t>
  </si>
  <si>
    <t>amersfoort</t>
  </si>
  <si>
    <t>Amersfoort</t>
  </si>
  <si>
    <t>dusseldorf</t>
  </si>
  <si>
    <t>Nations Cup</t>
  </si>
  <si>
    <t>Duesseldorf, Germany</t>
  </si>
  <si>
    <t>Dusseldorf, Germany</t>
  </si>
  <si>
    <t>miami</t>
  </si>
  <si>
    <t>ATP Masters Series Miami</t>
  </si>
  <si>
    <t>Boca West</t>
  </si>
  <si>
    <t>paris</t>
  </si>
  <si>
    <t>ATP Masters Series Paris</t>
  </si>
  <si>
    <t>nice</t>
  </si>
  <si>
    <t>Nice</t>
  </si>
  <si>
    <t>Adelaide</t>
  </si>
  <si>
    <t>philadelphia</t>
  </si>
  <si>
    <t>Philadelphia</t>
  </si>
  <si>
    <t>palermo</t>
  </si>
  <si>
    <t>Palermo</t>
  </si>
  <si>
    <t>milan</t>
  </si>
  <si>
    <t>hong-kong</t>
  </si>
  <si>
    <t>Hong Kong</t>
  </si>
  <si>
    <t>umag</t>
  </si>
  <si>
    <t>Plava Laguna Croatia Open Umag</t>
  </si>
  <si>
    <t>Umag</t>
  </si>
  <si>
    <t>moscow</t>
  </si>
  <si>
    <t>Moscow</t>
  </si>
  <si>
    <t>s-hertogenbosch</t>
  </si>
  <si>
    <t>Ricoh Open</t>
  </si>
  <si>
    <t>s-Hertogenbosch</t>
  </si>
  <si>
    <t>Rosmalen</t>
  </si>
  <si>
    <t>antwerp</t>
  </si>
  <si>
    <t>Antwerp</t>
  </si>
  <si>
    <t>marrakech</t>
  </si>
  <si>
    <t>Casablanca</t>
  </si>
  <si>
    <t>Bari</t>
  </si>
  <si>
    <t>dubai</t>
  </si>
  <si>
    <t>Dubai</t>
  </si>
  <si>
    <t>halle</t>
  </si>
  <si>
    <t>Gerry Weber Open</t>
  </si>
  <si>
    <t>Halle</t>
  </si>
  <si>
    <t>doha</t>
  </si>
  <si>
    <t>Doha</t>
  </si>
  <si>
    <t>Qatar ExxonMobil Open</t>
  </si>
  <si>
    <t>delray-beach</t>
  </si>
  <si>
    <t>Delray Beach</t>
  </si>
  <si>
    <t>oeiras</t>
  </si>
  <si>
    <t>Estoril</t>
  </si>
  <si>
    <t>marseille</t>
  </si>
  <si>
    <t>Marseille</t>
  </si>
  <si>
    <t>oporto</t>
  </si>
  <si>
    <t>Florence</t>
  </si>
  <si>
    <t>Abierto Mexicano Telcel</t>
  </si>
  <si>
    <t>Mexico City</t>
  </si>
  <si>
    <t>bucharest</t>
  </si>
  <si>
    <t>Bucharest</t>
  </si>
  <si>
    <t>singapore</t>
  </si>
  <si>
    <t>Brisbane</t>
  </si>
  <si>
    <t>Singapore</t>
  </si>
  <si>
    <t>lyon</t>
  </si>
  <si>
    <t>Lyon</t>
  </si>
  <si>
    <t>eastbourne</t>
  </si>
  <si>
    <t>Aegon International</t>
  </si>
  <si>
    <t>Nottingham</t>
  </si>
  <si>
    <t>Eastbourne</t>
  </si>
  <si>
    <t>Nottingham, Great Britain</t>
  </si>
  <si>
    <t>indianapolis</t>
  </si>
  <si>
    <t>Indianapolis</t>
  </si>
  <si>
    <t>madrid</t>
  </si>
  <si>
    <t>Madrid</t>
  </si>
  <si>
    <t>Sydney Indoor</t>
  </si>
  <si>
    <t>sao-paulo</t>
  </si>
  <si>
    <t>Durban</t>
  </si>
  <si>
    <t>st-petersburg</t>
  </si>
  <si>
    <t>St. Petersburg</t>
  </si>
  <si>
    <t>chennai</t>
  </si>
  <si>
    <t>Aircel Chennai Open</t>
  </si>
  <si>
    <t>New Delhi</t>
  </si>
  <si>
    <t>Chennai</t>
  </si>
  <si>
    <t>bologna</t>
  </si>
  <si>
    <t>Bologna</t>
  </si>
  <si>
    <t>las-vegas</t>
  </si>
  <si>
    <t>Las Vegas</t>
  </si>
  <si>
    <t>vina-del-mar</t>
  </si>
  <si>
    <t>Santiago</t>
  </si>
  <si>
    <t>Vina del Mar</t>
  </si>
  <si>
    <t>boston</t>
  </si>
  <si>
    <t>Boston</t>
  </si>
  <si>
    <t>brussels</t>
  </si>
  <si>
    <t>Brussels</t>
  </si>
  <si>
    <t>warsaw</t>
  </si>
  <si>
    <t>San Marino</t>
  </si>
  <si>
    <t>buenos-aires</t>
  </si>
  <si>
    <t>Buenos Aires</t>
  </si>
  <si>
    <t>toulouse</t>
  </si>
  <si>
    <t>Toulouse</t>
  </si>
  <si>
    <t>dallas</t>
  </si>
  <si>
    <t>Dallas</t>
  </si>
  <si>
    <t>bolton</t>
  </si>
  <si>
    <t>Tokyo Indoor</t>
  </si>
  <si>
    <t>atlanta</t>
  </si>
  <si>
    <t>Atlanta</t>
  </si>
  <si>
    <t>tel-aviv</t>
  </si>
  <si>
    <t>Tel Aviv</t>
  </si>
  <si>
    <t>brasilia</t>
  </si>
  <si>
    <t>Bordeaux</t>
  </si>
  <si>
    <t>Argentina Open</t>
  </si>
  <si>
    <t>Brasil Open</t>
  </si>
  <si>
    <t>Sao Paulo</t>
  </si>
  <si>
    <t>ATP Masters Series Madrid</t>
  </si>
  <si>
    <t>atp-doubles-challenge-cup</t>
  </si>
  <si>
    <t>ATP Doubles Challenge Cup</t>
  </si>
  <si>
    <t>Bangalore</t>
  </si>
  <si>
    <t>ATP Masters Series Stuttgart</t>
  </si>
  <si>
    <t>long-island</t>
  </si>
  <si>
    <t>Long Island</t>
  </si>
  <si>
    <t>ostrava</t>
  </si>
  <si>
    <t>Berlin</t>
  </si>
  <si>
    <t>geneva</t>
  </si>
  <si>
    <t>Banque Eric Sturdza Geneva Open</t>
  </si>
  <si>
    <t>Geneva</t>
  </si>
  <si>
    <t>copenhagen</t>
  </si>
  <si>
    <t>Copenhagen</t>
  </si>
  <si>
    <t>Las Vegas, United States</t>
  </si>
  <si>
    <t>metz</t>
  </si>
  <si>
    <t>Metz</t>
  </si>
  <si>
    <t>richmond</t>
  </si>
  <si>
    <t>Richmond</t>
  </si>
  <si>
    <t>new-haven</t>
  </si>
  <si>
    <t>New Haven</t>
  </si>
  <si>
    <t>columbus</t>
  </si>
  <si>
    <t>Colombus</t>
  </si>
  <si>
    <t>Columbus</t>
  </si>
  <si>
    <t>south-orange</t>
  </si>
  <si>
    <t>South Orange</t>
  </si>
  <si>
    <t>beijing</t>
  </si>
  <si>
    <t>Beijing</t>
  </si>
  <si>
    <t>China Open</t>
  </si>
  <si>
    <t>prague</t>
  </si>
  <si>
    <t>Prague</t>
  </si>
  <si>
    <t>masters-doubles-wct</t>
  </si>
  <si>
    <t>Masters Doubles WCT</t>
  </si>
  <si>
    <t>Kansas City</t>
  </si>
  <si>
    <t>bournemouth</t>
  </si>
  <si>
    <t>Bournemouth</t>
  </si>
  <si>
    <t>Paris Indoor</t>
  </si>
  <si>
    <t>cologne</t>
  </si>
  <si>
    <t>Cologne</t>
  </si>
  <si>
    <t>valencia</t>
  </si>
  <si>
    <t>Valencia</t>
  </si>
  <si>
    <t>Houston</t>
  </si>
  <si>
    <t>forest-hills</t>
  </si>
  <si>
    <t>Forest Hills</t>
  </si>
  <si>
    <t>bristol</t>
  </si>
  <si>
    <t>Bristol</t>
  </si>
  <si>
    <t>san-diego</t>
  </si>
  <si>
    <t>Honolulu</t>
  </si>
  <si>
    <t>Cleveland</t>
  </si>
  <si>
    <t>bogota</t>
  </si>
  <si>
    <t>Bogota</t>
  </si>
  <si>
    <t>denver</t>
  </si>
  <si>
    <t>Denver</t>
  </si>
  <si>
    <t>bangkok</t>
  </si>
  <si>
    <t>Bangkok</t>
  </si>
  <si>
    <t>Atlanta, United States</t>
  </si>
  <si>
    <t>bermuda</t>
  </si>
  <si>
    <t>Bermuda</t>
  </si>
  <si>
    <t>north-conway</t>
  </si>
  <si>
    <t>North Conway</t>
  </si>
  <si>
    <t>toronto</t>
  </si>
  <si>
    <t>Toronto Indoor</t>
  </si>
  <si>
    <t>Toronto</t>
  </si>
  <si>
    <t>Itaparica</t>
  </si>
  <si>
    <t>seoul</t>
  </si>
  <si>
    <t>Seoul</t>
  </si>
  <si>
    <t>vancouver</t>
  </si>
  <si>
    <t>Johannesburg</t>
  </si>
  <si>
    <t>guaruja</t>
  </si>
  <si>
    <t>Guaruja</t>
  </si>
  <si>
    <t>zagreb</t>
  </si>
  <si>
    <t>Zagreb</t>
  </si>
  <si>
    <t>baltimore</t>
  </si>
  <si>
    <t>Baltimore</t>
  </si>
  <si>
    <t>Grand Slam Cup</t>
  </si>
  <si>
    <t>shanghai</t>
  </si>
  <si>
    <t>ATP World Tour Masters 1000 Shanghai</t>
  </si>
  <si>
    <t>Shanghai, China</t>
  </si>
  <si>
    <t>salisbury</t>
  </si>
  <si>
    <t>Salisbury</t>
  </si>
  <si>
    <t>osaka</t>
  </si>
  <si>
    <t>Louisville</t>
  </si>
  <si>
    <t>Dusseldorf</t>
  </si>
  <si>
    <t>athens</t>
  </si>
  <si>
    <t>Athens</t>
  </si>
  <si>
    <t>ho-chi-minh-city</t>
  </si>
  <si>
    <t>Ho Chi Minh City</t>
  </si>
  <si>
    <t>Shanghai</t>
  </si>
  <si>
    <t>manchester</t>
  </si>
  <si>
    <t>Beckenham</t>
  </si>
  <si>
    <t>Manchester</t>
  </si>
  <si>
    <t>maceio</t>
  </si>
  <si>
    <t>szczecin</t>
  </si>
  <si>
    <t>Hampton</t>
  </si>
  <si>
    <t>taipei</t>
  </si>
  <si>
    <t>Taipei</t>
  </si>
  <si>
    <t>mallorca</t>
  </si>
  <si>
    <t>Mallorca</t>
  </si>
  <si>
    <t>schenectady</t>
  </si>
  <si>
    <t>Schenectady</t>
  </si>
  <si>
    <t>st-louis</t>
  </si>
  <si>
    <t>St. Louis</t>
  </si>
  <si>
    <t>winston-salem</t>
  </si>
  <si>
    <t>Winston-Salem</t>
  </si>
  <si>
    <t>Winston-Salem Open</t>
  </si>
  <si>
    <t>Winston-Salem, United States</t>
  </si>
  <si>
    <t>manila</t>
  </si>
  <si>
    <t>Manila</t>
  </si>
  <si>
    <t>chicago</t>
  </si>
  <si>
    <t>Chicago</t>
  </si>
  <si>
    <t>tampa</t>
  </si>
  <si>
    <t>Palm Harbor</t>
  </si>
  <si>
    <t>north-miami-beach</t>
  </si>
  <si>
    <t>Miami</t>
  </si>
  <si>
    <t>kuala-lumpur</t>
  </si>
  <si>
    <t>Kuala Lumpur</t>
  </si>
  <si>
    <t>montpellier</t>
  </si>
  <si>
    <t>Montpellier</t>
  </si>
  <si>
    <t>Open Sud de France</t>
  </si>
  <si>
    <t>Montpellier, France</t>
  </si>
  <si>
    <t>cairo</t>
  </si>
  <si>
    <t>Cairo</t>
  </si>
  <si>
    <t>sawgrass</t>
  </si>
  <si>
    <t>Sawgrass Doubles</t>
  </si>
  <si>
    <t>Sawgrass</t>
  </si>
  <si>
    <t>rio-de-janeiro</t>
  </si>
  <si>
    <t>Athens Olympics</t>
  </si>
  <si>
    <t>tehran</t>
  </si>
  <si>
    <t>Tehran</t>
  </si>
  <si>
    <t>livingston</t>
  </si>
  <si>
    <t>Livingston</t>
  </si>
  <si>
    <t>melbourne</t>
  </si>
  <si>
    <t>Melbourne Indoor</t>
  </si>
  <si>
    <t>Melbourne</t>
  </si>
  <si>
    <t>tulsa</t>
  </si>
  <si>
    <t>Little Rock</t>
  </si>
  <si>
    <t>nancy</t>
  </si>
  <si>
    <t>Nancy</t>
  </si>
  <si>
    <t>tashkent</t>
  </si>
  <si>
    <t>Tashkent</t>
  </si>
  <si>
    <t>stowe</t>
  </si>
  <si>
    <t>Stowe</t>
  </si>
  <si>
    <t>la-costa</t>
  </si>
  <si>
    <t>La Costa</t>
  </si>
  <si>
    <t>Carlsbad</t>
  </si>
  <si>
    <t>santiago</t>
  </si>
  <si>
    <t>caracas</t>
  </si>
  <si>
    <t>Caracas</t>
  </si>
  <si>
    <t>fort-worth</t>
  </si>
  <si>
    <t>Fort Worth</t>
  </si>
  <si>
    <t>jerusalem</t>
  </si>
  <si>
    <t>Dayton</t>
  </si>
  <si>
    <t>pepsi-grand-slam</t>
  </si>
  <si>
    <t>Pepsi Grand Slam</t>
  </si>
  <si>
    <t>Boca Raton</t>
  </si>
  <si>
    <t>merion</t>
  </si>
  <si>
    <t>Merion</t>
  </si>
  <si>
    <t>birmingham</t>
  </si>
  <si>
    <t>perth</t>
  </si>
  <si>
    <t>Perth</t>
  </si>
  <si>
    <t>wellington</t>
  </si>
  <si>
    <t>Wellington</t>
  </si>
  <si>
    <t>jakarta</t>
  </si>
  <si>
    <t>Jakarta</t>
  </si>
  <si>
    <t>brighton</t>
  </si>
  <si>
    <t>berlin</t>
  </si>
  <si>
    <t>san-remo</t>
  </si>
  <si>
    <t>San Remo</t>
  </si>
  <si>
    <t>hobart</t>
  </si>
  <si>
    <t>Hobart</t>
  </si>
  <si>
    <t>monterrey</t>
  </si>
  <si>
    <t>Monterrey</t>
  </si>
  <si>
    <t>east-london</t>
  </si>
  <si>
    <t>calabasas</t>
  </si>
  <si>
    <t>Jackson</t>
  </si>
  <si>
    <t>quito</t>
  </si>
  <si>
    <t>Quito</t>
  </si>
  <si>
    <t>Rio de Janeiro</t>
  </si>
  <si>
    <t>Rio de Janeiro, Brazil</t>
  </si>
  <si>
    <t>napa</t>
  </si>
  <si>
    <t>Napa</t>
  </si>
  <si>
    <t>dublin</t>
  </si>
  <si>
    <t>Dublin</t>
  </si>
  <si>
    <t>aix-en-provence</t>
  </si>
  <si>
    <t>Aix en Provence</t>
  </si>
  <si>
    <t>buzios</t>
  </si>
  <si>
    <t>Buzios</t>
  </si>
  <si>
    <t>Chicago WCT</t>
  </si>
  <si>
    <t>Vancouver WCT</t>
  </si>
  <si>
    <t>Vancouver</t>
  </si>
  <si>
    <t>belgrade</t>
  </si>
  <si>
    <t>Belgrade</t>
  </si>
  <si>
    <t>shenzhen</t>
  </si>
  <si>
    <t>Shenzhen</t>
  </si>
  <si>
    <t>Shenzhen Open</t>
  </si>
  <si>
    <t>Shenzhen, China</t>
  </si>
  <si>
    <t>lagos</t>
  </si>
  <si>
    <t>Lagos</t>
  </si>
  <si>
    <t>roanoke</t>
  </si>
  <si>
    <t>Roanoke</t>
  </si>
  <si>
    <t>WCT Challenge Cup</t>
  </si>
  <si>
    <t>bukhara</t>
  </si>
  <si>
    <t>new-york</t>
  </si>
  <si>
    <t>macon</t>
  </si>
  <si>
    <t>Macon</t>
  </si>
  <si>
    <t>tanglewood</t>
  </si>
  <si>
    <t>Tanglewood</t>
  </si>
  <si>
    <t>Clemmons</t>
  </si>
  <si>
    <t>sacramento</t>
  </si>
  <si>
    <t>Sacramento</t>
  </si>
  <si>
    <t>surbiton</t>
  </si>
  <si>
    <t>Surbiton</t>
  </si>
  <si>
    <t>bombay</t>
  </si>
  <si>
    <t>Bombay</t>
  </si>
  <si>
    <t>Vina Del Mar</t>
  </si>
  <si>
    <t>Osaka</t>
  </si>
  <si>
    <t>new-orleans</t>
  </si>
  <si>
    <t>New Orleans</t>
  </si>
  <si>
    <t>johannesburg</t>
  </si>
  <si>
    <t>Johannesburg, South Africa</t>
  </si>
  <si>
    <t>boca-west</t>
  </si>
  <si>
    <t>sarasota</t>
  </si>
  <si>
    <t>Sarasota</t>
  </si>
  <si>
    <t>bretton-woods</t>
  </si>
  <si>
    <t>Bretton Woods</t>
  </si>
  <si>
    <t>Tulsa</t>
  </si>
  <si>
    <t>venice</t>
  </si>
  <si>
    <t>Venice</t>
  </si>
  <si>
    <t>split</t>
  </si>
  <si>
    <t>Split</t>
  </si>
  <si>
    <t>quebec</t>
  </si>
  <si>
    <t>Quebec</t>
  </si>
  <si>
    <t>estoril</t>
  </si>
  <si>
    <t>Estoril, Portugal</t>
  </si>
  <si>
    <t>Bogota, Colombia</t>
  </si>
  <si>
    <t>istanbul</t>
  </si>
  <si>
    <t>Istanbul</t>
  </si>
  <si>
    <t>Istanbul, Turkey</t>
  </si>
  <si>
    <t>Ecuador Open</t>
  </si>
  <si>
    <t>Quito, Ecuador</t>
  </si>
  <si>
    <t>omaha</t>
  </si>
  <si>
    <t>Omaha</t>
  </si>
  <si>
    <t>mexico-city</t>
  </si>
  <si>
    <t>Mexico City WCT</t>
  </si>
  <si>
    <t>tuscon</t>
  </si>
  <si>
    <t>Tuscon</t>
  </si>
  <si>
    <t>durban</t>
  </si>
  <si>
    <t>Durban, South Africa</t>
  </si>
  <si>
    <t>sofia</t>
  </si>
  <si>
    <t>Sofia</t>
  </si>
  <si>
    <t>san-juan</t>
  </si>
  <si>
    <t>San Juan</t>
  </si>
  <si>
    <t>seattle</t>
  </si>
  <si>
    <t>Seattle</t>
  </si>
  <si>
    <t>calgary</t>
  </si>
  <si>
    <t>Calgary</t>
  </si>
  <si>
    <t>linz</t>
  </si>
  <si>
    <t>Linz</t>
  </si>
  <si>
    <t>mumbai</t>
  </si>
  <si>
    <t>Mumbai</t>
  </si>
  <si>
    <t>christchurch</t>
  </si>
  <si>
    <t>Christchurch</t>
  </si>
  <si>
    <t>tokyo-11</t>
  </si>
  <si>
    <t>Tokyo WCT</t>
  </si>
  <si>
    <t>rye-brook</t>
  </si>
  <si>
    <t>Rye Brook</t>
  </si>
  <si>
    <t>fort-myers</t>
  </si>
  <si>
    <t>Fort Myers</t>
  </si>
  <si>
    <t>armonk</t>
  </si>
  <si>
    <t>Springfield</t>
  </si>
  <si>
    <t>calcutta</t>
  </si>
  <si>
    <t>Calcutta</t>
  </si>
  <si>
    <t>montevideo</t>
  </si>
  <si>
    <t>Montevideo</t>
  </si>
  <si>
    <t>bahia</t>
  </si>
  <si>
    <t>Bahia</t>
  </si>
  <si>
    <t>St. Petersburg WCT</t>
  </si>
  <si>
    <t>besancon</t>
  </si>
  <si>
    <t>Zaragoza</t>
  </si>
  <si>
    <t>nuembrecht</t>
  </si>
  <si>
    <t>Gothenberg WCT</t>
  </si>
  <si>
    <t>Gothenberg</t>
  </si>
  <si>
    <t>salt-lake-city</t>
  </si>
  <si>
    <t>Salt Lake City</t>
  </si>
  <si>
    <t>chengdu</t>
  </si>
  <si>
    <t>Chengdu</t>
  </si>
  <si>
    <t>Chengdu, China</t>
  </si>
  <si>
    <t>los-cabos</t>
  </si>
  <si>
    <t>Los Cabos, Mexico</t>
  </si>
  <si>
    <t>Garanti Koza Sofia Open</t>
  </si>
  <si>
    <t>Sofia, Bulgaria</t>
  </si>
  <si>
    <t>Antwerp, Belgium</t>
  </si>
  <si>
    <t>Birmingham WCT</t>
  </si>
  <si>
    <t>hartford</t>
  </si>
  <si>
    <t>Hartford</t>
  </si>
  <si>
    <t>bronx</t>
  </si>
  <si>
    <t>Stockholm - WCT</t>
  </si>
  <si>
    <t>Delray Beach WCT</t>
  </si>
  <si>
    <t>des-moines</t>
  </si>
  <si>
    <t>Des Moines</t>
  </si>
  <si>
    <t>hilton-head</t>
  </si>
  <si>
    <t>Hilton Head WCT</t>
  </si>
  <si>
    <t>Hilton Head</t>
  </si>
  <si>
    <t>paramus</t>
  </si>
  <si>
    <t>Paramus</t>
  </si>
  <si>
    <t>south-african-open</t>
  </si>
  <si>
    <t>South African Open</t>
  </si>
  <si>
    <t>South Africa</t>
  </si>
  <si>
    <t>hoylake</t>
  </si>
  <si>
    <t>Hoylake</t>
  </si>
  <si>
    <t>Hoylake, Great Britain</t>
  </si>
  <si>
    <t>St. Petersburg, United States</t>
  </si>
  <si>
    <t>San Juan, Puerto Rico</t>
  </si>
  <si>
    <t>senigallia</t>
  </si>
  <si>
    <t>Senigallia</t>
  </si>
  <si>
    <t>Senigallia, Italy</t>
  </si>
  <si>
    <t>Palma</t>
  </si>
  <si>
    <t>capetown</t>
  </si>
  <si>
    <t>louisville</t>
  </si>
  <si>
    <t>catania</t>
  </si>
  <si>
    <t>Catania</t>
  </si>
  <si>
    <t>madeira</t>
  </si>
  <si>
    <t>hamilton</t>
  </si>
  <si>
    <t>Australian Open-2</t>
  </si>
  <si>
    <t>oviedo</t>
  </si>
  <si>
    <t>Oviedo</t>
  </si>
  <si>
    <t>nottingham</t>
  </si>
  <si>
    <t>Nottingham 2</t>
  </si>
  <si>
    <t>Seoul Olympics</t>
  </si>
  <si>
    <t>Barcelona Olympics</t>
  </si>
  <si>
    <t>Brasilia</t>
  </si>
  <si>
    <t>ancona</t>
  </si>
  <si>
    <t>Ancona</t>
  </si>
  <si>
    <t>Rotterdam WCT</t>
  </si>
  <si>
    <t>cap-dadge</t>
  </si>
  <si>
    <t>Cap D'Adge WCT</t>
  </si>
  <si>
    <t>Cap D'Adge</t>
  </si>
  <si>
    <t>treviso</t>
  </si>
  <si>
    <t>Treviso</t>
  </si>
  <si>
    <t>zell-am-see</t>
  </si>
  <si>
    <t>Zell Am See WCT</t>
  </si>
  <si>
    <t>Zell Am See</t>
  </si>
  <si>
    <t>shreveport</t>
  </si>
  <si>
    <t>Shreveport</t>
  </si>
  <si>
    <t>tangier</t>
  </si>
  <si>
    <t>Nuremberg</t>
  </si>
  <si>
    <t>laguna-niguel</t>
  </si>
  <si>
    <t>Laguna Niguel</t>
  </si>
  <si>
    <t>marbella</t>
  </si>
  <si>
    <t>Marbella</t>
  </si>
  <si>
    <t>fairfield</t>
  </si>
  <si>
    <t>Fairfield</t>
  </si>
  <si>
    <t>genova</t>
  </si>
  <si>
    <t>Genova WCT</t>
  </si>
  <si>
    <t>Genova</t>
  </si>
  <si>
    <t>nassau</t>
  </si>
  <si>
    <t>Bahamas</t>
  </si>
  <si>
    <t>Nassau</t>
  </si>
  <si>
    <t>detroit</t>
  </si>
  <si>
    <t>Detroit</t>
  </si>
  <si>
    <t>hempstead</t>
  </si>
  <si>
    <t>Hempstead WCT</t>
  </si>
  <si>
    <t>Hempstead</t>
  </si>
  <si>
    <t>guadalajara</t>
  </si>
  <si>
    <t>Guadalajara</t>
  </si>
  <si>
    <t>liege</t>
  </si>
  <si>
    <t>strasbourg</t>
  </si>
  <si>
    <t>Strasbourg WCT</t>
  </si>
  <si>
    <t>Strasbourg</t>
  </si>
  <si>
    <t>Washington Indoor</t>
  </si>
  <si>
    <t>murcia</t>
  </si>
  <si>
    <t>Murcia</t>
  </si>
  <si>
    <t>aviles</t>
  </si>
  <si>
    <t>Aviles</t>
  </si>
  <si>
    <t>mar-del-plata</t>
  </si>
  <si>
    <t>Mar Del Plata</t>
  </si>
  <si>
    <t>budaors</t>
  </si>
  <si>
    <t>Adelaide-2</t>
  </si>
  <si>
    <t>essen</t>
  </si>
  <si>
    <t>Essen WCT</t>
  </si>
  <si>
    <t>Essen</t>
  </si>
  <si>
    <t>Los Angeles-2 WCT</t>
  </si>
  <si>
    <t>Montreal WCT</t>
  </si>
  <si>
    <t>canton</t>
  </si>
  <si>
    <t>Republic Of China</t>
  </si>
  <si>
    <t>Canton</t>
  </si>
  <si>
    <t>bangalore</t>
  </si>
  <si>
    <t>new-delhi</t>
  </si>
  <si>
    <t>cedar-grove</t>
  </si>
  <si>
    <t>Cedar Grove</t>
  </si>
  <si>
    <t>merano</t>
  </si>
  <si>
    <t>Merano</t>
  </si>
  <si>
    <t>oslo</t>
  </si>
  <si>
    <t>Oslo</t>
  </si>
  <si>
    <t>New Orleans WCT</t>
  </si>
  <si>
    <t>alamo</t>
  </si>
  <si>
    <t>Alamo WCT</t>
  </si>
  <si>
    <t>Alamo</t>
  </si>
  <si>
    <t>tempe</t>
  </si>
  <si>
    <t>Tempe</t>
  </si>
  <si>
    <t>aptos</t>
  </si>
  <si>
    <t>Aptos</t>
  </si>
  <si>
    <t>luxembourg</t>
  </si>
  <si>
    <t>Luxembourg</t>
  </si>
  <si>
    <t>Kuala Lumpur-1</t>
  </si>
  <si>
    <t>lisbon</t>
  </si>
  <si>
    <t>Lisbon</t>
  </si>
  <si>
    <t>dortmund</t>
  </si>
  <si>
    <t>Dortmund WCT</t>
  </si>
  <si>
    <t>Dortmund</t>
  </si>
  <si>
    <t>helsinki</t>
  </si>
  <si>
    <t>Helsinki</t>
  </si>
  <si>
    <t>palm-desert</t>
  </si>
  <si>
    <t>Palm Desert WCT</t>
  </si>
  <si>
    <t>Palm Desert</t>
  </si>
  <si>
    <t>san-antonio</t>
  </si>
  <si>
    <t>San Antonio WCT</t>
  </si>
  <si>
    <t>San Antonio</t>
  </si>
  <si>
    <t>ferrara</t>
  </si>
  <si>
    <t>Ferrara</t>
  </si>
  <si>
    <t>lafayette</t>
  </si>
  <si>
    <t>Lafayette</t>
  </si>
  <si>
    <t>oahu</t>
  </si>
  <si>
    <t>Oahu</t>
  </si>
  <si>
    <t>Sydney N.S.W.</t>
  </si>
  <si>
    <t>phoenix</t>
  </si>
  <si>
    <t>Phoenix</t>
  </si>
  <si>
    <t>budapest</t>
  </si>
  <si>
    <t>Gazprom Hungarian Open</t>
  </si>
  <si>
    <t>Budapest, Hungary</t>
  </si>
  <si>
    <t>antalya</t>
  </si>
  <si>
    <t>Antalya Open</t>
  </si>
  <si>
    <t>Antalya, Turkey</t>
  </si>
  <si>
    <t>Open Parc Auvergne-Rh├┤ne-Alpes Lyon</t>
  </si>
  <si>
    <t>Lyon, France</t>
  </si>
  <si>
    <t>costa-rica</t>
  </si>
  <si>
    <t>Indianapolis WCT</t>
  </si>
  <si>
    <t>ocean-city</t>
  </si>
  <si>
    <t>Ocean City</t>
  </si>
  <si>
    <t>Columbus WCT</t>
  </si>
  <si>
    <t>jacksonville</t>
  </si>
  <si>
    <t>Jacksonville</t>
  </si>
  <si>
    <t>Rome WCT</t>
  </si>
  <si>
    <t>Tournament of Champions WCT</t>
  </si>
  <si>
    <t>kansas-city</t>
  </si>
  <si>
    <t>casablanca</t>
  </si>
  <si>
    <t>Casablanca WCT</t>
  </si>
  <si>
    <t>London Indoor</t>
  </si>
  <si>
    <t>khartoum</t>
  </si>
  <si>
    <t>Khartoum</t>
  </si>
  <si>
    <t>amsterdam</t>
  </si>
  <si>
    <t>Amsterdam WCT</t>
  </si>
  <si>
    <t>Amsterdam</t>
  </si>
  <si>
    <t>tucson</t>
  </si>
  <si>
    <t>Tucson WCT</t>
  </si>
  <si>
    <t>Tucson, United States</t>
  </si>
  <si>
    <t>virginia-beach</t>
  </si>
  <si>
    <t>Virginia Beach</t>
  </si>
  <si>
    <t>charleston</t>
  </si>
  <si>
    <t>Charleston</t>
  </si>
  <si>
    <t>Charleston, United States</t>
  </si>
  <si>
    <t>wembley</t>
  </si>
  <si>
    <t>Wembley 1</t>
  </si>
  <si>
    <t>Wembley, Great Britain</t>
  </si>
  <si>
    <t>lakeway</t>
  </si>
  <si>
    <t>Lakeway</t>
  </si>
  <si>
    <t>Lakeway, United States</t>
  </si>
  <si>
    <t>leicester</t>
  </si>
  <si>
    <t>Leicester</t>
  </si>
  <si>
    <t>Leicester, Great Britain</t>
  </si>
  <si>
    <t>naples</t>
  </si>
  <si>
    <t>Naples WCT</t>
  </si>
  <si>
    <t>Naples</t>
  </si>
  <si>
    <t>chorpus-christi</t>
  </si>
  <si>
    <t>Corpus Christi WCT</t>
  </si>
  <si>
    <t>Chorpus Christi, United States</t>
  </si>
  <si>
    <t>honolulu</t>
  </si>
  <si>
    <t>Honolulu, United States</t>
  </si>
  <si>
    <t>Detroit WCT</t>
  </si>
  <si>
    <t>midland</t>
  </si>
  <si>
    <t>Midland WCT</t>
  </si>
  <si>
    <t>Midland, United States</t>
  </si>
  <si>
    <t>dorado-beach</t>
  </si>
  <si>
    <t>Dorado Beach</t>
  </si>
  <si>
    <t>Dorado Beach, United States</t>
  </si>
  <si>
    <t>French Open</t>
  </si>
  <si>
    <t>New York City</t>
  </si>
  <si>
    <t>ATP World Tour Finals</t>
  </si>
  <si>
    <t>Indian Wells Masters</t>
  </si>
  <si>
    <t>Miami Open</t>
  </si>
  <si>
    <t>Key Biscayne</t>
  </si>
  <si>
    <t>Monte-Carlo Masters</t>
  </si>
  <si>
    <t>Monte Carlo</t>
  </si>
  <si>
    <t>Madrid Open</t>
  </si>
  <si>
    <t>Italian Open</t>
  </si>
  <si>
    <t>Canadian Open</t>
  </si>
  <si>
    <t>Toronto and Montreal</t>
  </si>
  <si>
    <t>Cincinnati Masters</t>
  </si>
  <si>
    <t>Shanghai Masters</t>
  </si>
  <si>
    <t>Paris Masters</t>
  </si>
  <si>
    <t>Rotterdam Open</t>
  </si>
  <si>
    <t>Rio Open</t>
  </si>
  <si>
    <t>Mexican Open</t>
  </si>
  <si>
    <t>Dubai Tennis Championships</t>
  </si>
  <si>
    <t>Barcelona Open</t>
  </si>
  <si>
    <t>Halle Open</t>
  </si>
  <si>
    <t>Queen's Club Championships</t>
  </si>
  <si>
    <t>German Open</t>
  </si>
  <si>
    <t>Washington, D.C.</t>
  </si>
  <si>
    <t>Japan Open</t>
  </si>
  <si>
    <t>Swiss Indoors</t>
  </si>
  <si>
    <t>Valencia Open</t>
  </si>
  <si>
    <t>Brisbane International</t>
  </si>
  <si>
    <t>Apia International Sydney</t>
  </si>
  <si>
    <t>Chile Open</t>
  </si>
  <si>
    <t>Delray Beach International Tennis Championships</t>
  </si>
  <si>
    <t>Open 13</t>
  </si>
  <si>
    <t>Copa Claro</t>
  </si>
  <si>
    <t>Grand Prix Hassan II</t>
  </si>
  <si>
    <t>US Men's Clay Court Championship</t>
  </si>
  <si>
    <t>BRD Nastase Tiriac Trophy</t>
  </si>
  <si>
    <t>Istanbul Open</t>
  </si>
  <si>
    <t>Bavaria Open</t>
  </si>
  <si>
    <t>Estoril Open</t>
  </si>
  <si>
    <t>Düsseldorf Open</t>
  </si>
  <si>
    <t>Open de Nice Côte d'Azur</t>
  </si>
  <si>
    <t>Topshelf Open</t>
  </si>
  <si>
    <t>Stuttgart Open</t>
  </si>
  <si>
    <t>Nottingham Open</t>
  </si>
  <si>
    <t>Campbell's Hall of Fame Tennis Championships</t>
  </si>
  <si>
    <t>Claro Open Colombia</t>
  </si>
  <si>
    <t>Studena Croatia Open Umag</t>
  </si>
  <si>
    <t>Atlanta Tennis Championships</t>
  </si>
  <si>
    <t>Allianz Suisse Open Gstaad</t>
  </si>
  <si>
    <t>Bet-at-home Cup Kitzbühel</t>
  </si>
  <si>
    <t>Kitzbühel</t>
  </si>
  <si>
    <t>Winston-Salem, North Carolina</t>
  </si>
  <si>
    <t>Open de Moselle</t>
  </si>
  <si>
    <t>Tel Aviv Open</t>
  </si>
  <si>
    <t>Malaysian Open</t>
  </si>
  <si>
    <t>If Stockholm Open</t>
  </si>
  <si>
    <t>Kremlin Cup</t>
  </si>
  <si>
    <t>Bank Austria TennisTrophy</t>
  </si>
  <si>
    <t>Washington Open</t>
  </si>
  <si>
    <t>Switzerland</t>
  </si>
  <si>
    <t>Argentina</t>
  </si>
  <si>
    <t>Australia</t>
  </si>
  <si>
    <t>Austria</t>
  </si>
  <si>
    <t>Brazil</t>
  </si>
  <si>
    <t>Canada</t>
  </si>
  <si>
    <t>Chile</t>
  </si>
  <si>
    <t>China</t>
  </si>
  <si>
    <t>Colombia</t>
  </si>
  <si>
    <t>Croatia</t>
  </si>
  <si>
    <t>France</t>
  </si>
  <si>
    <t>Germany</t>
  </si>
  <si>
    <t>India</t>
  </si>
  <si>
    <t>Israel</t>
  </si>
  <si>
    <t>Italy</t>
  </si>
  <si>
    <t>Japan</t>
  </si>
  <si>
    <t>Malaysia</t>
  </si>
  <si>
    <t>Mexico</t>
  </si>
  <si>
    <t>Monaco</t>
  </si>
  <si>
    <t>Morocco</t>
  </si>
  <si>
    <t>Netherlands</t>
  </si>
  <si>
    <t>New Zealand</t>
  </si>
  <si>
    <t>Portugal</t>
  </si>
  <si>
    <t>Qatar</t>
  </si>
  <si>
    <t>Romania</t>
  </si>
  <si>
    <t>Russia</t>
  </si>
  <si>
    <t>Spain</t>
  </si>
  <si>
    <t>Sweden</t>
  </si>
  <si>
    <t>Turkey</t>
  </si>
  <si>
    <t>United Arab Emirates</t>
  </si>
  <si>
    <t>United Kingdom</t>
  </si>
  <si>
    <t>United States</t>
  </si>
  <si>
    <t>wkp_Trn_Name</t>
  </si>
  <si>
    <t>wkp_Trn_Type</t>
  </si>
  <si>
    <t>wkp_Trn_Start</t>
  </si>
  <si>
    <t>wkp_Trn_Week</t>
  </si>
  <si>
    <t>wkp_Trn_Surface</t>
  </si>
  <si>
    <t>wkp_Trn_City</t>
  </si>
  <si>
    <t>wkp_Trn_Country</t>
  </si>
  <si>
    <t>wkp_Trn_Prize</t>
  </si>
  <si>
    <t>surface1</t>
  </si>
  <si>
    <t>location1</t>
  </si>
  <si>
    <t>trnNname1</t>
  </si>
  <si>
    <t>https://www.atptour.com/en/rankings/singles</t>
  </si>
  <si>
    <t>toCopy_ATP_ranking_1w</t>
  </si>
  <si>
    <t>a_Player</t>
  </si>
  <si>
    <t>atp_WkRank_t100</t>
  </si>
  <si>
    <t>prevRkDt</t>
  </si>
  <si>
    <t>EndYrWDay</t>
  </si>
  <si>
    <t>weekday2</t>
  </si>
  <si>
    <t>aRankDate</t>
  </si>
  <si>
    <t>YearEnd</t>
  </si>
  <si>
    <t>MonWk4Yr</t>
  </si>
  <si>
    <t>https://www.atptour.com/en/players/david-ferrer/f401/player-activity?year=all</t>
  </si>
  <si>
    <t>Plyr</t>
  </si>
  <si>
    <t>PlayerName</t>
  </si>
  <si>
    <t>GS_W</t>
  </si>
  <si>
    <t>GS_Finals</t>
  </si>
  <si>
    <t>cntWinTrnmt</t>
  </si>
  <si>
    <t>rank_best</t>
  </si>
  <si>
    <t>points_max</t>
  </si>
  <si>
    <t>t1</t>
  </si>
  <si>
    <t>t3</t>
  </si>
  <si>
    <t>t10</t>
  </si>
  <si>
    <t>t30</t>
  </si>
  <si>
    <t>eoyT1</t>
  </si>
  <si>
    <t>eoyT3</t>
  </si>
  <si>
    <t>eoyT10</t>
  </si>
  <si>
    <t>eoyT30</t>
  </si>
  <si>
    <t>dob</t>
  </si>
  <si>
    <t>cnt_rnkWk</t>
  </si>
  <si>
    <t>GS_TitlesSpan</t>
  </si>
  <si>
    <t>YrRnk_first</t>
  </si>
  <si>
    <t>YrRnk_last</t>
  </si>
  <si>
    <t>1.RogFedr</t>
  </si>
  <si>
    <t>Roger Federer</t>
  </si>
  <si>
    <t>2003–2018 (16)</t>
  </si>
  <si>
    <t>1.RafNadl</t>
  </si>
  <si>
    <t>Rafael Nadal</t>
  </si>
  <si>
    <t>2005–2018 (14)</t>
  </si>
  <si>
    <t>1.NovDjok</t>
  </si>
  <si>
    <t>Novak Djokovic</t>
  </si>
  <si>
    <t>d643</t>
  </si>
  <si>
    <t>2008–2019 (12)</t>
  </si>
  <si>
    <t>...IvLend</t>
  </si>
  <si>
    <t>Ivan Lendl</t>
  </si>
  <si>
    <t>l018</t>
  </si>
  <si>
    <t>1984–1990 (7)</t>
  </si>
  <si>
    <t>...PetSam</t>
  </si>
  <si>
    <t>Pete Sampras</t>
  </si>
  <si>
    <t>s402</t>
  </si>
  <si>
    <t>1990–2002 (13)</t>
  </si>
  <si>
    <t>.._RodLav</t>
  </si>
  <si>
    <t>Rod Laver</t>
  </si>
  <si>
    <t>l058</t>
  </si>
  <si>
    <t>1960–1969 (10)</t>
  </si>
  <si>
    <t>...BjoBor</t>
  </si>
  <si>
    <t>Bjorn Borg</t>
  </si>
  <si>
    <t>b058</t>
  </si>
  <si>
    <t>1974–1981 (8)</t>
  </si>
  <si>
    <t>._KenRos</t>
  </si>
  <si>
    <t>Ken Rosewall</t>
  </si>
  <si>
    <t>r075</t>
  </si>
  <si>
    <t>1953–1972 (20)</t>
  </si>
  <si>
    <t>...JimCon</t>
  </si>
  <si>
    <t>Jimmy Connors</t>
  </si>
  <si>
    <t>c044</t>
  </si>
  <si>
    <t>1974–1983 (10)</t>
  </si>
  <si>
    <t>...AndAga</t>
  </si>
  <si>
    <t>Andre Agassi</t>
  </si>
  <si>
    <t>a092</t>
  </si>
  <si>
    <t>1992–2003 (12)</t>
  </si>
  <si>
    <t>_RoyEmer</t>
  </si>
  <si>
    <t>Roy Emerson</t>
  </si>
  <si>
    <t>e030</t>
  </si>
  <si>
    <t>1961–1967 (7)</t>
  </si>
  <si>
    <t>te54</t>
  </si>
  <si>
    <t>Bill Tilden</t>
  </si>
  <si>
    <t>1920–1930 (11)</t>
  </si>
  <si>
    <t>ci73</t>
  </si>
  <si>
    <t>Jack Crawford</t>
  </si>
  <si>
    <t>1933–1935 (3)</t>
  </si>
  <si>
    <t>...JohMcE</t>
  </si>
  <si>
    <t>John McEnroe</t>
  </si>
  <si>
    <t>m047</t>
  </si>
  <si>
    <t>1979–1984 (6)</t>
  </si>
  <si>
    <t>...AndMur</t>
  </si>
  <si>
    <t>Andy Murray</t>
  </si>
  <si>
    <t>mc10</t>
  </si>
  <si>
    <t>2012–2016 (5)</t>
  </si>
  <si>
    <t>..StefEdb</t>
  </si>
  <si>
    <t>Stefan Edberg</t>
  </si>
  <si>
    <t>e004</t>
  </si>
  <si>
    <t>1985–1992 (8)</t>
  </si>
  <si>
    <t>..MatWil</t>
  </si>
  <si>
    <t>Mats Wilander</t>
  </si>
  <si>
    <t>w023</t>
  </si>
  <si>
    <t>1982–1988 (7)</t>
  </si>
  <si>
    <t>...BorBec</t>
  </si>
  <si>
    <t>Boris Becker</t>
  </si>
  <si>
    <t>b028</t>
  </si>
  <si>
    <t>1985–1996 (12)</t>
  </si>
  <si>
    <t>._JoNewc</t>
  </si>
  <si>
    <t>John Newcombe</t>
  </si>
  <si>
    <t>n044</t>
  </si>
  <si>
    <t>1967–1975 (9)</t>
  </si>
  <si>
    <t>pi74</t>
  </si>
  <si>
    <t>Fred Perry</t>
  </si>
  <si>
    <t>1933–1936 (4)</t>
  </si>
  <si>
    <t>cj19</t>
  </si>
  <si>
    <t>Henri Cochet</t>
  </si>
  <si>
    <t>1926–1932 (7)</t>
  </si>
  <si>
    <t>lf18</t>
  </si>
  <si>
    <t>Rene Lacoste</t>
  </si>
  <si>
    <t>1925–1929 (5)</t>
  </si>
  <si>
    <t>b820</t>
  </si>
  <si>
    <t>Jean Borotra</t>
  </si>
  <si>
    <t>1924–1931 (8)</t>
  </si>
  <si>
    <t>j665</t>
  </si>
  <si>
    <t>Bill Johnston</t>
  </si>
  <si>
    <t>1915–1919 (5)</t>
  </si>
  <si>
    <t>lg45</t>
  </si>
  <si>
    <t>William Larned</t>
  </si>
  <si>
    <t>1901–1911 (11)</t>
  </si>
  <si>
    <t>..GuilVil</t>
  </si>
  <si>
    <t>Guillermo Vilas</t>
  </si>
  <si>
    <t>v028</t>
  </si>
  <si>
    <t>1977–1979 (3)</t>
  </si>
  <si>
    <t>1881–1889 (9)</t>
  </si>
  <si>
    <t>s129</t>
  </si>
  <si>
    <t>Fred Stolle</t>
  </si>
  <si>
    <t>1965–1966 (2)</t>
  </si>
  <si>
    <t>s248</t>
  </si>
  <si>
    <t>Frank Sedgman</t>
  </si>
  <si>
    <t>1949–1952 (4)</t>
  </si>
  <si>
    <t>d531</t>
  </si>
  <si>
    <t>Jaroslav Drobny</t>
  </si>
  <si>
    <t>1951–1954 (4)</t>
  </si>
  <si>
    <t>..JimCour</t>
  </si>
  <si>
    <t>1991–1993 (3)</t>
  </si>
  <si>
    <t>dg02</t>
  </si>
  <si>
    <t>Laurence Doherty</t>
  </si>
  <si>
    <t>1902–1906 (5)</t>
  </si>
  <si>
    <t>bp59</t>
  </si>
  <si>
    <t>Don Budge</t>
  </si>
  <si>
    <t>1937–1938 (2)</t>
  </si>
  <si>
    <t>w972</t>
  </si>
  <si>
    <t>Tony Wilding</t>
  </si>
  <si>
    <t>1906–1913 (8)</t>
  </si>
  <si>
    <t>4_RicSears</t>
  </si>
  <si>
    <t>Richard Sears</t>
  </si>
  <si>
    <t>sx07</t>
  </si>
  <si>
    <t>1881–1887 (7)</t>
  </si>
  <si>
    <t>pj50</t>
  </si>
  <si>
    <t>Gerald Patterson</t>
  </si>
  <si>
    <t>1919–1927 (9)</t>
  </si>
  <si>
    <t>f113</t>
  </si>
  <si>
    <t>Neale Fraser</t>
  </si>
  <si>
    <t>1959–1960 (2)</t>
  </si>
  <si>
    <t>..PatRaft</t>
  </si>
  <si>
    <t>Patrick Rafter</t>
  </si>
  <si>
    <t>r255</t>
  </si>
  <si>
    <t>1997–1998 (2)</t>
  </si>
  <si>
    <t>4_NicPietr</t>
  </si>
  <si>
    <t>Nicola Pietrangeli</t>
  </si>
  <si>
    <t>..ThoMus</t>
  </si>
  <si>
    <t>Thomas Muster</t>
  </si>
  <si>
    <t>m099</t>
  </si>
  <si>
    <t>..MicChng</t>
  </si>
  <si>
    <t>Michael Chang</t>
  </si>
  <si>
    <t>c274</t>
  </si>
  <si>
    <t>..AndyRod</t>
  </si>
  <si>
    <t>Andy Roddick</t>
  </si>
  <si>
    <t>r485</t>
  </si>
  <si>
    <t>..KeiNish</t>
  </si>
  <si>
    <t>.GrDimit</t>
  </si>
  <si>
    <t>.MiRaon</t>
  </si>
  <si>
    <t>..AlexZver</t>
  </si>
  <si>
    <t>Alexander Zverev</t>
  </si>
  <si>
    <t>.SebGrosj</t>
  </si>
  <si>
    <t>Sebastien Grosjean</t>
  </si>
  <si>
    <t>g379</t>
  </si>
  <si>
    <t>.AlRamVin</t>
  </si>
  <si>
    <t>Albert Ramos-Vinolas</t>
  </si>
  <si>
    <t>r772</t>
  </si>
  <si>
    <t>.DaMedv</t>
  </si>
  <si>
    <t>Daniil Medvedev</t>
  </si>
  <si>
    <t>mm58</t>
  </si>
  <si>
    <t>a</t>
  </si>
  <si>
    <t>GS</t>
  </si>
  <si>
    <t>tAll</t>
  </si>
  <si>
    <t>eoyT</t>
  </si>
  <si>
    <t>All</t>
  </si>
  <si>
    <t>rk1</t>
  </si>
  <si>
    <t>rk2</t>
  </si>
  <si>
    <t>pts1</t>
  </si>
  <si>
    <t>pts2</t>
  </si>
  <si>
    <t>aa</t>
  </si>
  <si>
    <t>AT2points</t>
  </si>
  <si>
    <t>atp2_GS</t>
  </si>
  <si>
    <t>atp2_TopWk</t>
  </si>
  <si>
    <t>atp2_TopYrE</t>
  </si>
  <si>
    <t>atp2_recent</t>
  </si>
  <si>
    <t>preOld</t>
  </si>
  <si>
    <t>recent1_rnk</t>
  </si>
  <si>
    <t>eoy2018_rnk</t>
  </si>
  <si>
    <t>recent1_pts</t>
  </si>
  <si>
    <t>eoy2018_pts</t>
  </si>
  <si>
    <t>.._INast</t>
  </si>
  <si>
    <t>Ilie Nastase</t>
  </si>
  <si>
    <t>n008</t>
  </si>
  <si>
    <t>1972–1973 (2)</t>
  </si>
  <si>
    <t>..AlxCor</t>
  </si>
  <si>
    <t>Alex Corretja</t>
  </si>
  <si>
    <t>c344</t>
  </si>
  <si>
    <t>..AnGomz</t>
  </si>
  <si>
    <t>Andres Gomez</t>
  </si>
  <si>
    <t>g023</t>
  </si>
  <si>
    <t>..BrGilb</t>
  </si>
  <si>
    <t>Brad Gilbert</t>
  </si>
  <si>
    <t>g016</t>
  </si>
  <si>
    <t>..CarMoya</t>
  </si>
  <si>
    <t>Carlos Moya</t>
  </si>
  <si>
    <t>m605</t>
  </si>
  <si>
    <t>..DavFerr</t>
  </si>
  <si>
    <t>David Ferrer</t>
  </si>
  <si>
    <t>f401</t>
  </si>
  <si>
    <t>..delPotr</t>
  </si>
  <si>
    <t>Juan Martin del Potro</t>
  </si>
  <si>
    <t>d683</t>
  </si>
  <si>
    <t>..GaMonf</t>
  </si>
  <si>
    <t>Gael Monfils</t>
  </si>
  <si>
    <t>mc65</t>
  </si>
  <si>
    <t>..GorIvan</t>
  </si>
  <si>
    <t>Goran Ivanisevic</t>
  </si>
  <si>
    <t>i034</t>
  </si>
  <si>
    <t>..GusKuer</t>
  </si>
  <si>
    <t>Gustavo Kuerten</t>
  </si>
  <si>
    <t>k293</t>
  </si>
  <si>
    <t>1997–2001 (5)</t>
  </si>
  <si>
    <t>..JCFerr</t>
  </si>
  <si>
    <t>Juan Carlos Ferrero</t>
  </si>
  <si>
    <t>f316</t>
  </si>
  <si>
    <t>..JTsonga</t>
  </si>
  <si>
    <t>Jo-Wilfried Tsonga</t>
  </si>
  <si>
    <t>t786</t>
  </si>
  <si>
    <t>..KeAnder</t>
  </si>
  <si>
    <t>Kevin Anderson</t>
  </si>
  <si>
    <t>a678</t>
  </si>
  <si>
    <t>..LyHewt</t>
  </si>
  <si>
    <t>Lleyton Hewitt</t>
  </si>
  <si>
    <t>h432</t>
  </si>
  <si>
    <t>2001–2002 (2)</t>
  </si>
  <si>
    <t>..MaCilic</t>
  </si>
  <si>
    <t>Marin Cilic</t>
  </si>
  <si>
    <t>..MaSafin</t>
  </si>
  <si>
    <t>Marat Safin</t>
  </si>
  <si>
    <t>s741</t>
  </si>
  <si>
    <t>2000–2005 (6)</t>
  </si>
  <si>
    <t>..MiStich</t>
  </si>
  <si>
    <t>..MrRios</t>
  </si>
  <si>
    <t>Marcelo Rios</t>
  </si>
  <si>
    <t>r286</t>
  </si>
  <si>
    <t>..NiDavyd</t>
  </si>
  <si>
    <t>Nikolay Davydenko</t>
  </si>
  <si>
    <t>d402</t>
  </si>
  <si>
    <t>..RiGasqu</t>
  </si>
  <si>
    <t>Richard Gasquet</t>
  </si>
  <si>
    <t>g628</t>
  </si>
  <si>
    <t>..SteTsit</t>
  </si>
  <si>
    <t>Stefanos Tsitsipas</t>
  </si>
  <si>
    <t>te51</t>
  </si>
  <si>
    <t>..StWawr</t>
  </si>
  <si>
    <t>2014–2016 (3)</t>
  </si>
  <si>
    <t>..ToBerdy</t>
  </si>
  <si>
    <t>Tomas Berdych</t>
  </si>
  <si>
    <t>ba47</t>
  </si>
  <si>
    <t>..TomHas</t>
  </si>
  <si>
    <t>Tommy Haas</t>
  </si>
  <si>
    <t>h355</t>
  </si>
  <si>
    <t>..YanNoah</t>
  </si>
  <si>
    <t>Yannick Noah</t>
  </si>
  <si>
    <t>n022</t>
  </si>
  <si>
    <t>..YevKaf</t>
  </si>
  <si>
    <t>Yevgeny Kafelnikov</t>
  </si>
  <si>
    <t>k267</t>
  </si>
  <si>
    <t>1996–1999 (4)</t>
  </si>
  <si>
    <t>._ArtAsh</t>
  </si>
  <si>
    <t>Arthur Ashe</t>
  </si>
  <si>
    <t>a063</t>
  </si>
  <si>
    <t>1968–1975 (8)</t>
  </si>
  <si>
    <t>._StnSmt</t>
  </si>
  <si>
    <t>Stan Smith</t>
  </si>
  <si>
    <t>s060</t>
  </si>
  <si>
    <t>1971–1972 (2)</t>
  </si>
  <si>
    <t>.AdMannar</t>
  </si>
  <si>
    <t>Adrian Mannarino</t>
  </si>
  <si>
    <t>me82</t>
  </si>
  <si>
    <t>.AlbCost</t>
  </si>
  <si>
    <t>Albert Costa</t>
  </si>
  <si>
    <t>c378</t>
  </si>
  <si>
    <t>.AlMinaur</t>
  </si>
  <si>
    <t>Alex de Minaur</t>
  </si>
  <si>
    <t>dh58</t>
  </si>
  <si>
    <t>.BerTomi</t>
  </si>
  <si>
    <t>Bernard Tomic</t>
  </si>
  <si>
    <t>ta46</t>
  </si>
  <si>
    <t>.BoCoric</t>
  </si>
  <si>
    <t>Borna Coric</t>
  </si>
  <si>
    <t>cg80</t>
  </si>
  <si>
    <t>.DaDzum</t>
  </si>
  <si>
    <t>Damir Dzumhur</t>
  </si>
  <si>
    <t>d923</t>
  </si>
  <si>
    <t>.DaGoff</t>
  </si>
  <si>
    <t>David Goffin</t>
  </si>
  <si>
    <t>.DaNalba</t>
  </si>
  <si>
    <t>David Nalbandian</t>
  </si>
  <si>
    <t>n301</t>
  </si>
  <si>
    <t>.DeShapo</t>
  </si>
  <si>
    <t>Denis Shapovalov</t>
  </si>
  <si>
    <t>su55</t>
  </si>
  <si>
    <t>.DiSchwa</t>
  </si>
  <si>
    <t>Diego Schwartzman</t>
  </si>
  <si>
    <t>sm37</t>
  </si>
  <si>
    <t>.DomThie</t>
  </si>
  <si>
    <t>Dominic Thiem</t>
  </si>
  <si>
    <t>.ErGulb</t>
  </si>
  <si>
    <t>Ernests Gulbis</t>
  </si>
  <si>
    <t>g858</t>
  </si>
  <si>
    <t>.FaFogni</t>
  </si>
  <si>
    <t>Fabio Fognini</t>
  </si>
  <si>
    <t>f510</t>
  </si>
  <si>
    <t>.FeGonz</t>
  </si>
  <si>
    <t>Fernando Gonzalez</t>
  </si>
  <si>
    <t>g415</t>
  </si>
  <si>
    <t>.FerVerd</t>
  </si>
  <si>
    <t>Fernando Verdasco</t>
  </si>
  <si>
    <t>v306</t>
  </si>
  <si>
    <t>.FiKrajin</t>
  </si>
  <si>
    <t>Filip Krajinovic</t>
  </si>
  <si>
    <t>kb05</t>
  </si>
  <si>
    <t>.FraTiaf</t>
  </si>
  <si>
    <t>Frances Tiafoe</t>
  </si>
  <si>
    <t>td51</t>
  </si>
  <si>
    <t>.GiMuller</t>
  </si>
  <si>
    <t>Gilles Muller</t>
  </si>
  <si>
    <t>ma30</t>
  </si>
  <si>
    <t>.GiSimon</t>
  </si>
  <si>
    <t>Gilles Simon</t>
  </si>
  <si>
    <t>sd32</t>
  </si>
  <si>
    <t>.GrRused</t>
  </si>
  <si>
    <t>Greg Rusedski</t>
  </si>
  <si>
    <t>r237</t>
  </si>
  <si>
    <t>.GuCoria</t>
  </si>
  <si>
    <t>Guillermo Coria</t>
  </si>
  <si>
    <t>c524</t>
  </si>
  <si>
    <t>.HyChung</t>
  </si>
  <si>
    <t>Hyeon Chung</t>
  </si>
  <si>
    <t>ch27</t>
  </si>
  <si>
    <t>.IvLjub</t>
  </si>
  <si>
    <t>Ivan Ljubicic</t>
  </si>
  <si>
    <t>l360</t>
  </si>
  <si>
    <t>.IvoKarl</t>
  </si>
  <si>
    <t>Ivo Karlovic</t>
  </si>
  <si>
    <t>k336</t>
  </si>
  <si>
    <t>.JaBlake</t>
  </si>
  <si>
    <t>James Blake</t>
  </si>
  <si>
    <t>b676</t>
  </si>
  <si>
    <t>.JacSock</t>
  </si>
  <si>
    <t>Jack Sock</t>
  </si>
  <si>
    <t>.JaTipsa</t>
  </si>
  <si>
    <t>Janko Tipsarevic</t>
  </si>
  <si>
    <t>t742</t>
  </si>
  <si>
    <t>.JLClerc</t>
  </si>
  <si>
    <t>Jose-Luis Clerc</t>
  </si>
  <si>
    <t>c039</t>
  </si>
  <si>
    <t>.JMonaco</t>
  </si>
  <si>
    <t>Juan Monaco</t>
  </si>
  <si>
    <t>ma21</t>
  </si>
  <si>
    <t>.JoBjor</t>
  </si>
  <si>
    <t>Jonas Bjorkman</t>
  </si>
  <si>
    <t>b446</t>
  </si>
  <si>
    <t>.JoIsner</t>
  </si>
  <si>
    <t>John Isner</t>
  </si>
  <si>
    <t>i186</t>
  </si>
  <si>
    <t>.JuMelze</t>
  </si>
  <si>
    <t>Jurgen Melzer</t>
  </si>
  <si>
    <t>m762</t>
  </si>
  <si>
    <t>.KaKhach</t>
  </si>
  <si>
    <t>Karen Khachanov</t>
  </si>
  <si>
    <t>ke29</t>
  </si>
  <si>
    <t>.KarKuce</t>
  </si>
  <si>
    <t>Karol Kucera</t>
  </si>
  <si>
    <t>k237</t>
  </si>
  <si>
    <t>.KyEdmun</t>
  </si>
  <si>
    <t>Kyle Edmund</t>
  </si>
  <si>
    <t>e831</t>
  </si>
  <si>
    <t>.LuPoui</t>
  </si>
  <si>
    <t>Lucas Pouille</t>
  </si>
  <si>
    <t>pf39</t>
  </si>
  <si>
    <t>.MaBagd</t>
  </si>
  <si>
    <t>Marcos Baghdatis</t>
  </si>
  <si>
    <t>b837</t>
  </si>
  <si>
    <t>.MaCecch</t>
  </si>
  <si>
    <t>Marco Cecchinato</t>
  </si>
  <si>
    <t>cf01</t>
  </si>
  <si>
    <t>.MarFish</t>
  </si>
  <si>
    <t>Mardy Fish</t>
  </si>
  <si>
    <t>f339</t>
  </si>
  <si>
    <t>.MaRuss</t>
  </si>
  <si>
    <t>Marc Rosset</t>
  </si>
  <si>
    <t>r214</t>
  </si>
  <si>
    <t>.MgNorm</t>
  </si>
  <si>
    <t>Magnus Norman</t>
  </si>
  <si>
    <t>n250</t>
  </si>
  <si>
    <t>.MiYouzh</t>
  </si>
  <si>
    <t>Mikhail Youzhny</t>
  </si>
  <si>
    <t>y061</t>
  </si>
  <si>
    <t>.NiAlmag</t>
  </si>
  <si>
    <t>Nicolas Almagro</t>
  </si>
  <si>
    <t>a479</t>
  </si>
  <si>
    <t>.NiBasila</t>
  </si>
  <si>
    <t>Nikoloz Basilashvili</t>
  </si>
  <si>
    <t>bg23</t>
  </si>
  <si>
    <t>.NiKyrg</t>
  </si>
  <si>
    <t>Nick Kyrgios</t>
  </si>
  <si>
    <t>ke17</t>
  </si>
  <si>
    <t>.PaAnduj</t>
  </si>
  <si>
    <t>Pablo Andujar</t>
  </si>
  <si>
    <t>a596</t>
  </si>
  <si>
    <t>.PaBusta</t>
  </si>
  <si>
    <t>Pablo Carreno Busta</t>
  </si>
  <si>
    <t>cd85</t>
  </si>
  <si>
    <t>.PeKorda</t>
  </si>
  <si>
    <t>Petr Korda</t>
  </si>
  <si>
    <t>k148</t>
  </si>
  <si>
    <t>.PhKohls</t>
  </si>
  <si>
    <t>Philipp Kohlschreiber</t>
  </si>
  <si>
    <t>k435</t>
  </si>
  <si>
    <t>.RadStep</t>
  </si>
  <si>
    <t>Radek Stepanek</t>
  </si>
  <si>
    <t>s694</t>
  </si>
  <si>
    <t>.RaSchue</t>
  </si>
  <si>
    <t>Rainer Schuettler</t>
  </si>
  <si>
    <t>s636</t>
  </si>
  <si>
    <t>.RicKraji</t>
  </si>
  <si>
    <t>Richard Krajicek</t>
  </si>
  <si>
    <t>k214</t>
  </si>
  <si>
    <t>.RoAgut</t>
  </si>
  <si>
    <t>Roberto Bautista Agut</t>
  </si>
  <si>
    <t>bd06</t>
  </si>
  <si>
    <t>.RobSode</t>
  </si>
  <si>
    <t>Robin Soderling</t>
  </si>
  <si>
    <t>sa49</t>
  </si>
  <si>
    <t>.SaQuer</t>
  </si>
  <si>
    <t>Sam Querrey</t>
  </si>
  <si>
    <t>q927</t>
  </si>
  <si>
    <t>.SerBrug</t>
  </si>
  <si>
    <t>Sergi Bruguera</t>
  </si>
  <si>
    <t>b350</t>
  </si>
  <si>
    <t>1993–1994 (2)</t>
  </si>
  <si>
    <t>.StvJhnsn</t>
  </si>
  <si>
    <t>Steve Johnson</t>
  </si>
  <si>
    <t>j386</t>
  </si>
  <si>
    <t>.ThEnqv</t>
  </si>
  <si>
    <t>Thomas Enqvist</t>
  </si>
  <si>
    <t>e113</t>
  </si>
  <si>
    <t>.TimHenm</t>
  </si>
  <si>
    <t>Tim Henman</t>
  </si>
  <si>
    <t>h336</t>
  </si>
  <si>
    <t>.ToMarti</t>
  </si>
  <si>
    <t>Todd Martin</t>
  </si>
  <si>
    <t>m442</t>
  </si>
  <si>
    <t>.TomRobr</t>
  </si>
  <si>
    <t>Tommy Robredo</t>
  </si>
  <si>
    <t>r419</t>
  </si>
  <si>
    <t>.ViTroi</t>
  </si>
  <si>
    <t>Viktor Troicki</t>
  </si>
  <si>
    <t>t840</t>
  </si>
  <si>
    <t>.WeFerr</t>
  </si>
  <si>
    <t>Wayne Ferreira</t>
  </si>
  <si>
    <t>f196</t>
  </si>
  <si>
    <t>.WoyFib</t>
  </si>
  <si>
    <t>Wojtek Fibak</t>
  </si>
  <si>
    <t>f020</t>
  </si>
  <si>
    <t>_BriGott</t>
  </si>
  <si>
    <t>Brian Gottfried</t>
  </si>
  <si>
    <t>g029</t>
  </si>
  <si>
    <t>_EdDibb</t>
  </si>
  <si>
    <t>Eddie Dibbs</t>
  </si>
  <si>
    <t>d026</t>
  </si>
  <si>
    <t>_HrSolm</t>
  </si>
  <si>
    <t>Harold Solomon</t>
  </si>
  <si>
    <t>s065</t>
  </si>
  <si>
    <t>_JanKode</t>
  </si>
  <si>
    <t>Jan Kodes</t>
  </si>
  <si>
    <t>k049</t>
  </si>
  <si>
    <t>1970–1973 (4)</t>
  </si>
  <si>
    <t>_JosHigu</t>
  </si>
  <si>
    <t>Jose Higueras</t>
  </si>
  <si>
    <t>h019</t>
  </si>
  <si>
    <t>_MnlOrnt</t>
  </si>
  <si>
    <t>Manuel Orantes</t>
  </si>
  <si>
    <t>o017</t>
  </si>
  <si>
    <t>_NiPilic</t>
  </si>
  <si>
    <t>Nikola Pilic</t>
  </si>
  <si>
    <t>p080</t>
  </si>
  <si>
    <t>_RaRamir</t>
  </si>
  <si>
    <t>Raul Ramirez</t>
  </si>
  <si>
    <t>r065</t>
  </si>
  <si>
    <t>_RoTann</t>
  </si>
  <si>
    <t>Roscoe Tanner</t>
  </si>
  <si>
    <t>t006</t>
  </si>
  <si>
    <t>_TomOkk</t>
  </si>
  <si>
    <t>Tom Okker</t>
  </si>
  <si>
    <t>o032</t>
  </si>
  <si>
    <t>_VitGerul</t>
  </si>
  <si>
    <t>Vitas Gerulaitis</t>
  </si>
  <si>
    <t>g008</t>
  </si>
  <si>
    <t>4_AshCoop</t>
  </si>
  <si>
    <t>Ashley Cooper</t>
  </si>
  <si>
    <t>1957–1958 (2)</t>
  </si>
  <si>
    <t>ricardo acuna</t>
  </si>
  <si>
    <t>Ronald Agenor</t>
  </si>
  <si>
    <t>a007</t>
  </si>
  <si>
    <t>Juan Aguilera</t>
  </si>
  <si>
    <t>a014</t>
  </si>
  <si>
    <t>John Alexander</t>
  </si>
  <si>
    <t>a017</t>
  </si>
  <si>
    <t>trevor allan</t>
  </si>
  <si>
    <t>a018</t>
  </si>
  <si>
    <t>christer allgardh</t>
  </si>
  <si>
    <t>a021</t>
  </si>
  <si>
    <t>anand amritraj</t>
  </si>
  <si>
    <t>a022</t>
  </si>
  <si>
    <t>Vijay Amritraj</t>
  </si>
  <si>
    <t>a023</t>
  </si>
  <si>
    <t>andy andrews</t>
  </si>
  <si>
    <t>a025</t>
  </si>
  <si>
    <t>Matt Anger</t>
  </si>
  <si>
    <t>a027</t>
  </si>
  <si>
    <t>Paul Annacone</t>
  </si>
  <si>
    <t>a028</t>
  </si>
  <si>
    <t>Alex Antonitsch</t>
  </si>
  <si>
    <t>a030</t>
  </si>
  <si>
    <t>Roberto Arguello</t>
  </si>
  <si>
    <t>a034</t>
  </si>
  <si>
    <t>Jordi Arrese</t>
  </si>
  <si>
    <t>a035</t>
  </si>
  <si>
    <t>Pablo Arraya</t>
  </si>
  <si>
    <t>a039</t>
  </si>
  <si>
    <t>juan avendano</t>
  </si>
  <si>
    <t>a040</t>
  </si>
  <si>
    <t>roberto azar</t>
  </si>
  <si>
    <t>a044</t>
  </si>
  <si>
    <t>Victor Amaya</t>
  </si>
  <si>
    <t>a053</t>
  </si>
  <si>
    <t>john austin</t>
  </si>
  <si>
    <t>a056</t>
  </si>
  <si>
    <t>terry addison</t>
  </si>
  <si>
    <t>a057</t>
  </si>
  <si>
    <t>elio lito-alvarez</t>
  </si>
  <si>
    <t>a060</t>
  </si>
  <si>
    <t>Mal Anderson</t>
  </si>
  <si>
    <t>a061</t>
  </si>
  <si>
    <t>jorge andrew</t>
  </si>
  <si>
    <t>a062</t>
  </si>
  <si>
    <t>john andrews</t>
  </si>
  <si>
    <t>a065</t>
  </si>
  <si>
    <t>Jeff Austin</t>
  </si>
  <si>
    <t>a066</t>
  </si>
  <si>
    <t>Pieter Aldrich</t>
  </si>
  <si>
    <t>a086</t>
  </si>
  <si>
    <t>birger andersson</t>
  </si>
  <si>
    <t>a141</t>
  </si>
  <si>
    <t>Jose Francisco Altur</t>
  </si>
  <si>
    <t>a163</t>
  </si>
  <si>
    <t>johan anderson</t>
  </si>
  <si>
    <t>a176</t>
  </si>
  <si>
    <t>jan apell</t>
  </si>
  <si>
    <t>a183</t>
  </si>
  <si>
    <t>Carsten Arriens</t>
  </si>
  <si>
    <t>a190</t>
  </si>
  <si>
    <t>emilio benfele-alvarez</t>
  </si>
  <si>
    <t>a199</t>
  </si>
  <si>
    <t>Chuck Adams</t>
  </si>
  <si>
    <t>a202</t>
  </si>
  <si>
    <t>Wayne Arthurs</t>
  </si>
  <si>
    <t>a203</t>
  </si>
  <si>
    <t>Karim Alami</t>
  </si>
  <si>
    <t>a226</t>
  </si>
  <si>
    <t>Hicham Arazi</t>
  </si>
  <si>
    <t>a228</t>
  </si>
  <si>
    <t>lucas arnold-ker</t>
  </si>
  <si>
    <t>a272</t>
  </si>
  <si>
    <t>Julian Alonso</t>
  </si>
  <si>
    <t>a311</t>
  </si>
  <si>
    <t>hugo armando</t>
  </si>
  <si>
    <t>a356</t>
  </si>
  <si>
    <t>thierry ascione</t>
  </si>
  <si>
    <t>a385</t>
  </si>
  <si>
    <t>Mario Ancic</t>
  </si>
  <si>
    <t>a389</t>
  </si>
  <si>
    <t>Jose Acasuso</t>
  </si>
  <si>
    <t>a410</t>
  </si>
  <si>
    <t>thiago alves</t>
  </si>
  <si>
    <t>a511</t>
  </si>
  <si>
    <t>Igor Andreev</t>
  </si>
  <si>
    <t>a539</t>
  </si>
  <si>
    <t>martin alund</t>
  </si>
  <si>
    <t>a829</t>
  </si>
  <si>
    <t>Radu Albot</t>
  </si>
  <si>
    <t>a887</t>
  </si>
  <si>
    <t>Guido Andreozzi</t>
  </si>
  <si>
    <t>a941</t>
  </si>
  <si>
    <t>facundo arguello</t>
  </si>
  <si>
    <t>ad74</t>
  </si>
  <si>
    <t>Jozsef Asboth</t>
  </si>
  <si>
    <t>ad94</t>
  </si>
  <si>
    <t>Wilmer Allison</t>
  </si>
  <si>
    <t>ae69</t>
  </si>
  <si>
    <t>James Anderson</t>
  </si>
  <si>
    <t>1922–1925 (4)</t>
  </si>
  <si>
    <t>af02</t>
  </si>
  <si>
    <t>Fred Alexander</t>
  </si>
  <si>
    <t>ag37</t>
  </si>
  <si>
    <t>Felix Auger Aliassime</t>
  </si>
  <si>
    <t>b007</t>
  </si>
  <si>
    <t>Corrado Barazzutti</t>
  </si>
  <si>
    <t>b015</t>
  </si>
  <si>
    <t>givaldo barbosa</t>
  </si>
  <si>
    <t>b021</t>
  </si>
  <si>
    <t>Jeremy Bates</t>
  </si>
  <si>
    <t>b023</t>
  </si>
  <si>
    <t>Mike Bauer</t>
  </si>
  <si>
    <t>b030</t>
  </si>
  <si>
    <t>Dominique Bedel</t>
  </si>
  <si>
    <t>b035</t>
  </si>
  <si>
    <t>eduardo bengoechea</t>
  </si>
  <si>
    <t>b037</t>
  </si>
  <si>
    <t>tarik benhabiles</t>
  </si>
  <si>
    <t>b040</t>
  </si>
  <si>
    <t>christian bergstrom</t>
  </si>
  <si>
    <t>b042</t>
  </si>
  <si>
    <t>hans dieter-beutel</t>
  </si>
  <si>
    <t>b046</t>
  </si>
  <si>
    <t>stanislav birner</t>
  </si>
  <si>
    <t>b051</t>
  </si>
  <si>
    <t>gilad bloom</t>
  </si>
  <si>
    <t>b053</t>
  </si>
  <si>
    <t>Arnaud Boetsch</t>
  </si>
  <si>
    <t>b054</t>
  </si>
  <si>
    <t>bernard boileau</t>
  </si>
  <si>
    <t>b059</t>
  </si>
  <si>
    <t>Jeff Borowiak</t>
  </si>
  <si>
    <t>b066</t>
  </si>
  <si>
    <t>lloyd bourne</t>
  </si>
  <si>
    <t>b074</t>
  </si>
  <si>
    <t>jimmy brown</t>
  </si>
  <si>
    <t>b075</t>
  </si>
  <si>
    <t>neil broad</t>
  </si>
  <si>
    <t>b079</t>
  </si>
  <si>
    <t>Fritz Buehning</t>
  </si>
  <si>
    <t>b106</t>
  </si>
  <si>
    <t>syd ball</t>
  </si>
  <si>
    <t>b122</t>
  </si>
  <si>
    <t>pierre barthes</t>
  </si>
  <si>
    <t>b123</t>
  </si>
  <si>
    <t>john bartlett</t>
  </si>
  <si>
    <t>b124</t>
  </si>
  <si>
    <t>Gerald Battrick</t>
  </si>
  <si>
    <t>b126</t>
  </si>
  <si>
    <t>ove nils-bengtson</t>
  </si>
  <si>
    <t>b129</t>
  </si>
  <si>
    <t>Paolo Bertolucci</t>
  </si>
  <si>
    <t>b130</t>
  </si>
  <si>
    <t>byron bertram</t>
  </si>
  <si>
    <t>b131</t>
  </si>
  <si>
    <t>alvaro betancur</t>
  </si>
  <si>
    <t>b134</t>
  </si>
  <si>
    <t>william brown</t>
  </si>
  <si>
    <t>b135</t>
  </si>
  <si>
    <t>henry bunis</t>
  </si>
  <si>
    <t>b233</t>
  </si>
  <si>
    <t>szabolcz baranyi</t>
  </si>
  <si>
    <t>b237</t>
  </si>
  <si>
    <t>Wilhelm Bungert</t>
  </si>
  <si>
    <t>b281</t>
  </si>
  <si>
    <t>Jay Berger</t>
  </si>
  <si>
    <t>b293</t>
  </si>
  <si>
    <t>Patrick Baur</t>
  </si>
  <si>
    <t>b298</t>
  </si>
  <si>
    <t>neil borwick</t>
  </si>
  <si>
    <t>b305</t>
  </si>
  <si>
    <t>karsten braasch</t>
  </si>
  <si>
    <t>b397</t>
  </si>
  <si>
    <t>Byron Black</t>
  </si>
  <si>
    <t>b401</t>
  </si>
  <si>
    <t>steve bryan</t>
  </si>
  <si>
    <t>b428</t>
  </si>
  <si>
    <t>Alberto Berasategui</t>
  </si>
  <si>
    <t>b429</t>
  </si>
  <si>
    <t>Jordi Burillo</t>
  </si>
  <si>
    <t>b484</t>
  </si>
  <si>
    <t>Lars Burgsmuller</t>
  </si>
  <si>
    <t>b487</t>
  </si>
  <si>
    <t>Juan Balcells</t>
  </si>
  <si>
    <t>b499</t>
  </si>
  <si>
    <t>wayne black</t>
  </si>
  <si>
    <t>b503</t>
  </si>
  <si>
    <t>george bastl</t>
  </si>
  <si>
    <t>b518</t>
  </si>
  <si>
    <t>Galo Blanco</t>
  </si>
  <si>
    <t>b545</t>
  </si>
  <si>
    <t>tomas behrend</t>
  </si>
  <si>
    <t>b570</t>
  </si>
  <si>
    <t>Daniele Bracciali</t>
  </si>
  <si>
    <t>b599</t>
  </si>
  <si>
    <t>Julien Boutter</t>
  </si>
  <si>
    <t>b678</t>
  </si>
  <si>
    <t>michael berrer</t>
  </si>
  <si>
    <t>b747</t>
  </si>
  <si>
    <t>Julien Benneteau</t>
  </si>
  <si>
    <t>b764</t>
  </si>
  <si>
    <t>juan pablo-brzezicki</t>
  </si>
  <si>
    <t>b804</t>
  </si>
  <si>
    <t>karol beck</t>
  </si>
  <si>
    <t>b842</t>
  </si>
  <si>
    <t>alex bogomolov-jr</t>
  </si>
  <si>
    <t>b884</t>
  </si>
  <si>
    <t>Carlos Berlocq</t>
  </si>
  <si>
    <t>b896</t>
  </si>
  <si>
    <t>Benjamin Becker</t>
  </si>
  <si>
    <t>ba23</t>
  </si>
  <si>
    <t>brian baker</t>
  </si>
  <si>
    <t>ba57</t>
  </si>
  <si>
    <t>ilija bozoljac</t>
  </si>
  <si>
    <t>ba65</t>
  </si>
  <si>
    <t>dustin brown</t>
  </si>
  <si>
    <t>ba86</t>
  </si>
  <si>
    <t>andreas beck</t>
  </si>
  <si>
    <t>ba98</t>
  </si>
  <si>
    <t>Simone Bolelli</t>
  </si>
  <si>
    <t>bc65</t>
  </si>
  <si>
    <t>matthias bachinger</t>
  </si>
  <si>
    <t>bc72</t>
  </si>
  <si>
    <t>daniel brands</t>
  </si>
  <si>
    <t>bd20</t>
  </si>
  <si>
    <t>Thomaz Bellucci</t>
  </si>
  <si>
    <t>be54</t>
  </si>
  <si>
    <t>ruben bemelmans</t>
  </si>
  <si>
    <t>be67</t>
  </si>
  <si>
    <t>Mirza Basic</t>
  </si>
  <si>
    <t>be90</t>
  </si>
  <si>
    <t>Ricardas Berankis</t>
  </si>
  <si>
    <t>bf23</t>
  </si>
  <si>
    <t>facundo bagnis</t>
  </si>
  <si>
    <t>bf55</t>
  </si>
  <si>
    <t>Yuki Bhambri</t>
  </si>
  <si>
    <t>bh09</t>
  </si>
  <si>
    <t>Aljaz Bedene</t>
  </si>
  <si>
    <t>bk40</t>
  </si>
  <si>
    <t>Matteo Berrettini</t>
  </si>
  <si>
    <t>bk92</t>
  </si>
  <si>
    <t>Alexander Bublik</t>
  </si>
  <si>
    <t>bo26</t>
  </si>
  <si>
    <t>Marcel Bernard</t>
  </si>
  <si>
    <t>bo44</t>
  </si>
  <si>
    <t>John Bromwich</t>
  </si>
  <si>
    <t>1939–1946 (8)</t>
  </si>
  <si>
    <t>bq52</t>
  </si>
  <si>
    <t>Norman Brookes</t>
  </si>
  <si>
    <t>1907–1914 (8)</t>
  </si>
  <si>
    <t>br63</t>
  </si>
  <si>
    <t>Thomas Bundy</t>
  </si>
  <si>
    <t>bs64</t>
  </si>
  <si>
    <t>Wilfred Baddeley</t>
  </si>
  <si>
    <t>1891–1895 (5)</t>
  </si>
  <si>
    <t>bt27</t>
  </si>
  <si>
    <t>Godfrey Brinley</t>
  </si>
  <si>
    <t>c001</t>
  </si>
  <si>
    <t>Darren Cahill</t>
  </si>
  <si>
    <t>c009</t>
  </si>
  <si>
    <t>Omar Camporese</t>
  </si>
  <si>
    <t>c010</t>
  </si>
  <si>
    <t>ricardo cano</t>
  </si>
  <si>
    <t>c011</t>
  </si>
  <si>
    <t>Jonathan Canter</t>
  </si>
  <si>
    <t>c012</t>
  </si>
  <si>
    <t>Paolo Cane</t>
  </si>
  <si>
    <t>c013</t>
  </si>
  <si>
    <t>Francesco Cancellotti</t>
  </si>
  <si>
    <t>c018</t>
  </si>
  <si>
    <t>johan carlsson</t>
  </si>
  <si>
    <t>c019</t>
  </si>
  <si>
    <t>Kent Carlsson</t>
  </si>
  <si>
    <t>c020</t>
  </si>
  <si>
    <t>Ross Case</t>
  </si>
  <si>
    <t>c022</t>
  </si>
  <si>
    <t>Dan Cassidy</t>
  </si>
  <si>
    <t>c023</t>
  </si>
  <si>
    <t>Pat Cash</t>
  </si>
  <si>
    <t>c024</t>
  </si>
  <si>
    <t>Sergio Casal</t>
  </si>
  <si>
    <t>c026</t>
  </si>
  <si>
    <t>Olivier Cayla</t>
  </si>
  <si>
    <t>c028</t>
  </si>
  <si>
    <t>thierry champion</t>
  </si>
  <si>
    <t>c029</t>
  </si>
  <si>
    <t>paul chamberlin</t>
  </si>
  <si>
    <t>c031</t>
  </si>
  <si>
    <t>Andrei Chesnokov</t>
  </si>
  <si>
    <t>c036</t>
  </si>
  <si>
    <t>josef cihak</t>
  </si>
  <si>
    <t>c043</t>
  </si>
  <si>
    <t>Simone Colombo</t>
  </si>
  <si>
    <t>c046</t>
  </si>
  <si>
    <t>grant connell</t>
  </si>
  <si>
    <t>c057</t>
  </si>
  <si>
    <t>Kevin Curren</t>
  </si>
  <si>
    <t>c075</t>
  </si>
  <si>
    <t>mike cahill</t>
  </si>
  <si>
    <t>c080</t>
  </si>
  <si>
    <t>Bob  Carmichael</t>
  </si>
  <si>
    <t>c082</t>
  </si>
  <si>
    <t>jean francois-caujolle</t>
  </si>
  <si>
    <t>c083</t>
  </si>
  <si>
    <t>jean baptiste-chanfreau</t>
  </si>
  <si>
    <t>c085</t>
  </si>
  <si>
    <t>dale collings</t>
  </si>
  <si>
    <t>c088</t>
  </si>
  <si>
    <t>patricio cornejo</t>
  </si>
  <si>
    <t>c090</t>
  </si>
  <si>
    <t>Mark Cox</t>
  </si>
  <si>
    <t>c091</t>
  </si>
  <si>
    <t>pat cramer</t>
  </si>
  <si>
    <t>c171</t>
  </si>
  <si>
    <t>John Cooper</t>
  </si>
  <si>
    <t>c179</t>
  </si>
  <si>
    <t>Carlos Costa</t>
  </si>
  <si>
    <t>c216</t>
  </si>
  <si>
    <t>Tomas Carbonell</t>
  </si>
  <si>
    <t>c246</t>
  </si>
  <si>
    <t>andrew castle</t>
  </si>
  <si>
    <t>c252</t>
  </si>
  <si>
    <t>Francisco Clavet</t>
  </si>
  <si>
    <t>c260</t>
  </si>
  <si>
    <t>Andrei Cherkasov</t>
  </si>
  <si>
    <t>c270</t>
  </si>
  <si>
    <t>cristiano caratti</t>
  </si>
  <si>
    <t>c328</t>
  </si>
  <si>
    <t>Kenneth Carlsen</t>
  </si>
  <si>
    <t>c355</t>
  </si>
  <si>
    <t>steve campbell</t>
  </si>
  <si>
    <t>c361</t>
  </si>
  <si>
    <t>Alex Calatrava</t>
  </si>
  <si>
    <t>c383</t>
  </si>
  <si>
    <t>Roberto Carretero</t>
  </si>
  <si>
    <t>c400</t>
  </si>
  <si>
    <t>gregory carraz</t>
  </si>
  <si>
    <t>c433</t>
  </si>
  <si>
    <t>Guillermo Canas</t>
  </si>
  <si>
    <t>c439</t>
  </si>
  <si>
    <t>marcello craca</t>
  </si>
  <si>
    <t>c476</t>
  </si>
  <si>
    <t>nicolas coutelot</t>
  </si>
  <si>
    <t>c478</t>
  </si>
  <si>
    <t>Agustin Calleri</t>
  </si>
  <si>
    <t>c487</t>
  </si>
  <si>
    <t>Arnaud Clement</t>
  </si>
  <si>
    <t>c514</t>
  </si>
  <si>
    <t>Juan Ignacio Chela</t>
  </si>
  <si>
    <t>c582</t>
  </si>
  <si>
    <t>marco chiudinelli</t>
  </si>
  <si>
    <t>c634</t>
  </si>
  <si>
    <t>paul capdeville</t>
  </si>
  <si>
    <t>c723</t>
  </si>
  <si>
    <t>flavio cipolla</t>
  </si>
  <si>
    <t>c856</t>
  </si>
  <si>
    <t>victor crivoi</t>
  </si>
  <si>
    <t>c882</t>
  </si>
  <si>
    <t>Pablo Cuevas</t>
  </si>
  <si>
    <t>ca12</t>
  </si>
  <si>
    <t>Jeremy Chardy</t>
  </si>
  <si>
    <t>ca33</t>
  </si>
  <si>
    <t>inigo cervantes</t>
  </si>
  <si>
    <t>ca99</t>
  </si>
  <si>
    <t>Marius Copil</t>
  </si>
  <si>
    <t>cf59</t>
  </si>
  <si>
    <t>Roberto Carballes Baena</t>
  </si>
  <si>
    <t>cg33</t>
  </si>
  <si>
    <t>kimmer coppejans</t>
  </si>
  <si>
    <t>ck86</t>
  </si>
  <si>
    <t>William Clothier</t>
  </si>
  <si>
    <t>cm34</t>
  </si>
  <si>
    <t>Oliver Campbell</t>
  </si>
  <si>
    <t>cm63</t>
  </si>
  <si>
    <t>Clarence Clark</t>
  </si>
  <si>
    <t>d004</t>
  </si>
  <si>
    <t>Scott Davis</t>
  </si>
  <si>
    <t>d005</t>
  </si>
  <si>
    <t>Marty Davis</t>
  </si>
  <si>
    <t>d006</t>
  </si>
  <si>
    <t>Franco Davin</t>
  </si>
  <si>
    <t>d008</t>
  </si>
  <si>
    <t>Horacio De La Pena</t>
  </si>
  <si>
    <t>d012</t>
  </si>
  <si>
    <t>david de-miguel</t>
  </si>
  <si>
    <t>d015</t>
  </si>
  <si>
    <t>olivier delaitre</t>
  </si>
  <si>
    <t>d019</t>
  </si>
  <si>
    <t>Steve Denton</t>
  </si>
  <si>
    <t>d021</t>
  </si>
  <si>
    <t>mike de-palmer</t>
  </si>
  <si>
    <t>d028</t>
  </si>
  <si>
    <t>Mark Dickson</t>
  </si>
  <si>
    <t>d029</t>
  </si>
  <si>
    <t>carlos di-laura</t>
  </si>
  <si>
    <t>d034</t>
  </si>
  <si>
    <t>gary donnelly</t>
  </si>
  <si>
    <t>d036</t>
  </si>
  <si>
    <t>Peter Doohan</t>
  </si>
  <si>
    <t>d037</t>
  </si>
  <si>
    <t>Colin Dowdeswell</t>
  </si>
  <si>
    <t>d038</t>
  </si>
  <si>
    <t>david dowlen</t>
  </si>
  <si>
    <t>d039</t>
  </si>
  <si>
    <t>Matt Doyle</t>
  </si>
  <si>
    <t>d040</t>
  </si>
  <si>
    <t>Brad Drewett</t>
  </si>
  <si>
    <t>d042</t>
  </si>
  <si>
    <t>robin drysdale</t>
  </si>
  <si>
    <t>d043</t>
  </si>
  <si>
    <t>morees dubruyn</t>
  </si>
  <si>
    <t>d044</t>
  </si>
  <si>
    <t>lawson duncan</t>
  </si>
  <si>
    <t>d048</t>
  </si>
  <si>
    <t>Pat Dupre</t>
  </si>
  <si>
    <t>d049</t>
  </si>
  <si>
    <t>broderick dyke</t>
  </si>
  <si>
    <t>d054</t>
  </si>
  <si>
    <t>owen davidson</t>
  </si>
  <si>
    <t>d063</t>
  </si>
  <si>
    <t>eric deblicker</t>
  </si>
  <si>
    <t>d069</t>
  </si>
  <si>
    <t>jose luis-damiani</t>
  </si>
  <si>
    <t>d071</t>
  </si>
  <si>
    <t>christofer delaney</t>
  </si>
  <si>
    <t>d072</t>
  </si>
  <si>
    <t>jim delaney</t>
  </si>
  <si>
    <t>d073</t>
  </si>
  <si>
    <t>dick dell</t>
  </si>
  <si>
    <t>d074</t>
  </si>
  <si>
    <t>Phil Dent</t>
  </si>
  <si>
    <t>d076</t>
  </si>
  <si>
    <t>Colin Dibley</t>
  </si>
  <si>
    <t>d078</t>
  </si>
  <si>
    <t>steve docherty</t>
  </si>
  <si>
    <t>d080</t>
  </si>
  <si>
    <t>patrice dominguez</t>
  </si>
  <si>
    <t>d081</t>
  </si>
  <si>
    <t>roger dowdeswell</t>
  </si>
  <si>
    <t>d082</t>
  </si>
  <si>
    <t>Cliff Drysdale</t>
  </si>
  <si>
    <t>d098</t>
  </si>
  <si>
    <t>Yahiya Doumbia</t>
  </si>
  <si>
    <t>d198</t>
  </si>
  <si>
    <t>Slava Dosedel</t>
  </si>
  <si>
    <t>d214</t>
  </si>
  <si>
    <t>martin damm</t>
  </si>
  <si>
    <t>d228</t>
  </si>
  <si>
    <t>Filip Dewulf</t>
  </si>
  <si>
    <t>d249</t>
  </si>
  <si>
    <t>hendrik dreekmann</t>
  </si>
  <si>
    <t>d270</t>
  </si>
  <si>
    <t>Scott Draper</t>
  </si>
  <si>
    <t>d272</t>
  </si>
  <si>
    <t>Antony Dupuis</t>
  </si>
  <si>
    <t>d291</t>
  </si>
  <si>
    <t>jacobo diaz</t>
  </si>
  <si>
    <t>d316</t>
  </si>
  <si>
    <t>ramon delgado</t>
  </si>
  <si>
    <t>d330</t>
  </si>
  <si>
    <t>alessio di-mauro</t>
  </si>
  <si>
    <t>d339</t>
  </si>
  <si>
    <t>marcos daniel</t>
  </si>
  <si>
    <t>d357</t>
  </si>
  <si>
    <t>Arnaud Di Pasquale</t>
  </si>
  <si>
    <t>d362</t>
  </si>
  <si>
    <t>Taylor Dent</t>
  </si>
  <si>
    <t>d438</t>
  </si>
  <si>
    <t>amer delic</t>
  </si>
  <si>
    <t>d469</t>
  </si>
  <si>
    <t>nicolas devilder</t>
  </si>
  <si>
    <t>d487</t>
  </si>
  <si>
    <t>lukas dlouhy</t>
  </si>
  <si>
    <t>d499</t>
  </si>
  <si>
    <t>frank dancevic</t>
  </si>
  <si>
    <t>d551</t>
  </si>
  <si>
    <t>farrukh dustov</t>
  </si>
  <si>
    <t>d556</t>
  </si>
  <si>
    <t>brian dabul</t>
  </si>
  <si>
    <t>d616</t>
  </si>
  <si>
    <t>somdev devvarman</t>
  </si>
  <si>
    <t>d632</t>
  </si>
  <si>
    <t>Steve Darcis</t>
  </si>
  <si>
    <t>d646</t>
  </si>
  <si>
    <t>Ivan Dodig</t>
  </si>
  <si>
    <t>d750</t>
  </si>
  <si>
    <t>kenny de-schepper</t>
  </si>
  <si>
    <t>d776</t>
  </si>
  <si>
    <t>thiemo de-bakker</t>
  </si>
  <si>
    <t>d801</t>
  </si>
  <si>
    <t>Alexandr Dolgopolov</t>
  </si>
  <si>
    <t>d864</t>
  </si>
  <si>
    <t>Evgeny Donskoy</t>
  </si>
  <si>
    <t>d874</t>
  </si>
  <si>
    <t>Federico Delbonis</t>
  </si>
  <si>
    <t>d994</t>
  </si>
  <si>
    <t>james duckworth</t>
  </si>
  <si>
    <t>da31</t>
  </si>
  <si>
    <t>Hugo Dellien</t>
  </si>
  <si>
    <t>da81</t>
  </si>
  <si>
    <t>Taro Daniel</t>
  </si>
  <si>
    <t>db63</t>
  </si>
  <si>
    <t>Laslo Djere</t>
  </si>
  <si>
    <t>dc58</t>
  </si>
  <si>
    <t>Jared Donaldson</t>
  </si>
  <si>
    <t>dd18</t>
  </si>
  <si>
    <t>Sven Davidson</t>
  </si>
  <si>
    <t>de24</t>
  </si>
  <si>
    <t>John Doeg</t>
  </si>
  <si>
    <t>dg13</t>
  </si>
  <si>
    <t>Reggie Doherty</t>
  </si>
  <si>
    <t>1897–1900 (4)</t>
  </si>
  <si>
    <t>dg24</t>
  </si>
  <si>
    <t>James Dwight</t>
  </si>
  <si>
    <t>e003</t>
  </si>
  <si>
    <t>klaus eberhard</t>
  </si>
  <si>
    <t>e005</t>
  </si>
  <si>
    <t>Mark Edmondson</t>
  </si>
  <si>
    <t>e006</t>
  </si>
  <si>
    <t>Eddie Edwards</t>
  </si>
  <si>
    <t>e013</t>
  </si>
  <si>
    <t>peter elter</t>
  </si>
  <si>
    <t>e022</t>
  </si>
  <si>
    <t>stefan eriksson</t>
  </si>
  <si>
    <t>e025</t>
  </si>
  <si>
    <t>Kelly Evernden</t>
  </si>
  <si>
    <t>e035</t>
  </si>
  <si>
    <t>Tom Edlefsen</t>
  </si>
  <si>
    <t>e037</t>
  </si>
  <si>
    <t>harald elschenbroich</t>
  </si>
  <si>
    <t>e038</t>
  </si>
  <si>
    <t>Ismail El Shafei</t>
  </si>
  <si>
    <t>e039</t>
  </si>
  <si>
    <t>Lars Elvstrom</t>
  </si>
  <si>
    <t>e040</t>
  </si>
  <si>
    <t>Mike Estep</t>
  </si>
  <si>
    <t>e106</t>
  </si>
  <si>
    <t>Jacco Eltingh</t>
  </si>
  <si>
    <t>e121</t>
  </si>
  <si>
    <t>Younes El Aynaoui</t>
  </si>
  <si>
    <t>e140</t>
  </si>
  <si>
    <t>Nicolas Escude</t>
  </si>
  <si>
    <t>e141</t>
  </si>
  <si>
    <t>werner eschauer</t>
  </si>
  <si>
    <t>e155</t>
  </si>
  <si>
    <t>daniel elsner</t>
  </si>
  <si>
    <t>e169</t>
  </si>
  <si>
    <t>gilles elseneer</t>
  </si>
  <si>
    <t>e224</t>
  </si>
  <si>
    <t>Victor Estrella Burgos</t>
  </si>
  <si>
    <t>e687</t>
  </si>
  <si>
    <t>daniel evans</t>
  </si>
  <si>
    <t>e690</t>
  </si>
  <si>
    <t>Matthew Ebden</t>
  </si>
  <si>
    <t>e698</t>
  </si>
  <si>
    <t>gastao elias</t>
  </si>
  <si>
    <t>e873</t>
  </si>
  <si>
    <t>ernesto escobedo</t>
  </si>
  <si>
    <t>e973</t>
  </si>
  <si>
    <t>Wilberforce Eaves</t>
  </si>
  <si>
    <t>f001</t>
  </si>
  <si>
    <t>rick fagel</t>
  </si>
  <si>
    <t>f008</t>
  </si>
  <si>
    <t>john feaver</t>
  </si>
  <si>
    <t>f011</t>
  </si>
  <si>
    <t>Peter Feigl</t>
  </si>
  <si>
    <t>f024</t>
  </si>
  <si>
    <t>Jaime Fillol Sr.</t>
  </si>
  <si>
    <t>f025</t>
  </si>
  <si>
    <t>alvaro fillol</t>
  </si>
  <si>
    <t>f028</t>
  </si>
  <si>
    <t>John Fitzgerald</t>
  </si>
  <si>
    <t>f029</t>
  </si>
  <si>
    <t>ken flach</t>
  </si>
  <si>
    <t>f030</t>
  </si>
  <si>
    <t>Peter Fleming</t>
  </si>
  <si>
    <t>f031</t>
  </si>
  <si>
    <t>jean philippe-fleurian</t>
  </si>
  <si>
    <t>f033</t>
  </si>
  <si>
    <t>marc flur</t>
  </si>
  <si>
    <t>f035</t>
  </si>
  <si>
    <t>Guy Forget</t>
  </si>
  <si>
    <t>f039</t>
  </si>
  <si>
    <t>Rod Frawley</t>
  </si>
  <si>
    <t>f040</t>
  </si>
  <si>
    <t>john frawley</t>
  </si>
  <si>
    <t>f041</t>
  </si>
  <si>
    <t>Javier Frana</t>
  </si>
  <si>
    <t>f042</t>
  </si>
  <si>
    <t>christophe freyss</t>
  </si>
  <si>
    <t>f043</t>
  </si>
  <si>
    <t>marcel freeman</t>
  </si>
  <si>
    <t>f045</t>
  </si>
  <si>
    <t>bernard fritz</t>
  </si>
  <si>
    <t>f047</t>
  </si>
  <si>
    <t>eric fromm</t>
  </si>
  <si>
    <t>f066</t>
  </si>
  <si>
    <t>Brian Fairlie</t>
  </si>
  <si>
    <t>f068</t>
  </si>
  <si>
    <t>Jurgen Fassbender</t>
  </si>
  <si>
    <t>f071</t>
  </si>
  <si>
    <t>ian fletcher</t>
  </si>
  <si>
    <t>f074</t>
  </si>
  <si>
    <t>f079</t>
  </si>
  <si>
    <t>frank froehling</t>
  </si>
  <si>
    <t>f092</t>
  </si>
  <si>
    <t>mike fishbach</t>
  </si>
  <si>
    <t>f164</t>
  </si>
  <si>
    <t>Richard Fromberg</t>
  </si>
  <si>
    <t>f165</t>
  </si>
  <si>
    <t>Marcelo Filippini</t>
  </si>
  <si>
    <t>f192</t>
  </si>
  <si>
    <t>Renzo Furlan</t>
  </si>
  <si>
    <t>f200</t>
  </si>
  <si>
    <t>Frederic Fontang</t>
  </si>
  <si>
    <t>f206</t>
  </si>
  <si>
    <t>frederik fetterlein</t>
  </si>
  <si>
    <t>f278</t>
  </si>
  <si>
    <t>patrik fredriksson</t>
  </si>
  <si>
    <t>f292</t>
  </si>
  <si>
    <t>ota fukarek</t>
  </si>
  <si>
    <t>f444</t>
  </si>
  <si>
    <t>alejandro falla</t>
  </si>
  <si>
    <t>f586</t>
  </si>
  <si>
    <t>Thomas Fabbiano</t>
  </si>
  <si>
    <t>f724</t>
  </si>
  <si>
    <t>Marton Fucsovics</t>
  </si>
  <si>
    <t>f811</t>
  </si>
  <si>
    <t>bjorn fratangelo</t>
  </si>
  <si>
    <t>f995</t>
  </si>
  <si>
    <t>Robert Falkenburg</t>
  </si>
  <si>
    <t>fb98</t>
  </si>
  <si>
    <t>Taylor Fritz</t>
  </si>
  <si>
    <t>g001</t>
  </si>
  <si>
    <t>alejandro ganzabal</t>
  </si>
  <si>
    <t>g005</t>
  </si>
  <si>
    <t>carlos gattiker</t>
  </si>
  <si>
    <t>g007</t>
  </si>
  <si>
    <t>Rolf Gehring</t>
  </si>
  <si>
    <t>g011</t>
  </si>
  <si>
    <t>tony giammalva</t>
  </si>
  <si>
    <t>g013</t>
  </si>
  <si>
    <t>Sammy Giammalva Jr.</t>
  </si>
  <si>
    <t>g015</t>
  </si>
  <si>
    <t>Hans Gildemeister</t>
  </si>
  <si>
    <t>g017</t>
  </si>
  <si>
    <t>Angel Gimenez</t>
  </si>
  <si>
    <t>g018</t>
  </si>
  <si>
    <t>drew gitlin</t>
  </si>
  <si>
    <t>g019</t>
  </si>
  <si>
    <t>Shlomo Glickstein</t>
  </si>
  <si>
    <t>g020</t>
  </si>
  <si>
    <t>julio goes</t>
  </si>
  <si>
    <t>g022</t>
  </si>
  <si>
    <t>Dan Goldie</t>
  </si>
  <si>
    <t>g024</t>
  </si>
  <si>
    <t>francisco gonzalez</t>
  </si>
  <si>
    <t>g028</t>
  </si>
  <si>
    <t>marcos aurelio-gorriz</t>
  </si>
  <si>
    <t>g031</t>
  </si>
  <si>
    <t>georges goven</t>
  </si>
  <si>
    <t>g039</t>
  </si>
  <si>
    <t>Jim Grabb</t>
  </si>
  <si>
    <t>g040</t>
  </si>
  <si>
    <t>jiri granat</t>
  </si>
  <si>
    <t>g043</t>
  </si>
  <si>
    <t>bob green</t>
  </si>
  <si>
    <t>g047</t>
  </si>
  <si>
    <t>gustavo guerrero</t>
  </si>
  <si>
    <t>g048</t>
  </si>
  <si>
    <t>Tim Gullikson</t>
  </si>
  <si>
    <t>g049</t>
  </si>
  <si>
    <t>Tom Gullikson</t>
  </si>
  <si>
    <t>g050</t>
  </si>
  <si>
    <t>Heinz Gunthardt</t>
  </si>
  <si>
    <t>g053</t>
  </si>
  <si>
    <t>Jan Gunnarsson</t>
  </si>
  <si>
    <t>g054</t>
  </si>
  <si>
    <t>jim gurfein</t>
  </si>
  <si>
    <t>g068</t>
  </si>
  <si>
    <t>julian ganzabal</t>
  </si>
  <si>
    <t>g070</t>
  </si>
  <si>
    <t>alvin gardiner</t>
  </si>
  <si>
    <t>g071</t>
  </si>
  <si>
    <t>frank gebert</t>
  </si>
  <si>
    <t>g073</t>
  </si>
  <si>
    <t>paul gerken</t>
  </si>
  <si>
    <t>g074</t>
  </si>
  <si>
    <t>Bob Giltinan</t>
  </si>
  <si>
    <t>g075</t>
  </si>
  <si>
    <t>Andres Gimeno</t>
  </si>
  <si>
    <t>g077</t>
  </si>
  <si>
    <t>Richard Pancho Gonzales</t>
  </si>
  <si>
    <t>1948–1949 (2)</t>
  </si>
  <si>
    <t>g078</t>
  </si>
  <si>
    <t>Tom Gorman</t>
  </si>
  <si>
    <t>g079</t>
  </si>
  <si>
    <t>Clark Graebner</t>
  </si>
  <si>
    <t>g081</t>
  </si>
  <si>
    <t>michael grant-2</t>
  </si>
  <si>
    <t>g108</t>
  </si>
  <si>
    <t>rodolphe gilbert</t>
  </si>
  <si>
    <t>g116</t>
  </si>
  <si>
    <t>zan guerry</t>
  </si>
  <si>
    <t>g182</t>
  </si>
  <si>
    <t>Magnus Gustafsson</t>
  </si>
  <si>
    <t>g208</t>
  </si>
  <si>
    <t>danny granot</t>
  </si>
  <si>
    <t>g212</t>
  </si>
  <si>
    <t>brian garrow</t>
  </si>
  <si>
    <t>g247</t>
  </si>
  <si>
    <t>Hernan Gumy</t>
  </si>
  <si>
    <t>g252</t>
  </si>
  <si>
    <t>Marc-Kevin Goellner</t>
  </si>
  <si>
    <t>g254</t>
  </si>
  <si>
    <t>Andrea Gaudenzi</t>
  </si>
  <si>
    <t>g285</t>
  </si>
  <si>
    <t>kris goossens</t>
  </si>
  <si>
    <t>g288</t>
  </si>
  <si>
    <t>Neville Godwin</t>
  </si>
  <si>
    <t>g297</t>
  </si>
  <si>
    <t>oliver gross</t>
  </si>
  <si>
    <t>g319</t>
  </si>
  <si>
    <t>Jerome Golmard</t>
  </si>
  <si>
    <t>g333</t>
  </si>
  <si>
    <t>paul goldstein</t>
  </si>
  <si>
    <t>g352</t>
  </si>
  <si>
    <t>Jan-Michael Gambill</t>
  </si>
  <si>
    <t>g354</t>
  </si>
  <si>
    <t>justin gimelstob</t>
  </si>
  <si>
    <t>g372</t>
  </si>
  <si>
    <t>stefano galvani</t>
  </si>
  <si>
    <t>g374</t>
  </si>
  <si>
    <t>Gaston Gaudio</t>
  </si>
  <si>
    <t>g414</t>
  </si>
  <si>
    <t>adrian garcia</t>
  </si>
  <si>
    <t>g436</t>
  </si>
  <si>
    <t>Marc Gicquel</t>
  </si>
  <si>
    <t>g476</t>
  </si>
  <si>
    <t>Guillermo Garcia-Lopez</t>
  </si>
  <si>
    <t>g483</t>
  </si>
  <si>
    <t>juan pablo-guzman</t>
  </si>
  <si>
    <t>g511</t>
  </si>
  <si>
    <t>simon greul</t>
  </si>
  <si>
    <t>g512</t>
  </si>
  <si>
    <t>denis gremelmayr</t>
  </si>
  <si>
    <t>g569</t>
  </si>
  <si>
    <t>Robby Ginepri</t>
  </si>
  <si>
    <t>g585</t>
  </si>
  <si>
    <t>maximo gonzalez</t>
  </si>
  <si>
    <t>g621</t>
  </si>
  <si>
    <t>chris guccione</t>
  </si>
  <si>
    <t>g676</t>
  </si>
  <si>
    <t>daniel gimeno-traver</t>
  </si>
  <si>
    <t>g681</t>
  </si>
  <si>
    <t>teymuraz gabashvili</t>
  </si>
  <si>
    <t>g710</t>
  </si>
  <si>
    <t>Marcel Granollers</t>
  </si>
  <si>
    <t>g717</t>
  </si>
  <si>
    <t>fred gil</t>
  </si>
  <si>
    <t>g725</t>
  </si>
  <si>
    <t>Santiago Giraldo</t>
  </si>
  <si>
    <t>g806</t>
  </si>
  <si>
    <t>Andrey Golubev</t>
  </si>
  <si>
    <t>g892</t>
  </si>
  <si>
    <t>alejandro gonzalez</t>
  </si>
  <si>
    <t>g940</t>
  </si>
  <si>
    <t>sam groth</t>
  </si>
  <si>
    <t>g967</t>
  </si>
  <si>
    <t>Peter Gojowczyk</t>
  </si>
  <si>
    <t>g983</t>
  </si>
  <si>
    <t>alessandro giannessi</t>
  </si>
  <si>
    <t>ga94</t>
  </si>
  <si>
    <t>Prajnesh Gunneswaran</t>
  </si>
  <si>
    <t>gb93</t>
  </si>
  <si>
    <t>norbert gombos</t>
  </si>
  <si>
    <t>gd64</t>
  </si>
  <si>
    <t>Christian Garin</t>
  </si>
  <si>
    <t>gh47</t>
  </si>
  <si>
    <t>John Colin Gregory</t>
  </si>
  <si>
    <t>gh60</t>
  </si>
  <si>
    <t>Rhys Gemmell</t>
  </si>
  <si>
    <t>gh85</t>
  </si>
  <si>
    <t>Arthur Gore</t>
  </si>
  <si>
    <t>1901–1909 (9)</t>
  </si>
  <si>
    <t>gi79</t>
  </si>
  <si>
    <t>Manliffe Goodbody</t>
  </si>
  <si>
    <t>gj02</t>
  </si>
  <si>
    <t>William Glyn</t>
  </si>
  <si>
    <t>h005</t>
  </si>
  <si>
    <t>rodney harmon</t>
  </si>
  <si>
    <t>h010</t>
  </si>
  <si>
    <t>john hayes</t>
  </si>
  <si>
    <t>h024</t>
  </si>
  <si>
    <t>Per Hjertquist</t>
  </si>
  <si>
    <t>h025</t>
  </si>
  <si>
    <t>Jakob Hlasek</t>
  </si>
  <si>
    <t>h026</t>
  </si>
  <si>
    <t>marcos hocevar</t>
  </si>
  <si>
    <t>h029</t>
  </si>
  <si>
    <t>Thomas Hogstedt</t>
  </si>
  <si>
    <t>h030</t>
  </si>
  <si>
    <t>greg holmes</t>
  </si>
  <si>
    <t>h033</t>
  </si>
  <si>
    <t>Chip Hooper</t>
  </si>
  <si>
    <t>h041</t>
  </si>
  <si>
    <t>jean louis-haillet</t>
  </si>
  <si>
    <t>h054</t>
  </si>
  <si>
    <t>james chico-hagey</t>
  </si>
  <si>
    <t>h055</t>
  </si>
  <si>
    <t>greg halder</t>
  </si>
  <si>
    <t>h056</t>
  </si>
  <si>
    <t>george hardie</t>
  </si>
  <si>
    <t>h058</t>
  </si>
  <si>
    <t>Bob Hewitt</t>
  </si>
  <si>
    <t>h059</t>
  </si>
  <si>
    <t>milan holecek</t>
  </si>
  <si>
    <t>h062</t>
  </si>
  <si>
    <t>norman holmes</t>
  </si>
  <si>
    <t>h066</t>
  </si>
  <si>
    <t>Jiri Hrebec</t>
  </si>
  <si>
    <t>h097</t>
  </si>
  <si>
    <t>pavel hutka</t>
  </si>
  <si>
    <t>h132</t>
  </si>
  <si>
    <t>Lew Hoad</t>
  </si>
  <si>
    <t>1956–1957 (2)</t>
  </si>
  <si>
    <t>h191</t>
  </si>
  <si>
    <t>Henrik Holm</t>
  </si>
  <si>
    <t>h223</t>
  </si>
  <si>
    <t>Paul Haarhuis</t>
  </si>
  <si>
    <t>h228</t>
  </si>
  <si>
    <t>luis herrera</t>
  </si>
  <si>
    <t>h251</t>
  </si>
  <si>
    <t>tommy ho</t>
  </si>
  <si>
    <t>h256</t>
  </si>
  <si>
    <t>Mauricio Hadad</t>
  </si>
  <si>
    <t>h284</t>
  </si>
  <si>
    <t>stephane huet</t>
  </si>
  <si>
    <t>h364</t>
  </si>
  <si>
    <t>markus hipfl</t>
  </si>
  <si>
    <t>h366</t>
  </si>
  <si>
    <t>markus hantschk</t>
  </si>
  <si>
    <t>h377</t>
  </si>
  <si>
    <t>Dominik Hrbaty</t>
  </si>
  <si>
    <t>h380</t>
  </si>
  <si>
    <t>ivo heuberger</t>
  </si>
  <si>
    <t>h390</t>
  </si>
  <si>
    <t>Luis Horna</t>
  </si>
  <si>
    <t>h435</t>
  </si>
  <si>
    <t>Jerome Haehnel</t>
  </si>
  <si>
    <t>h442</t>
  </si>
  <si>
    <t>jan hernych</t>
  </si>
  <si>
    <t>h472</t>
  </si>
  <si>
    <t>oscar hernandez</t>
  </si>
  <si>
    <t>h502</t>
  </si>
  <si>
    <t>diego hartfield</t>
  </si>
  <si>
    <t>h528</t>
  </si>
  <si>
    <t>Victor Hanescu</t>
  </si>
  <si>
    <t>h571</t>
  </si>
  <si>
    <t>jan hajek</t>
  </si>
  <si>
    <t>h704</t>
  </si>
  <si>
    <t>jesse huta-galung</t>
  </si>
  <si>
    <t>h756</t>
  </si>
  <si>
    <t>Robin Haase</t>
  </si>
  <si>
    <t>h804</t>
  </si>
  <si>
    <t>andreas haider-maurer</t>
  </si>
  <si>
    <t>h940</t>
  </si>
  <si>
    <t>Ryan Harrison</t>
  </si>
  <si>
    <t>h996</t>
  </si>
  <si>
    <t>Pierre-Hugues Herbert</t>
  </si>
  <si>
    <t>h997</t>
  </si>
  <si>
    <t>Yannick Hanfmann</t>
  </si>
  <si>
    <t>hb71</t>
  </si>
  <si>
    <t>Hubert Hurkacz</t>
  </si>
  <si>
    <t>hd44</t>
  </si>
  <si>
    <t>John Hawkes</t>
  </si>
  <si>
    <t>hd80</t>
  </si>
  <si>
    <t>Joseph Hunt</t>
  </si>
  <si>
    <t>hd86</t>
  </si>
  <si>
    <t>Henner Henkel</t>
  </si>
  <si>
    <t>he57</t>
  </si>
  <si>
    <t>Rodney Heath</t>
  </si>
  <si>
    <t>1905–1910 (6)</t>
  </si>
  <si>
    <t>hf74</t>
  </si>
  <si>
    <t>Clarence Hobart</t>
  </si>
  <si>
    <t>hg25</t>
  </si>
  <si>
    <t>Frederick Hovey</t>
  </si>
  <si>
    <t>hg34</t>
  </si>
  <si>
    <t>Willoughby Hamilton</t>
  </si>
  <si>
    <t>hg86</t>
  </si>
  <si>
    <t>Lloyd Harris</t>
  </si>
  <si>
    <t>hh26</t>
  </si>
  <si>
    <t>Ugo Humbert</t>
  </si>
  <si>
    <t>i003</t>
  </si>
  <si>
    <t>marcelo ingaramo</t>
  </si>
  <si>
    <t>i004</t>
  </si>
  <si>
    <t>Erick Iskersky</t>
  </si>
  <si>
    <t>i005</t>
  </si>
  <si>
    <t>haroon ismail</t>
  </si>
  <si>
    <t>i052</t>
  </si>
  <si>
    <t>Andrew Ilie</t>
  </si>
  <si>
    <t>i165</t>
  </si>
  <si>
    <t>Denis Istomin</t>
  </si>
  <si>
    <t>i230</t>
  </si>
  <si>
    <t>tatsuma ito</t>
  </si>
  <si>
    <t>i305</t>
  </si>
  <si>
    <t>Ilya Ivashka</t>
  </si>
  <si>
    <t>j004</t>
  </si>
  <si>
    <t>Martin Jaite</t>
  </si>
  <si>
    <t>j006</t>
  </si>
  <si>
    <t>Anders Jarryd</t>
  </si>
  <si>
    <t>j008</t>
  </si>
  <si>
    <t>Eric Jelen</t>
  </si>
  <si>
    <t>j014</t>
  </si>
  <si>
    <t>chris johnstone</t>
  </si>
  <si>
    <t>j018</t>
  </si>
  <si>
    <t>Kelly Jones</t>
  </si>
  <si>
    <t>j021</t>
  </si>
  <si>
    <t>deon joubert</t>
  </si>
  <si>
    <t>j029</t>
  </si>
  <si>
    <t>john james</t>
  </si>
  <si>
    <t>j031</t>
  </si>
  <si>
    <t>Francois Jauffret</t>
  </si>
  <si>
    <t>j032</t>
  </si>
  <si>
    <t>Kjell Johansson</t>
  </si>
  <si>
    <t>j033</t>
  </si>
  <si>
    <t>boro jovanovic</t>
  </si>
  <si>
    <t>j064</t>
  </si>
  <si>
    <t>leif johansson</t>
  </si>
  <si>
    <t>j084</t>
  </si>
  <si>
    <t>lars jonsson</t>
  </si>
  <si>
    <t>j100</t>
  </si>
  <si>
    <t>michael joyce</t>
  </si>
  <si>
    <t>j129</t>
  </si>
  <si>
    <t>Thomas Johansson</t>
  </si>
  <si>
    <t>j194</t>
  </si>
  <si>
    <t>Joachim Johansson</t>
  </si>
  <si>
    <t>j214</t>
  </si>
  <si>
    <t>diego junqueira</t>
  </si>
  <si>
    <t>j267</t>
  </si>
  <si>
    <t>Malek Jaziri</t>
  </si>
  <si>
    <t>j397</t>
  </si>
  <si>
    <t>Jerzy Janowicz</t>
  </si>
  <si>
    <t>j551</t>
  </si>
  <si>
    <t>Nicolas Jarry</t>
  </si>
  <si>
    <t>k002</t>
  </si>
  <si>
    <t>jun kamiwazumi</t>
  </si>
  <si>
    <t>k008</t>
  </si>
  <si>
    <t>damir keretic</t>
  </si>
  <si>
    <t>k009</t>
  </si>
  <si>
    <t>carlos kirmayr</t>
  </si>
  <si>
    <t>k013</t>
  </si>
  <si>
    <t>ivan kley</t>
  </si>
  <si>
    <t>k016</t>
  </si>
  <si>
    <t>Mark Koevermans</t>
  </si>
  <si>
    <t>k019</t>
  </si>
  <si>
    <t>eric korita</t>
  </si>
  <si>
    <t>k021</t>
  </si>
  <si>
    <t>mark kratzmann</t>
  </si>
  <si>
    <t>k022</t>
  </si>
  <si>
    <t>Johan Kriek</t>
  </si>
  <si>
    <t>1981–1982 (2)</t>
  </si>
  <si>
    <t>k023</t>
  </si>
  <si>
    <t>Aaron Krickstein</t>
  </si>
  <si>
    <t>k024</t>
  </si>
  <si>
    <t>Ramesh Krishnan</t>
  </si>
  <si>
    <t>k030</t>
  </si>
  <si>
    <t>patrik kuhnen</t>
  </si>
  <si>
    <t>k031</t>
  </si>
  <si>
    <t>zoltan kuharszky</t>
  </si>
  <si>
    <t>k036</t>
  </si>
  <si>
    <t>Thomas Koch</t>
  </si>
  <si>
    <t>k041</t>
  </si>
  <si>
    <t>Hans Kary</t>
  </si>
  <si>
    <t>k044</t>
  </si>
  <si>
    <t>chris kachel</t>
  </si>
  <si>
    <t>k052</t>
  </si>
  <si>
    <t>robert kreiss</t>
  </si>
  <si>
    <t>k053</t>
  </si>
  <si>
    <t>steve krulevitz</t>
  </si>
  <si>
    <t>k054</t>
  </si>
  <si>
    <t>jun kuki</t>
  </si>
  <si>
    <t>k073</t>
  </si>
  <si>
    <t>paul kronk</t>
  </si>
  <si>
    <t>k090</t>
  </si>
  <si>
    <t>attila korpas</t>
  </si>
  <si>
    <t>k105</t>
  </si>
  <si>
    <t>teimuraz kakoulia</t>
  </si>
  <si>
    <t>k133</t>
  </si>
  <si>
    <t>Niclas Kroon</t>
  </si>
  <si>
    <t>k171</t>
  </si>
  <si>
    <t>mark knowles</t>
  </si>
  <si>
    <t>k190</t>
  </si>
  <si>
    <t>Bernd Karbacher</t>
  </si>
  <si>
    <t>k202</t>
  </si>
  <si>
    <t>lars koslowski</t>
  </si>
  <si>
    <t>k234</t>
  </si>
  <si>
    <t>Jan Kodes Jr.</t>
  </si>
  <si>
    <t>k257</t>
  </si>
  <si>
    <t>michael kohlmann</t>
  </si>
  <si>
    <t>k260</t>
  </si>
  <si>
    <t>jens knippschild</t>
  </si>
  <si>
    <t>k263</t>
  </si>
  <si>
    <t>julian knowle</t>
  </si>
  <si>
    <t>k296</t>
  </si>
  <si>
    <t>Jan Kroslak</t>
  </si>
  <si>
    <t>k310</t>
  </si>
  <si>
    <t>Stefan Koubek</t>
  </si>
  <si>
    <t>k313</t>
  </si>
  <si>
    <t>zeljko krajan</t>
  </si>
  <si>
    <t>k316</t>
  </si>
  <si>
    <t>Nicolas Kiefer</t>
  </si>
  <si>
    <t>k317</t>
  </si>
  <si>
    <t>edwin kempes</t>
  </si>
  <si>
    <t>k319</t>
  </si>
  <si>
    <t>michel kratochvil</t>
  </si>
  <si>
    <t>k358</t>
  </si>
  <si>
    <t>kevin kim</t>
  </si>
  <si>
    <t>k371</t>
  </si>
  <si>
    <t>roko karanusic</t>
  </si>
  <si>
    <t>k403</t>
  </si>
  <si>
    <t>Igor Kunitsyn</t>
  </si>
  <si>
    <t>k448</t>
  </si>
  <si>
    <t>robert kendrick</t>
  </si>
  <si>
    <t>k540</t>
  </si>
  <si>
    <t>lukasz kubot</t>
  </si>
  <si>
    <t>k551</t>
  </si>
  <si>
    <t>daniel koellerer</t>
  </si>
  <si>
    <t>k760</t>
  </si>
  <si>
    <t>evgeny korolev</t>
  </si>
  <si>
    <t>k771</t>
  </si>
  <si>
    <t>marsel ilhan</t>
  </si>
  <si>
    <t>k776</t>
  </si>
  <si>
    <t>konstantin kravchuk</t>
  </si>
  <si>
    <t>k834</t>
  </si>
  <si>
    <t>blaz kavcic</t>
  </si>
  <si>
    <t>k839</t>
  </si>
  <si>
    <t>tobias kamke</t>
  </si>
  <si>
    <t>k926</t>
  </si>
  <si>
    <t>Mikhail Kukushkin</t>
  </si>
  <si>
    <t>k966</t>
  </si>
  <si>
    <t>Martin Klizan</t>
  </si>
  <si>
    <t>ka00</t>
  </si>
  <si>
    <t>austin krajicek</t>
  </si>
  <si>
    <t>ka98</t>
  </si>
  <si>
    <t>Bradley Klahn</t>
  </si>
  <si>
    <t>kb09</t>
  </si>
  <si>
    <t>Denis Kudla</t>
  </si>
  <si>
    <t>kb54</t>
  </si>
  <si>
    <t>andrey kuznetsov</t>
  </si>
  <si>
    <t>kb95</t>
  </si>
  <si>
    <t>Jason Kubler</t>
  </si>
  <si>
    <t>kc04</t>
  </si>
  <si>
    <t>Jozef Kovalik</t>
  </si>
  <si>
    <t>kc29</t>
  </si>
  <si>
    <t>Nicolas Kicker</t>
  </si>
  <si>
    <t>kd46</t>
  </si>
  <si>
    <t>thanasi kokkinakis</t>
  </si>
  <si>
    <t>ke64</t>
  </si>
  <si>
    <t>Stefan Kozlov</t>
  </si>
  <si>
    <t>kf17</t>
  </si>
  <si>
    <t>Soon Woo Kwon</t>
  </si>
  <si>
    <t>kg10</t>
  </si>
  <si>
    <t>Jack Kramer</t>
  </si>
  <si>
    <t>1946–1947 (2)</t>
  </si>
  <si>
    <t>kg77</t>
  </si>
  <si>
    <t>Algernon Kingscote</t>
  </si>
  <si>
    <t>ki74</t>
  </si>
  <si>
    <t>Nicola Kuhn</t>
  </si>
  <si>
    <t>l005</t>
  </si>
  <si>
    <t>Jay Lapidus</t>
  </si>
  <si>
    <t>l008</t>
  </si>
  <si>
    <t>martin laurendeau</t>
  </si>
  <si>
    <t>l009</t>
  </si>
  <si>
    <t>Leonardo Lavalle</t>
  </si>
  <si>
    <t>l010</t>
  </si>
  <si>
    <t>glenn layendecker</t>
  </si>
  <si>
    <t>l012</t>
  </si>
  <si>
    <t>mike leach</t>
  </si>
  <si>
    <t>l014</t>
  </si>
  <si>
    <t>Henri Leconte</t>
  </si>
  <si>
    <t>l024</t>
  </si>
  <si>
    <t>Chris Lewis (NZL)</t>
  </si>
  <si>
    <t>l025</t>
  </si>
  <si>
    <t>richard lewis</t>
  </si>
  <si>
    <t>l030</t>
  </si>
  <si>
    <t>carl limberger</t>
  </si>
  <si>
    <t>l036</t>
  </si>
  <si>
    <t>John Lloyd</t>
  </si>
  <si>
    <t>l039</t>
  </si>
  <si>
    <t>jose lopez-maeso</t>
  </si>
  <si>
    <t>l041</t>
  </si>
  <si>
    <t>jorge lozano</t>
  </si>
  <si>
    <t>l043</t>
  </si>
  <si>
    <t>fernando luna</t>
  </si>
  <si>
    <t>l044</t>
  </si>
  <si>
    <t>Peter Lundgren</t>
  </si>
  <si>
    <t>l045</t>
  </si>
  <si>
    <t>Robert Lutz</t>
  </si>
  <si>
    <t>l057</t>
  </si>
  <si>
    <t>marcelo lara</t>
  </si>
  <si>
    <t>l061</t>
  </si>
  <si>
    <t>tom leonard</t>
  </si>
  <si>
    <t>l062</t>
  </si>
  <si>
    <t>cliff letcher</t>
  </si>
  <si>
    <t>l066</t>
  </si>
  <si>
    <t>joaquin loyo-mayo</t>
  </si>
  <si>
    <t>l117</t>
  </si>
  <si>
    <t>premjit lall</t>
  </si>
  <si>
    <t>l159</t>
  </si>
  <si>
    <t>alejandro lareo</t>
  </si>
  <si>
    <t>l202</t>
  </si>
  <si>
    <t>german lopez</t>
  </si>
  <si>
    <t>l226</t>
  </si>
  <si>
    <t>sebastien lareau</t>
  </si>
  <si>
    <t>l231</t>
  </si>
  <si>
    <t>alex lopez-moron</t>
  </si>
  <si>
    <t>l290</t>
  </si>
  <si>
    <t>Nicolas Lapentti</t>
  </si>
  <si>
    <t>l311</t>
  </si>
  <si>
    <t>Hyung-Taik Lee</t>
  </si>
  <si>
    <t>l333</t>
  </si>
  <si>
    <t>martin lee</t>
  </si>
  <si>
    <t>l336</t>
  </si>
  <si>
    <t>harel levy</t>
  </si>
  <si>
    <t>l386</t>
  </si>
  <si>
    <t>jean rene-lisnard</t>
  </si>
  <si>
    <t>l395</t>
  </si>
  <si>
    <t>federico luzzi</t>
  </si>
  <si>
    <t>l397</t>
  </si>
  <si>
    <t>Feliciano Lopez</t>
  </si>
  <si>
    <t>l428</t>
  </si>
  <si>
    <t>Michael Llodra</t>
  </si>
  <si>
    <t>l439</t>
  </si>
  <si>
    <t>irakli labadze</t>
  </si>
  <si>
    <t>l503</t>
  </si>
  <si>
    <t>Paolo Lorenzi</t>
  </si>
  <si>
    <t>l515</t>
  </si>
  <si>
    <t>peter luczak</t>
  </si>
  <si>
    <t>l575</t>
  </si>
  <si>
    <t>Yen-Hsun Lu</t>
  </si>
  <si>
    <t>l639</t>
  </si>
  <si>
    <t>chris lewis</t>
  </si>
  <si>
    <t>l797</t>
  </si>
  <si>
    <t>Lukas Lacko</t>
  </si>
  <si>
    <t>l799</t>
  </si>
  <si>
    <t>jesse levine</t>
  </si>
  <si>
    <t>l949</t>
  </si>
  <si>
    <t>henri laaksonen</t>
  </si>
  <si>
    <t>l987</t>
  </si>
  <si>
    <t>Dusan Lajovic</t>
  </si>
  <si>
    <t>lb84</t>
  </si>
  <si>
    <t>Juan Ignacio Londero</t>
  </si>
  <si>
    <t>le01</t>
  </si>
  <si>
    <t>Duckhee Lee</t>
  </si>
  <si>
    <t>le60</t>
  </si>
  <si>
    <t>Arthur Larsen</t>
  </si>
  <si>
    <t>lf73</t>
  </si>
  <si>
    <t>Gordon Lowe</t>
  </si>
  <si>
    <t>lg94</t>
  </si>
  <si>
    <t>Herbert Lawford</t>
  </si>
  <si>
    <t>lh26</t>
  </si>
  <si>
    <t>R. Livingston Beeckman</t>
  </si>
  <si>
    <t>m006</t>
  </si>
  <si>
    <t>francisco maciel</t>
  </si>
  <si>
    <t>m012</t>
  </si>
  <si>
    <t>Amos Mansdorf</t>
  </si>
  <si>
    <t>m014</t>
  </si>
  <si>
    <t>bruce manson</t>
  </si>
  <si>
    <t>m026</t>
  </si>
  <si>
    <t>Mario Martinez</t>
  </si>
  <si>
    <t>m028</t>
  </si>
  <si>
    <t>danilo marcelino</t>
  </si>
  <si>
    <t>m030</t>
  </si>
  <si>
    <t>Wally Masur</t>
  </si>
  <si>
    <t>m031</t>
  </si>
  <si>
    <t>eduardo masso</t>
  </si>
  <si>
    <t>m032</t>
  </si>
  <si>
    <t>richard matuszewski</t>
  </si>
  <si>
    <t>m035</t>
  </si>
  <si>
    <t>Luiz Mattar</t>
  </si>
  <si>
    <t>m036</t>
  </si>
  <si>
    <t>Andreas Maurer</t>
  </si>
  <si>
    <t>m037</t>
  </si>
  <si>
    <t>ralf maurer</t>
  </si>
  <si>
    <t>m038</t>
  </si>
  <si>
    <t>Gene Mayer</t>
  </si>
  <si>
    <t>m039</t>
  </si>
  <si>
    <t>Sandy Mayer</t>
  </si>
  <si>
    <t>m041</t>
  </si>
  <si>
    <t>Tim Mayotte</t>
  </si>
  <si>
    <t>m045</t>
  </si>
  <si>
    <t>john mccurdy</t>
  </si>
  <si>
    <t>m048</t>
  </si>
  <si>
    <t>Patrick McEnroe</t>
  </si>
  <si>
    <t>m050</t>
  </si>
  <si>
    <t>Paul McNamee</t>
  </si>
  <si>
    <t>m051</t>
  </si>
  <si>
    <t>Peter McNamara</t>
  </si>
  <si>
    <t>m052</t>
  </si>
  <si>
    <t>Miloslav Mecir Sr.</t>
  </si>
  <si>
    <t>m055</t>
  </si>
  <si>
    <t>Karl Meiler</t>
  </si>
  <si>
    <t>m056</t>
  </si>
  <si>
    <t>steve meister</t>
  </si>
  <si>
    <t>m057</t>
  </si>
  <si>
    <t>tore meinecke</t>
  </si>
  <si>
    <t>m058</t>
  </si>
  <si>
    <t>sashi menon</t>
  </si>
  <si>
    <t>m061</t>
  </si>
  <si>
    <t>Rick Meyer</t>
  </si>
  <si>
    <t>m063</t>
  </si>
  <si>
    <t>Claudio Mezzadri</t>
  </si>
  <si>
    <t>m064</t>
  </si>
  <si>
    <t>glenn michibata</t>
  </si>
  <si>
    <t>m066</t>
  </si>
  <si>
    <t>craig a-miller</t>
  </si>
  <si>
    <t>m069</t>
  </si>
  <si>
    <t>Christian Miniussi</t>
  </si>
  <si>
    <t>m071</t>
  </si>
  <si>
    <t>Matt Mitchell</t>
  </si>
  <si>
    <t>m072</t>
  </si>
  <si>
    <t>Bernard Mitton</t>
  </si>
  <si>
    <t>m073</t>
  </si>
  <si>
    <t>tony mmoh</t>
  </si>
  <si>
    <t>m076</t>
  </si>
  <si>
    <t>barry moir</t>
  </si>
  <si>
    <t>m081</t>
  </si>
  <si>
    <t>Terry Moor</t>
  </si>
  <si>
    <t>m092</t>
  </si>
  <si>
    <t>cassio motta</t>
  </si>
  <si>
    <t>m093</t>
  </si>
  <si>
    <t>alexander mronz</t>
  </si>
  <si>
    <t>m096</t>
  </si>
  <si>
    <t>gary muller</t>
  </si>
  <si>
    <t>m111</t>
  </si>
  <si>
    <t>Frew McMillan</t>
  </si>
  <si>
    <t>m118</t>
  </si>
  <si>
    <t>raymond moore</t>
  </si>
  <si>
    <t>m119</t>
  </si>
  <si>
    <t>gilles moretton</t>
  </si>
  <si>
    <t>m132</t>
  </si>
  <si>
    <t>mike machette</t>
  </si>
  <si>
    <t>m133</t>
  </si>
  <si>
    <t>warren maher</t>
  </si>
  <si>
    <t>m135</t>
  </si>
  <si>
    <t>jose edison-mandarino</t>
  </si>
  <si>
    <t>m136</t>
  </si>
  <si>
    <t>john marks</t>
  </si>
  <si>
    <t>m138</t>
  </si>
  <si>
    <t>Billy Martin</t>
  </si>
  <si>
    <t>m139</t>
  </si>
  <si>
    <t>Geoff Masters</t>
  </si>
  <si>
    <t>m140</t>
  </si>
  <si>
    <t>Robert Maud</t>
  </si>
  <si>
    <t>m144</t>
  </si>
  <si>
    <t>jim mcmanus</t>
  </si>
  <si>
    <t>m146</t>
  </si>
  <si>
    <t>fred mcnair-iv</t>
  </si>
  <si>
    <t>m151</t>
  </si>
  <si>
    <t>Bernard Mignot</t>
  </si>
  <si>
    <t>m152</t>
  </si>
  <si>
    <t>ivan molina</t>
  </si>
  <si>
    <t>m154</t>
  </si>
  <si>
    <t>Buster C. Mottram</t>
  </si>
  <si>
    <t>m155</t>
  </si>
  <si>
    <t>martin mulligan</t>
  </si>
  <si>
    <t>m156</t>
  </si>
  <si>
    <t>antonio munoz</t>
  </si>
  <si>
    <t>m157</t>
  </si>
  <si>
    <t>juan ignacio-muntanola</t>
  </si>
  <si>
    <t>m167</t>
  </si>
  <si>
    <t>rassel mayers</t>
  </si>
  <si>
    <t>m194</t>
  </si>
  <si>
    <t>robert machan</t>
  </si>
  <si>
    <t>m197</t>
  </si>
  <si>
    <t>nuno marques</t>
  </si>
  <si>
    <t>m271</t>
  </si>
  <si>
    <t>Alex Metreveli</t>
  </si>
  <si>
    <t>m338</t>
  </si>
  <si>
    <t>Shuzo Matsuoka</t>
  </si>
  <si>
    <t>m372</t>
  </si>
  <si>
    <t>Alberto Mancini</t>
  </si>
  <si>
    <t>m399</t>
  </si>
  <si>
    <t>francisco montana</t>
  </si>
  <si>
    <t>m408</t>
  </si>
  <si>
    <t>jamie morgan</t>
  </si>
  <si>
    <t>m412</t>
  </si>
  <si>
    <t>Gabriel Markus</t>
  </si>
  <si>
    <t>m443</t>
  </si>
  <si>
    <t>Fernando Meligeni</t>
  </si>
  <si>
    <t>m475</t>
  </si>
  <si>
    <t>Andrei Medvedev</t>
  </si>
  <si>
    <t>m513</t>
  </si>
  <si>
    <t>oscar martinez</t>
  </si>
  <si>
    <t>m535</t>
  </si>
  <si>
    <t>Felix Mantilla</t>
  </si>
  <si>
    <t>m543</t>
  </si>
  <si>
    <t>marzio martelli</t>
  </si>
  <si>
    <t>m551</t>
  </si>
  <si>
    <t>lorenzo manta</t>
  </si>
  <si>
    <t>m578</t>
  </si>
  <si>
    <t>Juan Antonio Marin</t>
  </si>
  <si>
    <t>m590</t>
  </si>
  <si>
    <t>Alberto Martin</t>
  </si>
  <si>
    <t>m595</t>
  </si>
  <si>
    <t>Max Mirnyi</t>
  </si>
  <si>
    <t>m614</t>
  </si>
  <si>
    <t>cecil mamiit</t>
  </si>
  <si>
    <t>m640</t>
  </si>
  <si>
    <t>olivier mutis</t>
  </si>
  <si>
    <t>m655</t>
  </si>
  <si>
    <t>Nicolas Massu</t>
  </si>
  <si>
    <t>m680</t>
  </si>
  <si>
    <t>Xavier Malisse</t>
  </si>
  <si>
    <t>m708</t>
  </si>
  <si>
    <t>Ricardo Mello</t>
  </si>
  <si>
    <t>m714</t>
  </si>
  <si>
    <t>edgardo massa</t>
  </si>
  <si>
    <t>m759</t>
  </si>
  <si>
    <t>Wesley Moodie</t>
  </si>
  <si>
    <t>m760</t>
  </si>
  <si>
    <t>oliver marach</t>
  </si>
  <si>
    <t>m783</t>
  </si>
  <si>
    <t>ivan miranda</t>
  </si>
  <si>
    <t>m805</t>
  </si>
  <si>
    <t>jeff morrison</t>
  </si>
  <si>
    <t>m824</t>
  </si>
  <si>
    <t>Albert Montanes</t>
  </si>
  <si>
    <t>m850</t>
  </si>
  <si>
    <t>Paul-Henri Mathieu</t>
  </si>
  <si>
    <t>m873</t>
  </si>
  <si>
    <t>Nicolas Mahut</t>
  </si>
  <si>
    <t>m915</t>
  </si>
  <si>
    <t>daniel munoz-de-la-nava</t>
  </si>
  <si>
    <t>ma41</t>
  </si>
  <si>
    <t>ivo minar</t>
  </si>
  <si>
    <t>ma49</t>
  </si>
  <si>
    <t>rui machado</t>
  </si>
  <si>
    <t>mb02</t>
  </si>
  <si>
    <t>Florian Mayer</t>
  </si>
  <si>
    <t>mb84</t>
  </si>
  <si>
    <t>mathieu montcourt</t>
  </si>
  <si>
    <t>md56</t>
  </si>
  <si>
    <t>Leonardo Mayer</t>
  </si>
  <si>
    <t>me05</t>
  </si>
  <si>
    <t>marinko matosevic</t>
  </si>
  <si>
    <t>me89</t>
  </si>
  <si>
    <t>illya marchenko</t>
  </si>
  <si>
    <t>mf35</t>
  </si>
  <si>
    <t>andrej martin</t>
  </si>
  <si>
    <t>mh30</t>
  </si>
  <si>
    <t>John Millman</t>
  </si>
  <si>
    <t>mi43</t>
  </si>
  <si>
    <t>Gerald Melzer</t>
  </si>
  <si>
    <t>mj08</t>
  </si>
  <si>
    <t>thiago monteiro</t>
  </si>
  <si>
    <t>mk66</t>
  </si>
  <si>
    <t>Mackenzie McDonald</t>
  </si>
  <si>
    <t>mn13</t>
  </si>
  <si>
    <t>Maximilian Marterer</t>
  </si>
  <si>
    <t>mp01</t>
  </si>
  <si>
    <t>Michael Mmoh</t>
  </si>
  <si>
    <t>mp91</t>
  </si>
  <si>
    <t>Chuck Mckinley</t>
  </si>
  <si>
    <t>mq65</t>
  </si>
  <si>
    <t>Ken McGregor</t>
  </si>
  <si>
    <t>mq88</t>
  </si>
  <si>
    <t>Donald McNeill</t>
  </si>
  <si>
    <t>1939–1940 (2)</t>
  </si>
  <si>
    <t>mr21</t>
  </si>
  <si>
    <t>Edgar Moon</t>
  </si>
  <si>
    <t>mr22</t>
  </si>
  <si>
    <t>Vivian Mcgrath</t>
  </si>
  <si>
    <t>mt28</t>
  </si>
  <si>
    <t>Lindley Murray</t>
  </si>
  <si>
    <t>1917–1918 (2)</t>
  </si>
  <si>
    <t>mt38</t>
  </si>
  <si>
    <t>Maurice McLoughlin</t>
  </si>
  <si>
    <t>mu14</t>
  </si>
  <si>
    <t>Harold Mahony</t>
  </si>
  <si>
    <t>mu94</t>
  </si>
  <si>
    <t>Jaume Munar</t>
  </si>
  <si>
    <t>mw02</t>
  </si>
  <si>
    <t>Corentin Moutet</t>
  </si>
  <si>
    <t>n006</t>
  </si>
  <si>
    <t>Massimiliano Narducci</t>
  </si>
  <si>
    <t>n010</t>
  </si>
  <si>
    <t>jaroslav navratil</t>
  </si>
  <si>
    <t>n013</t>
  </si>
  <si>
    <t>todd nelson</t>
  </si>
  <si>
    <t>n018</t>
  </si>
  <si>
    <t>tom nijssen</t>
  </si>
  <si>
    <t>n025</t>
  </si>
  <si>
    <t>Karel Novacek</t>
  </si>
  <si>
    <t>n030</t>
  </si>
  <si>
    <t>Joakim Nystrom</t>
  </si>
  <si>
    <t>n045</t>
  </si>
  <si>
    <t>wanaro ngodrella</t>
  </si>
  <si>
    <t>n047</t>
  </si>
  <si>
    <t>Jan Norback</t>
  </si>
  <si>
    <t>n048</t>
  </si>
  <si>
    <t>rolf norberg</t>
  </si>
  <si>
    <t>n099</t>
  </si>
  <si>
    <t>tomas nydahl</t>
  </si>
  <si>
    <t>n109</t>
  </si>
  <si>
    <t>diego nargiso</t>
  </si>
  <si>
    <t>n112</t>
  </si>
  <si>
    <t>sandor noszaly</t>
  </si>
  <si>
    <t>n117</t>
  </si>
  <si>
    <t>markus naewie</t>
  </si>
  <si>
    <t>n210</t>
  </si>
  <si>
    <t>daniel nestor</t>
  </si>
  <si>
    <t>n233</t>
  </si>
  <si>
    <t>dick norman</t>
  </si>
  <si>
    <t>n254</t>
  </si>
  <si>
    <t>Jiri Novak</t>
  </si>
  <si>
    <t>n289</t>
  </si>
  <si>
    <t>Jarkko Nieminen</t>
  </si>
  <si>
    <t>n309</t>
  </si>
  <si>
    <t>ivan navarro</t>
  </si>
  <si>
    <t>n503</t>
  </si>
  <si>
    <t>aleksandr nedovyesov</t>
  </si>
  <si>
    <t>n732</t>
  </si>
  <si>
    <t>Yoshihito Nishioka</t>
  </si>
  <si>
    <t>n771</t>
  </si>
  <si>
    <t>Cameron Norrie</t>
  </si>
  <si>
    <t>n866</t>
  </si>
  <si>
    <t>Brian Norton</t>
  </si>
  <si>
    <t>o004</t>
  </si>
  <si>
    <t>Gianni Ocleppo</t>
  </si>
  <si>
    <t>o006</t>
  </si>
  <si>
    <t>Nduka Odizor</t>
  </si>
  <si>
    <t>o009</t>
  </si>
  <si>
    <t>Andrei Olhovskiy</t>
  </si>
  <si>
    <t>o015</t>
  </si>
  <si>
    <t>menno oosting</t>
  </si>
  <si>
    <t>o018</t>
  </si>
  <si>
    <t>bruno oresar</t>
  </si>
  <si>
    <t>o025</t>
  </si>
  <si>
    <t>Marko Ostoja</t>
  </si>
  <si>
    <t>o026</t>
  </si>
  <si>
    <t>Ricki Osterthun</t>
  </si>
  <si>
    <t>o033</t>
  </si>
  <si>
    <t>charles owens</t>
  </si>
  <si>
    <t>o042</t>
  </si>
  <si>
    <t>Alejandro Olmedo</t>
  </si>
  <si>
    <t>1959</t>
  </si>
  <si>
    <t>o076</t>
  </si>
  <si>
    <t>Jaime Oncins</t>
  </si>
  <si>
    <t>o098</t>
  </si>
  <si>
    <t>marcos ondruska</t>
  </si>
  <si>
    <t>o099</t>
  </si>
  <si>
    <t>Alex O'Brien</t>
  </si>
  <si>
    <t>o127</t>
  </si>
  <si>
    <t>oleg ogorodov</t>
  </si>
  <si>
    <t>o133</t>
  </si>
  <si>
    <t>noam okun</t>
  </si>
  <si>
    <t>o234</t>
  </si>
  <si>
    <t>wayne odesnik</t>
  </si>
  <si>
    <t>o248</t>
  </si>
  <si>
    <t>Rafael Osuna</t>
  </si>
  <si>
    <t>o264</t>
  </si>
  <si>
    <t>josselin ouanna</t>
  </si>
  <si>
    <t>o376</t>
  </si>
  <si>
    <t>renzo olivo</t>
  </si>
  <si>
    <t>o522</t>
  </si>
  <si>
    <t>Reilly Opelka</t>
  </si>
  <si>
    <t>o583</t>
  </si>
  <si>
    <t>Pat O'Hara-Wood</t>
  </si>
  <si>
    <t>1920–1923 (4)</t>
  </si>
  <si>
    <t>o611</t>
  </si>
  <si>
    <t>Arthur O'Hara-Wood</t>
  </si>
  <si>
    <t>p003</t>
  </si>
  <si>
    <t>leo palin</t>
  </si>
  <si>
    <t>p004</t>
  </si>
  <si>
    <t>veli paloheimo</t>
  </si>
  <si>
    <t>p008</t>
  </si>
  <si>
    <t>Claudio Panatta</t>
  </si>
  <si>
    <t>p012</t>
  </si>
  <si>
    <t>David Pate</t>
  </si>
  <si>
    <t>p014</t>
  </si>
  <si>
    <t>brad pearce</t>
  </si>
  <si>
    <t>p015</t>
  </si>
  <si>
    <t>Victor Pecci Sr.</t>
  </si>
  <si>
    <t>p018</t>
  </si>
  <si>
    <t>shahar perkiss</t>
  </si>
  <si>
    <t>p021</t>
  </si>
  <si>
    <t>Diego Perez</t>
  </si>
  <si>
    <t>p024</t>
  </si>
  <si>
    <t>Mikael Pernfors</t>
  </si>
  <si>
    <t>p026</t>
  </si>
  <si>
    <t>Henry Pfister</t>
  </si>
  <si>
    <t>p030</t>
  </si>
  <si>
    <t>alejandro pierola</t>
  </si>
  <si>
    <t>p032</t>
  </si>
  <si>
    <t>Libor Pimek</t>
  </si>
  <si>
    <t>p034</t>
  </si>
  <si>
    <t>Ulrich Pinner</t>
  </si>
  <si>
    <t>p037</t>
  </si>
  <si>
    <t>Claudio Pistolesi</t>
  </si>
  <si>
    <t>p041</t>
  </si>
  <si>
    <t>wolfgang popp</t>
  </si>
  <si>
    <t>p042</t>
  </si>
  <si>
    <t>pascal portes</t>
  </si>
  <si>
    <t>p043</t>
  </si>
  <si>
    <t>jerome potier</t>
  </si>
  <si>
    <t>p045</t>
  </si>
  <si>
    <t>Gianluca Pozzi</t>
  </si>
  <si>
    <t>p046</t>
  </si>
  <si>
    <t>belus prajoux</t>
  </si>
  <si>
    <t>p048</t>
  </si>
  <si>
    <t>chris pridham</t>
  </si>
  <si>
    <t>p050</t>
  </si>
  <si>
    <t>Goran Prpic</t>
  </si>
  <si>
    <t>p052</t>
  </si>
  <si>
    <t>Jim Pugh</t>
  </si>
  <si>
    <t>p057</t>
  </si>
  <si>
    <t>Mel Purcell</t>
  </si>
  <si>
    <t>p059</t>
  </si>
  <si>
    <t>Adriano Panatta</t>
  </si>
  <si>
    <t>p067</t>
  </si>
  <si>
    <t>jaime pinto-bravo</t>
  </si>
  <si>
    <t>p070</t>
  </si>
  <si>
    <t>Onny Parun</t>
  </si>
  <si>
    <t>p072</t>
  </si>
  <si>
    <t>charlie pasarell</t>
  </si>
  <si>
    <t>p074</t>
  </si>
  <si>
    <t>Andrew Pattison</t>
  </si>
  <si>
    <t>barry phillips-moore</t>
  </si>
  <si>
    <t>p081</t>
  </si>
  <si>
    <t>hans joachim-ploetz</t>
  </si>
  <si>
    <t>p082</t>
  </si>
  <si>
    <t>Hans-Jurgen Pohmann</t>
  </si>
  <si>
    <t>p084</t>
  </si>
  <si>
    <t>willem prinsloo</t>
  </si>
  <si>
    <t>p085</t>
  </si>
  <si>
    <t>Patrick Proisy</t>
  </si>
  <si>
    <t>p100</t>
  </si>
  <si>
    <t>frantisek pala</t>
  </si>
  <si>
    <t>p142</t>
  </si>
  <si>
    <t>john paish</t>
  </si>
  <si>
    <t>p154</t>
  </si>
  <si>
    <t>Frank Parker</t>
  </si>
  <si>
    <t>1944–1949 (6)</t>
  </si>
  <si>
    <t>p190</t>
  </si>
  <si>
    <t>Guillermo Perez-Roldan</t>
  </si>
  <si>
    <t>p198</t>
  </si>
  <si>
    <t>Dimitri Poliakov</t>
  </si>
  <si>
    <t>p218</t>
  </si>
  <si>
    <t>Nicolas Pereira</t>
  </si>
  <si>
    <t>p222</t>
  </si>
  <si>
    <t>mark petchey</t>
  </si>
  <si>
    <t>p226</t>
  </si>
  <si>
    <t>Cedric Pioline</t>
  </si>
  <si>
    <t>p233</t>
  </si>
  <si>
    <t>Jared Palmer</t>
  </si>
  <si>
    <t>p235</t>
  </si>
  <si>
    <t>Stefano Pescosolido</t>
  </si>
  <si>
    <t>p254</t>
  </si>
  <si>
    <t>dinu pescariu</t>
  </si>
  <si>
    <t>p269</t>
  </si>
  <si>
    <t>Leander Paes</t>
  </si>
  <si>
    <t>p272</t>
  </si>
  <si>
    <t>german puentes</t>
  </si>
  <si>
    <t>p273</t>
  </si>
  <si>
    <t>David Prinosil</t>
  </si>
  <si>
    <t>p280</t>
  </si>
  <si>
    <t>Andrei Pavel</t>
  </si>
  <si>
    <t>p305</t>
  </si>
  <si>
    <t>Albert Portas</t>
  </si>
  <si>
    <t>p338</t>
  </si>
  <si>
    <t>Mark Philippoussis</t>
  </si>
  <si>
    <t>p353</t>
  </si>
  <si>
    <t>axel pretzsch</t>
  </si>
  <si>
    <t>p372</t>
  </si>
  <si>
    <t>Mariano Puerta</t>
  </si>
  <si>
    <t>p395</t>
  </si>
  <si>
    <t>alexander popp</t>
  </si>
  <si>
    <t>p436</t>
  </si>
  <si>
    <t>bjorn phau</t>
  </si>
  <si>
    <t>p467</t>
  </si>
  <si>
    <t>alexander peya</t>
  </si>
  <si>
    <t>p487</t>
  </si>
  <si>
    <t>eric prodon</t>
  </si>
  <si>
    <t>p488</t>
  </si>
  <si>
    <t>olivier patience</t>
  </si>
  <si>
    <t>p491</t>
  </si>
  <si>
    <t>kristian pless</t>
  </si>
  <si>
    <t>p565</t>
  </si>
  <si>
    <t>Yvon Petra</t>
  </si>
  <si>
    <t>p605</t>
  </si>
  <si>
    <t>jaroslav pospisil</t>
  </si>
  <si>
    <t>p624</t>
  </si>
  <si>
    <t>Philipp Petzschner</t>
  </si>
  <si>
    <t>p642</t>
  </si>
  <si>
    <t>boris pashanski</t>
  </si>
  <si>
    <t>p701</t>
  </si>
  <si>
    <t>michal przysiezny</t>
  </si>
  <si>
    <t>p704</t>
  </si>
  <si>
    <t>Victor Pecci</t>
  </si>
  <si>
    <t>pc11</t>
  </si>
  <si>
    <t>Guido Pella</t>
  </si>
  <si>
    <t>pd07</t>
  </si>
  <si>
    <t>Vasek Pospisil</t>
  </si>
  <si>
    <t>pd31</t>
  </si>
  <si>
    <t>Benoit Paire</t>
  </si>
  <si>
    <t>pg32</t>
  </si>
  <si>
    <t>adam pavlasek</t>
  </si>
  <si>
    <t>pg94</t>
  </si>
  <si>
    <t>Marc Polmans</t>
  </si>
  <si>
    <t>pi25</t>
  </si>
  <si>
    <t>Budge Patty</t>
  </si>
  <si>
    <t>1950</t>
  </si>
  <si>
    <t>pi85</t>
  </si>
  <si>
    <t>Dinny Pails</t>
  </si>
  <si>
    <t>pj92</t>
  </si>
  <si>
    <t>James Cecile Parke</t>
  </si>
  <si>
    <t>pk22</t>
  </si>
  <si>
    <t>Ernest Parker</t>
  </si>
  <si>
    <t>pl06</t>
  </si>
  <si>
    <t>J. Parmly Paret</t>
  </si>
  <si>
    <t>pl13</t>
  </si>
  <si>
    <t>Joshua Pim</t>
  </si>
  <si>
    <t>1893–1894 (2)</t>
  </si>
  <si>
    <t>pl56</t>
  </si>
  <si>
    <t>Tommy Paul</t>
  </si>
  <si>
    <t>q964</t>
  </si>
  <si>
    <t>Adrian Quist</t>
  </si>
  <si>
    <t>1936–1948 (13)</t>
  </si>
  <si>
    <t>r006</t>
  </si>
  <si>
    <t>olli rahnasto</t>
  </si>
  <si>
    <t>r012</t>
  </si>
  <si>
    <t>Pedro Rebolledo</t>
  </si>
  <si>
    <t>r016</t>
  </si>
  <si>
    <t>Richey Reneberg</t>
  </si>
  <si>
    <t>r017</t>
  </si>
  <si>
    <t>peter rennert</t>
  </si>
  <si>
    <t>r023</t>
  </si>
  <si>
    <t>udo riglewski</t>
  </si>
  <si>
    <t>r029</t>
  </si>
  <si>
    <t>joey rive</t>
  </si>
  <si>
    <t>r031</t>
  </si>
  <si>
    <t>martin robinson</t>
  </si>
  <si>
    <t>r032</t>
  </si>
  <si>
    <t>michael robertson</t>
  </si>
  <si>
    <t>r036</t>
  </si>
  <si>
    <t>fernando roese</t>
  </si>
  <si>
    <t>r037</t>
  </si>
  <si>
    <t>christophe roger-vasselin</t>
  </si>
  <si>
    <t>r042</t>
  </si>
  <si>
    <t>john ross</t>
  </si>
  <si>
    <t>r043</t>
  </si>
  <si>
    <t>Derrick Rostagno</t>
  </si>
  <si>
    <t>r055</t>
  </si>
  <si>
    <t>Marty Riessen</t>
  </si>
  <si>
    <t>r063</t>
  </si>
  <si>
    <t>Haroon Rahim</t>
  </si>
  <si>
    <t>r064</t>
  </si>
  <si>
    <t>Dennis Ralston</t>
  </si>
  <si>
    <t>r068</t>
  </si>
  <si>
    <t>grover raz-reid</t>
  </si>
  <si>
    <t>r070</t>
  </si>
  <si>
    <t>keith richardson</t>
  </si>
  <si>
    <t>r071</t>
  </si>
  <si>
    <t>Cliff Richey</t>
  </si>
  <si>
    <t>r073</t>
  </si>
  <si>
    <t>Tony Roche</t>
  </si>
  <si>
    <t>r078</t>
  </si>
  <si>
    <t>terry ryan</t>
  </si>
  <si>
    <t>r163</t>
  </si>
  <si>
    <t>Mervyn Rose</t>
  </si>
  <si>
    <t>1954–1958 (2)</t>
  </si>
  <si>
    <t>r177</t>
  </si>
  <si>
    <t>francisco roig</t>
  </si>
  <si>
    <t>r186</t>
  </si>
  <si>
    <t>Guillaume Raoux</t>
  </si>
  <si>
    <t>r193</t>
  </si>
  <si>
    <t>aki rahunen</t>
  </si>
  <si>
    <t>r203</t>
  </si>
  <si>
    <t>david rikl</t>
  </si>
  <si>
    <t>r219</t>
  </si>
  <si>
    <t>christian ruud</t>
  </si>
  <si>
    <t>r224</t>
  </si>
  <si>
    <t>maurice ruah</t>
  </si>
  <si>
    <t>r251</t>
  </si>
  <si>
    <t>martin rodriguez</t>
  </si>
  <si>
    <t>r273</t>
  </si>
  <si>
    <t>joern renzenbrink</t>
  </si>
  <si>
    <t>r280</t>
  </si>
  <si>
    <t>lionel roux</t>
  </si>
  <si>
    <t>r284</t>
  </si>
  <si>
    <t>alex radulescu</t>
  </si>
  <si>
    <t>r285</t>
  </si>
  <si>
    <t>lars rehmann</t>
  </si>
  <si>
    <t>r336</t>
  </si>
  <si>
    <t>Christophe Rochus</t>
  </si>
  <si>
    <t>r368</t>
  </si>
  <si>
    <t>michael russell</t>
  </si>
  <si>
    <t>r383</t>
  </si>
  <si>
    <t>ruben ramirez-hidalgo</t>
  </si>
  <si>
    <t>r388</t>
  </si>
  <si>
    <t>sergio roitman</t>
  </si>
  <si>
    <t>r397</t>
  </si>
  <si>
    <t>Olivier Rochus</t>
  </si>
  <si>
    <t>r483</t>
  </si>
  <si>
    <t>bobby reynolds</t>
  </si>
  <si>
    <t>r548</t>
  </si>
  <si>
    <t>Rajeev Ram</t>
  </si>
  <si>
    <t>r583</t>
  </si>
  <si>
    <t>todd reid</t>
  </si>
  <si>
    <t>r612</t>
  </si>
  <si>
    <t>stephane robert</t>
  </si>
  <si>
    <t>r613</t>
  </si>
  <si>
    <t>edouard roger-vasselin</t>
  </si>
  <si>
    <t>r685</t>
  </si>
  <si>
    <t>Lukas Rosol</t>
  </si>
  <si>
    <t>r750</t>
  </si>
  <si>
    <t>pere riba</t>
  </si>
  <si>
    <t>r782</t>
  </si>
  <si>
    <t>julian reister</t>
  </si>
  <si>
    <t>ra17</t>
  </si>
  <si>
    <t>guillaume rufin</t>
  </si>
  <si>
    <t>ra51</t>
  </si>
  <si>
    <t>blaz rola</t>
  </si>
  <si>
    <t>re44</t>
  </si>
  <si>
    <t>Andrey Rublev</t>
  </si>
  <si>
    <t>rf00</t>
  </si>
  <si>
    <t>Bobby Riggs</t>
  </si>
  <si>
    <t>1939–1941 (3)</t>
  </si>
  <si>
    <t>rf87</t>
  </si>
  <si>
    <t>Horace Rice</t>
  </si>
  <si>
    <t>rg47</t>
  </si>
  <si>
    <t>Ernest Renshaw</t>
  </si>
  <si>
    <t>rh16</t>
  </si>
  <si>
    <t>Casper Ruud</t>
  </si>
  <si>
    <t>s005</t>
  </si>
  <si>
    <t>John Sadri</t>
  </si>
  <si>
    <t>s008</t>
  </si>
  <si>
    <t>Danny Saltz</t>
  </si>
  <si>
    <t>s014</t>
  </si>
  <si>
    <t>Emilio Sanchez</t>
  </si>
  <si>
    <t>s015</t>
  </si>
  <si>
    <t>Javier Sanchez</t>
  </si>
  <si>
    <t>s017</t>
  </si>
  <si>
    <t>Bill Scanlon</t>
  </si>
  <si>
    <t>s018</t>
  </si>
  <si>
    <t>bud schultz</t>
  </si>
  <si>
    <t>s021</t>
  </si>
  <si>
    <t>michiel schapers</t>
  </si>
  <si>
    <t>s028</t>
  </si>
  <si>
    <t>hans schwaier</t>
  </si>
  <si>
    <t>s033</t>
  </si>
  <si>
    <t>florin segarceanu</t>
  </si>
  <si>
    <t>s034</t>
  </si>
  <si>
    <t>robert seguso</t>
  </si>
  <si>
    <t>s042</t>
  </si>
  <si>
    <t>steve shaw</t>
  </si>
  <si>
    <t>s045</t>
  </si>
  <si>
    <t>leif shiras</t>
  </si>
  <si>
    <t>s051</t>
  </si>
  <si>
    <t>stefan simonsson</t>
  </si>
  <si>
    <t>s052</t>
  </si>
  <si>
    <t>russell simpson</t>
  </si>
  <si>
    <t>s053</t>
  </si>
  <si>
    <t>hans simonsson</t>
  </si>
  <si>
    <t>s055</t>
  </si>
  <si>
    <t>Horst Skoff</t>
  </si>
  <si>
    <t>s056</t>
  </si>
  <si>
    <t>Pavel Slozil</t>
  </si>
  <si>
    <t>s058</t>
  </si>
  <si>
    <t>Tomas Smid</t>
  </si>
  <si>
    <t>s059</t>
  </si>
  <si>
    <t>jonathan smith</t>
  </si>
  <si>
    <t>s062</t>
  </si>
  <si>
    <t>joao soares</t>
  </si>
  <si>
    <t>s064</t>
  </si>
  <si>
    <t>javier soler</t>
  </si>
  <si>
    <t>s072</t>
  </si>
  <si>
    <t>Milan Srejber</t>
  </si>
  <si>
    <t>s077</t>
  </si>
  <si>
    <t>roland stadler</t>
  </si>
  <si>
    <t>s079</t>
  </si>
  <si>
    <t>branislav stankovic</t>
  </si>
  <si>
    <t>s080</t>
  </si>
  <si>
    <t>Carl-Uwe Steeb</t>
  </si>
  <si>
    <t>s081</t>
  </si>
  <si>
    <t>Larry Stefanki</t>
  </si>
  <si>
    <t>s082</t>
  </si>
  <si>
    <t>Sherwood Stewart</t>
  </si>
  <si>
    <t>s084</t>
  </si>
  <si>
    <t>christo steyn</t>
  </si>
  <si>
    <t>s090</t>
  </si>
  <si>
    <t>Dick Stockton</t>
  </si>
  <si>
    <t>s093</t>
  </si>
  <si>
    <t>morris skip-strode</t>
  </si>
  <si>
    <t>s097</t>
  </si>
  <si>
    <t>Henrik Sundstrom</t>
  </si>
  <si>
    <t>s101</t>
  </si>
  <si>
    <t>Jonas Svensson</t>
  </si>
  <si>
    <t>s102</t>
  </si>
  <si>
    <t>andrew sznajder</t>
  </si>
  <si>
    <t>s103</t>
  </si>
  <si>
    <t>Toshiro Sakai</t>
  </si>
  <si>
    <t>s111</t>
  </si>
  <si>
    <t>Nick Saviano</t>
  </si>
  <si>
    <t>s115</t>
  </si>
  <si>
    <t>david schneider</t>
  </si>
  <si>
    <t>s123</t>
  </si>
  <si>
    <t>jeff simpson</t>
  </si>
  <si>
    <t>s136</t>
  </si>
  <si>
    <t>louk sanders</t>
  </si>
  <si>
    <t>s137</t>
  </si>
  <si>
    <t>Howard Schoenfield</t>
  </si>
  <si>
    <t>s139</t>
  </si>
  <si>
    <t>butch seewagen</t>
  </si>
  <si>
    <t>s142</t>
  </si>
  <si>
    <t>jasjit singh</t>
  </si>
  <si>
    <t>s146</t>
  </si>
  <si>
    <t>nicola -spear</t>
  </si>
  <si>
    <t>s147</t>
  </si>
  <si>
    <t>graham stilwell</t>
  </si>
  <si>
    <t>s148</t>
  </si>
  <si>
    <t>allan stone</t>
  </si>
  <si>
    <t>s230</t>
  </si>
  <si>
    <t>peter szoke</t>
  </si>
  <si>
    <t>s240</t>
  </si>
  <si>
    <t>E. Victor Seixas</t>
  </si>
  <si>
    <t>s245</t>
  </si>
  <si>
    <t>Manuel Santana</t>
  </si>
  <si>
    <t>1961–1966 (6)</t>
  </si>
  <si>
    <t>s276</t>
  </si>
  <si>
    <t>Ulf Stenlund</t>
  </si>
  <si>
    <t>s288</t>
  </si>
  <si>
    <t>Christian Saceanu</t>
  </si>
  <si>
    <t>s315</t>
  </si>
  <si>
    <t>Gilbert Schaller</t>
  </si>
  <si>
    <t>s321</t>
  </si>
  <si>
    <t>brett steven</t>
  </si>
  <si>
    <t>s328</t>
  </si>
  <si>
    <t>martin strelba</t>
  </si>
  <si>
    <t>s331</t>
  </si>
  <si>
    <t>Jason Stoltenberg</t>
  </si>
  <si>
    <t>s340</t>
  </si>
  <si>
    <t>roger smith</t>
  </si>
  <si>
    <t>s347</t>
  </si>
  <si>
    <t>tobias svantesson</t>
  </si>
  <si>
    <t>s380</t>
  </si>
  <si>
    <t>Bryan Shelton</t>
  </si>
  <si>
    <t>s381</t>
  </si>
  <si>
    <t>Jan Siemerink</t>
  </si>
  <si>
    <t>s403</t>
  </si>
  <si>
    <t>Jonathan Stark</t>
  </si>
  <si>
    <t>s406</t>
  </si>
  <si>
    <t>grant stafford</t>
  </si>
  <si>
    <t>s413</t>
  </si>
  <si>
    <t>vincenzo santopadre</t>
  </si>
  <si>
    <t>s424</t>
  </si>
  <si>
    <t>Fabrice Santoro</t>
  </si>
  <si>
    <t>s443</t>
  </si>
  <si>
    <t>sandon stolle</t>
  </si>
  <si>
    <t>s454</t>
  </si>
  <si>
    <t>stephane simian</t>
  </si>
  <si>
    <t>s480</t>
  </si>
  <si>
    <t>Davide Sanguinetti</t>
  </si>
  <si>
    <t>s483</t>
  </si>
  <si>
    <t>Pedro Sousa</t>
  </si>
  <si>
    <t>s519</t>
  </si>
  <si>
    <t>orlin stanoytchev</t>
  </si>
  <si>
    <t>s523</t>
  </si>
  <si>
    <t>gerard solves</t>
  </si>
  <si>
    <t>s535</t>
  </si>
  <si>
    <t>razvan sabau</t>
  </si>
  <si>
    <t>s544</t>
  </si>
  <si>
    <t>Vincent Spadea</t>
  </si>
  <si>
    <t>s545</t>
  </si>
  <si>
    <t>Sargis Sargsian</t>
  </si>
  <si>
    <t>s550</t>
  </si>
  <si>
    <t>takao suzuki</t>
  </si>
  <si>
    <t>s559</t>
  </si>
  <si>
    <t>dennis van-scheppingen</t>
  </si>
  <si>
    <t>s564</t>
  </si>
  <si>
    <t>jeff salzenstein</t>
  </si>
  <si>
    <t>s568</t>
  </si>
  <si>
    <t>Franco Squillari</t>
  </si>
  <si>
    <t>s572</t>
  </si>
  <si>
    <t>Sjeng Schalken</t>
  </si>
  <si>
    <t>s604</t>
  </si>
  <si>
    <t>andre sa</t>
  </si>
  <si>
    <t>s608</t>
  </si>
  <si>
    <t>attila savolt</t>
  </si>
  <si>
    <t>s675</t>
  </si>
  <si>
    <t>Paradorn Srichaphan</t>
  </si>
  <si>
    <t>s677</t>
  </si>
  <si>
    <t>David Sanchez</t>
  </si>
  <si>
    <t>s681</t>
  </si>
  <si>
    <t>cyril saulnier</t>
  </si>
  <si>
    <t>s688</t>
  </si>
  <si>
    <t>andrei stoliarov</t>
  </si>
  <si>
    <t>s693</t>
  </si>
  <si>
    <t>raemon sluiter</t>
  </si>
  <si>
    <t>s721</t>
  </si>
  <si>
    <t>alexandre simoni</t>
  </si>
  <si>
    <t>s843</t>
  </si>
  <si>
    <t>potito starace</t>
  </si>
  <si>
    <t>s876</t>
  </si>
  <si>
    <t>flavio saretta</t>
  </si>
  <si>
    <t>s963</t>
  </si>
  <si>
    <t>Florent Serra</t>
  </si>
  <si>
    <t>sa93</t>
  </si>
  <si>
    <t>Andreas Seppi</t>
  </si>
  <si>
    <t>sb40</t>
  </si>
  <si>
    <t>Frederick "Ted" Schroeder</t>
  </si>
  <si>
    <t>sc47</t>
  </si>
  <si>
    <t>go soeda</t>
  </si>
  <si>
    <t>sc56</t>
  </si>
  <si>
    <t>Dudi Sela</t>
  </si>
  <si>
    <t>sc73</t>
  </si>
  <si>
    <t>Rogerio Dutra Silva</t>
  </si>
  <si>
    <t>sc77</t>
  </si>
  <si>
    <t>Sergiy Stakhovsky</t>
  </si>
  <si>
    <t>sd86</t>
  </si>
  <si>
    <t>Andrew Smith</t>
  </si>
  <si>
    <t>se66</t>
  </si>
  <si>
    <t>eduardo schwank</t>
  </si>
  <si>
    <t>se73</t>
  </si>
  <si>
    <t>Yuichi Sugita</t>
  </si>
  <si>
    <t>sf36</t>
  </si>
  <si>
    <t>igor sijsling</t>
  </si>
  <si>
    <t>sf62</t>
  </si>
  <si>
    <t>tim smyczek</t>
  </si>
  <si>
    <t>sg64</t>
  </si>
  <si>
    <t>joao souza</t>
  </si>
  <si>
    <t>sg87</t>
  </si>
  <si>
    <t>Ryan Sweeting</t>
  </si>
  <si>
    <t>sh90</t>
  </si>
  <si>
    <t>Joao Sousa</t>
  </si>
  <si>
    <t>sj63</t>
  </si>
  <si>
    <t>thomas schoorel</t>
  </si>
  <si>
    <t>sk94</t>
  </si>
  <si>
    <t>Cedrik-Marcel Stebe</t>
  </si>
  <si>
    <t>sl08</t>
  </si>
  <si>
    <t>Tennys Sandgren</t>
  </si>
  <si>
    <t>sl28</t>
  </si>
  <si>
    <t>Jan-Lennard Struff</t>
  </si>
  <si>
    <t>sq80</t>
  </si>
  <si>
    <t>Akira Santillan</t>
  </si>
  <si>
    <t>ss90</t>
  </si>
  <si>
    <t>Dick Savitt</t>
  </si>
  <si>
    <t>su87</t>
  </si>
  <si>
    <t>Lorenzo Sonego</t>
  </si>
  <si>
    <t>sw16</t>
  </si>
  <si>
    <t>Henry Slocum</t>
  </si>
  <si>
    <t>1888–1889 (2)</t>
  </si>
  <si>
    <t>sx17</t>
  </si>
  <si>
    <t>Quincy Shaw</t>
  </si>
  <si>
    <t>t007</t>
  </si>
  <si>
    <t>Balazs Taroczy</t>
  </si>
  <si>
    <t>t008</t>
  </si>
  <si>
    <t>derek tarr</t>
  </si>
  <si>
    <t>t010</t>
  </si>
  <si>
    <t>michael tauson</t>
  </si>
  <si>
    <t>t011</t>
  </si>
  <si>
    <t>Brian Teacher</t>
  </si>
  <si>
    <t>t012</t>
  </si>
  <si>
    <t>Eliot Teltscher</t>
  </si>
  <si>
    <t>t014</t>
  </si>
  <si>
    <t>ben testerman</t>
  </si>
  <si>
    <t>t021</t>
  </si>
  <si>
    <t>magnus tideman</t>
  </si>
  <si>
    <t>t025</t>
  </si>
  <si>
    <t>alberto tous</t>
  </si>
  <si>
    <t>t032</t>
  </si>
  <si>
    <t>Thierry Tulasne</t>
  </si>
  <si>
    <t>t037</t>
  </si>
  <si>
    <t>ferdi taygan</t>
  </si>
  <si>
    <t>t040</t>
  </si>
  <si>
    <t>Ion Tiriac</t>
  </si>
  <si>
    <t>t050</t>
  </si>
  <si>
    <t>Roger Taylor</t>
  </si>
  <si>
    <t>t051</t>
  </si>
  <si>
    <t>rolf thung</t>
  </si>
  <si>
    <t>t053</t>
  </si>
  <si>
    <t>steven turner</t>
  </si>
  <si>
    <t>t094</t>
  </si>
  <si>
    <t>Tony Trabert</t>
  </si>
  <si>
    <t>1953–1955 (3)</t>
  </si>
  <si>
    <t>t135</t>
  </si>
  <si>
    <t>arne thoms</t>
  </si>
  <si>
    <t>t136</t>
  </si>
  <si>
    <t>Jeff Tarango</t>
  </si>
  <si>
    <t>t166</t>
  </si>
  <si>
    <t>Mikael Tillstrom</t>
  </si>
  <si>
    <t>t168</t>
  </si>
  <si>
    <t>laurence tieleman</t>
  </si>
  <si>
    <t>t195</t>
  </si>
  <si>
    <t>michael tebbutt</t>
  </si>
  <si>
    <t>t206</t>
  </si>
  <si>
    <t>ignacio truyol</t>
  </si>
  <si>
    <t>t243</t>
  </si>
  <si>
    <t>Michal Tabara</t>
  </si>
  <si>
    <t>t315</t>
  </si>
  <si>
    <t>Dmitry Tursunov</t>
  </si>
  <si>
    <t>tc61</t>
  </si>
  <si>
    <t>Jordan Thompson</t>
  </si>
  <si>
    <t>te16</t>
  </si>
  <si>
    <t>Carlos Taberner</t>
  </si>
  <si>
    <t>tg02</t>
  </si>
  <si>
    <t>Howard Taylor</t>
  </si>
  <si>
    <t>u011</t>
  </si>
  <si>
    <t>torben ulrich</t>
  </si>
  <si>
    <t>u032</t>
  </si>
  <si>
    <t>Bohdan Ulihrach</t>
  </si>
  <si>
    <t>u043</t>
  </si>
  <si>
    <t>danai udomchoke</t>
  </si>
  <si>
    <t>u061</t>
  </si>
  <si>
    <t>adrian ungur</t>
  </si>
  <si>
    <t>v002</t>
  </si>
  <si>
    <t>Marian Vajda</t>
  </si>
  <si>
    <t>v008</t>
  </si>
  <si>
    <t>Robert Van't Hof</t>
  </si>
  <si>
    <t>v010</t>
  </si>
  <si>
    <t>Vincent Van Patten</t>
  </si>
  <si>
    <t>v011</t>
  </si>
  <si>
    <t>huub van-boeckel</t>
  </si>
  <si>
    <t>v014</t>
  </si>
  <si>
    <t>Christo Van Rensburg</t>
  </si>
  <si>
    <t>v017</t>
  </si>
  <si>
    <t>ernesto vazquez-barreira</t>
  </si>
  <si>
    <t>v032</t>
  </si>
  <si>
    <t>danie visser</t>
  </si>
  <si>
    <t>v034</t>
  </si>
  <si>
    <t>raul antonio-viver</t>
  </si>
  <si>
    <t>v036</t>
  </si>
  <si>
    <t>paul vojtischek</t>
  </si>
  <si>
    <t>v037</t>
  </si>
  <si>
    <t>Alexander Volkov</t>
  </si>
  <si>
    <t>v042</t>
  </si>
  <si>
    <t>Mark Vines</t>
  </si>
  <si>
    <t>v049</t>
  </si>
  <si>
    <t>Erik Van Dillen</t>
  </si>
  <si>
    <t>v051</t>
  </si>
  <si>
    <t>modesto tito-vazquez</t>
  </si>
  <si>
    <t>v098</t>
  </si>
  <si>
    <t>andres vysand</t>
  </si>
  <si>
    <t>v141</t>
  </si>
  <si>
    <t>daniel vacek</t>
  </si>
  <si>
    <t>v151</t>
  </si>
  <si>
    <t>radomir vasek</t>
  </si>
  <si>
    <t>v161</t>
  </si>
  <si>
    <t>juan albert-viloca-puig</t>
  </si>
  <si>
    <t>v166</t>
  </si>
  <si>
    <t>Adrian Voinea</t>
  </si>
  <si>
    <t>v167</t>
  </si>
  <si>
    <t>johan van-herck</t>
  </si>
  <si>
    <t>v175</t>
  </si>
  <si>
    <t>christian vinck</t>
  </si>
  <si>
    <t>v195</t>
  </si>
  <si>
    <t>Fernando Vicente</t>
  </si>
  <si>
    <t>v201</t>
  </si>
  <si>
    <t>john van-lottum</t>
  </si>
  <si>
    <t>v207</t>
  </si>
  <si>
    <t>jiri vanek</t>
  </si>
  <si>
    <t>v211</t>
  </si>
  <si>
    <t>vladimir voltchkov</t>
  </si>
  <si>
    <t>v220</t>
  </si>
  <si>
    <t>Jan Vacek</t>
  </si>
  <si>
    <t>v232</t>
  </si>
  <si>
    <t>Martin Verkerk</t>
  </si>
  <si>
    <t>v247</t>
  </si>
  <si>
    <t>robin vik</t>
  </si>
  <si>
    <t>v250</t>
  </si>
  <si>
    <t>Andreas Vinciguerra</t>
  </si>
  <si>
    <t>v251</t>
  </si>
  <si>
    <t>Santiago Ventura</t>
  </si>
  <si>
    <t>v254</t>
  </si>
  <si>
    <t>Filippo Volandri</t>
  </si>
  <si>
    <t>v258</t>
  </si>
  <si>
    <t>martin vassallo-arguello</t>
  </si>
  <si>
    <t>v267</t>
  </si>
  <si>
    <t>melle van-gemerden</t>
  </si>
  <si>
    <t>v294</t>
  </si>
  <si>
    <t>jairo velasco-sr</t>
  </si>
  <si>
    <t>v303</t>
  </si>
  <si>
    <t>brian vahaly</t>
  </si>
  <si>
    <t>v309</t>
  </si>
  <si>
    <t>kristof vliegen</t>
  </si>
  <si>
    <t>v495</t>
  </si>
  <si>
    <t>luca vanni</t>
  </si>
  <si>
    <t>v708</t>
  </si>
  <si>
    <t>Jiri Vesely</t>
  </si>
  <si>
    <t>v911</t>
  </si>
  <si>
    <t>Gottfried Von Cramm</t>
  </si>
  <si>
    <t>1934–1936 (3)</t>
  </si>
  <si>
    <t>v921</t>
  </si>
  <si>
    <t>Ellsworth Vines</t>
  </si>
  <si>
    <t>1931–1932 (2)</t>
  </si>
  <si>
    <t>w001</t>
  </si>
  <si>
    <t>lars anders-wahlgren</t>
  </si>
  <si>
    <t>w002</t>
  </si>
  <si>
    <t>Butch Walts</t>
  </si>
  <si>
    <t>w006</t>
  </si>
  <si>
    <t>Kim Warwick</t>
  </si>
  <si>
    <t>w011</t>
  </si>
  <si>
    <t>Robbie Weiss</t>
  </si>
  <si>
    <t>w014</t>
  </si>
  <si>
    <t>michael westphal</t>
  </si>
  <si>
    <t>w019</t>
  </si>
  <si>
    <t>Tim Wilkison</t>
  </si>
  <si>
    <t>w022</t>
  </si>
  <si>
    <t>blaine willenborg</t>
  </si>
  <si>
    <t>w026</t>
  </si>
  <si>
    <t>eric winogradsky</t>
  </si>
  <si>
    <t>w027</t>
  </si>
  <si>
    <t>Van Winitsky</t>
  </si>
  <si>
    <t>w029</t>
  </si>
  <si>
    <t>todd witsken</t>
  </si>
  <si>
    <t>w035</t>
  </si>
  <si>
    <t>Mark Woodforde</t>
  </si>
  <si>
    <t>w038</t>
  </si>
  <si>
    <t>martin wostenholme</t>
  </si>
  <si>
    <t>w045</t>
  </si>
  <si>
    <t>trey waltke</t>
  </si>
  <si>
    <t>w051</t>
  </si>
  <si>
    <t>john whitlinger</t>
  </si>
  <si>
    <t>w069</t>
  </si>
  <si>
    <t>vallis wilder</t>
  </si>
  <si>
    <t>w090</t>
  </si>
  <si>
    <t>stephen warboys</t>
  </si>
  <si>
    <t>w122</t>
  </si>
  <si>
    <t>paul wekesa</t>
  </si>
  <si>
    <t>w123</t>
  </si>
  <si>
    <t>David Wheaton</t>
  </si>
  <si>
    <t>w124</t>
  </si>
  <si>
    <t>MaliVai Washington</t>
  </si>
  <si>
    <t>w133</t>
  </si>
  <si>
    <t>bart wuyts</t>
  </si>
  <si>
    <t>w136</t>
  </si>
  <si>
    <t>Todd Woodbridge</t>
  </si>
  <si>
    <t>w144</t>
  </si>
  <si>
    <t>jens woehrmann</t>
  </si>
  <si>
    <t>w212</t>
  </si>
  <si>
    <t>Chris Woodruff</t>
  </si>
  <si>
    <t>w254</t>
  </si>
  <si>
    <t>Peter Wessels</t>
  </si>
  <si>
    <t>w300</t>
  </si>
  <si>
    <t>alexander waske</t>
  </si>
  <si>
    <t>w373</t>
  </si>
  <si>
    <t>jimmy wang</t>
  </si>
  <si>
    <t>w503</t>
  </si>
  <si>
    <t>james ward</t>
  </si>
  <si>
    <t>w796</t>
  </si>
  <si>
    <t>Sidney Jr.  Wood</t>
  </si>
  <si>
    <t>w830</t>
  </si>
  <si>
    <t>Richard Norris Williams</t>
  </si>
  <si>
    <t>1914–1916 (2)</t>
  </si>
  <si>
    <t>w950</t>
  </si>
  <si>
    <t>Beals Wright</t>
  </si>
  <si>
    <t>w954</t>
  </si>
  <si>
    <t>Holcombe Ward</t>
  </si>
  <si>
    <t>w955</t>
  </si>
  <si>
    <t>Malcolm Whitman</t>
  </si>
  <si>
    <t>wa41</t>
  </si>
  <si>
    <t>Robert Wrenn</t>
  </si>
  <si>
    <t>1893–1897 (5)</t>
  </si>
  <si>
    <t>y002</t>
  </si>
  <si>
    <t>Simon Youl</t>
  </si>
  <si>
    <t>y003</t>
  </si>
  <si>
    <t>francisco yunis</t>
  </si>
  <si>
    <t>y007</t>
  </si>
  <si>
    <t>ricardo ycaza</t>
  </si>
  <si>
    <t>y008</t>
  </si>
  <si>
    <t>john yuill</t>
  </si>
  <si>
    <t>y017</t>
  </si>
  <si>
    <t>Jaime Yzaga</t>
  </si>
  <si>
    <t>y124</t>
  </si>
  <si>
    <t>Donald Young</t>
  </si>
  <si>
    <t>z006</t>
  </si>
  <si>
    <t>Slobodan Zivojinovic</t>
  </si>
  <si>
    <t>z012</t>
  </si>
  <si>
    <t>Werner Zirngibl</t>
  </si>
  <si>
    <t>z013</t>
  </si>
  <si>
    <t>Antonio Zugarelli</t>
  </si>
  <si>
    <t>z023</t>
  </si>
  <si>
    <t>Vladimir Zednik</t>
  </si>
  <si>
    <t>z045</t>
  </si>
  <si>
    <t>Markus Zoecke</t>
  </si>
  <si>
    <t>z073</t>
  </si>
  <si>
    <t>Mariano Zabaleta</t>
  </si>
  <si>
    <t>z074</t>
  </si>
  <si>
    <t>tomas zib</t>
  </si>
  <si>
    <t>z168</t>
  </si>
  <si>
    <t>Mischa Zverev</t>
  </si>
  <si>
    <t>z184</t>
  </si>
  <si>
    <t>Horacio Zeballos</t>
  </si>
  <si>
    <t>z189</t>
  </si>
  <si>
    <t>grega zemlja</t>
  </si>
  <si>
    <t>z254</t>
  </si>
  <si>
    <t>Jurgen Zopp</t>
  </si>
  <si>
    <t>tierAT</t>
  </si>
  <si>
    <t>http://www.tennisabstract.com/cgi-bin/player.cgi?p=DavidFerrer&amp;f=ACareerqqs00&amp;view=events</t>
  </si>
  <si>
    <t>AtpTour-1Plyr</t>
  </si>
  <si>
    <t>inWebAP_Trnm</t>
  </si>
  <si>
    <t>load11_inWebAP_Trnm</t>
  </si>
  <si>
    <t>stgWebAP_Trnm</t>
  </si>
  <si>
    <t>inWebAP_Match</t>
  </si>
  <si>
    <t>load12_inWebAP_Match</t>
  </si>
  <si>
    <t>stgWebAP_Match</t>
  </si>
  <si>
    <t>inWebAP_PlyrEvntPrize</t>
  </si>
  <si>
    <t>load13_inWebAP_PlyrEvtPrize</t>
  </si>
  <si>
    <t>stgWebAP_PlyrEvntPrize</t>
  </si>
  <si>
    <t>Website</t>
  </si>
  <si>
    <t>Excel Tab</t>
  </si>
  <si>
    <t>manual copy into temp table</t>
  </si>
  <si>
    <t>load Query</t>
  </si>
  <si>
    <t>Date</t>
  </si>
  <si>
    <t>Name</t>
  </si>
  <si>
    <t>Short Text</t>
  </si>
  <si>
    <t>Byte</t>
  </si>
  <si>
    <t>Double</t>
  </si>
  <si>
    <t>Integer</t>
  </si>
  <si>
    <t>GSlam_W</t>
  </si>
  <si>
    <t>GSlam_Finals</t>
  </si>
  <si>
    <t>Long Integer</t>
  </si>
  <si>
    <t>cntry3</t>
  </si>
  <si>
    <t>YrStart</t>
  </si>
  <si>
    <t>RkW_t1</t>
  </si>
  <si>
    <t>RkW_t3</t>
  </si>
  <si>
    <t>RkW_t10</t>
  </si>
  <si>
    <t>RkW_t30</t>
  </si>
  <si>
    <t>Career_WL</t>
  </si>
  <si>
    <t>TitlesAtp</t>
  </si>
  <si>
    <t>PrizeMoney</t>
  </si>
  <si>
    <t>Master1K_Titles</t>
  </si>
  <si>
    <t>rnkDate</t>
  </si>
  <si>
    <t>aRank</t>
  </si>
  <si>
    <t>aPoints</t>
  </si>
  <si>
    <t>aRkTrnyPlayed</t>
  </si>
  <si>
    <t>ageRnk</t>
  </si>
  <si>
    <t>plyrCntry</t>
  </si>
  <si>
    <t>insDate</t>
  </si>
  <si>
    <t>a_Playeratp_WkRank_t100</t>
  </si>
  <si>
    <t>player_name2</t>
  </si>
  <si>
    <t>name_eng</t>
  </si>
  <si>
    <t>name_wkpd</t>
  </si>
  <si>
    <t>TrnWinDt_first</t>
  </si>
  <si>
    <t>TrnWinDt_last</t>
  </si>
  <si>
    <t>plyrid_ovrvw</t>
  </si>
  <si>
    <t>plyrid_WinTrn</t>
  </si>
  <si>
    <t>plyrid_RkWk</t>
  </si>
  <si>
    <t>plyrsg_ovrvw</t>
  </si>
  <si>
    <t>plyrsg_WinTrn</t>
  </si>
  <si>
    <t>plyrsg_RkWk</t>
  </si>
  <si>
    <t>Long Text</t>
  </si>
  <si>
    <t>wkRnk_first</t>
  </si>
  <si>
    <t>wkRnk_last</t>
  </si>
  <si>
    <t>points_avg</t>
  </si>
  <si>
    <t>rank_worst</t>
  </si>
  <si>
    <t>trny_sum</t>
  </si>
  <si>
    <t>trny1Yrmax</t>
  </si>
  <si>
    <t>age1min</t>
  </si>
  <si>
    <t>age2max</t>
  </si>
  <si>
    <t>cnt_DH</t>
  </si>
  <si>
    <t>year_1min</t>
  </si>
  <si>
    <t>year_2max</t>
  </si>
  <si>
    <t>wkp_Trn_Start_2019</t>
  </si>
  <si>
    <t>FlagH</t>
  </si>
  <si>
    <t>isMatch</t>
  </si>
  <si>
    <t>Trnm_Full</t>
  </si>
  <si>
    <t>RoundOf</t>
  </si>
  <si>
    <t>OppRank</t>
  </si>
  <si>
    <t>Opponent</t>
  </si>
  <si>
    <t>W_L</t>
  </si>
  <si>
    <t>Score</t>
  </si>
  <si>
    <t>isPlyrEvent</t>
  </si>
  <si>
    <t>PlyrEarn</t>
  </si>
  <si>
    <t>isTrnm</t>
  </si>
  <si>
    <t>Trnm1</t>
  </si>
  <si>
    <t>Trnm2</t>
  </si>
  <si>
    <t>Trnm3</t>
  </si>
  <si>
    <t>TotalFinanComit</t>
  </si>
  <si>
    <t>TrnmDt</t>
  </si>
  <si>
    <t>TrnmFull</t>
  </si>
  <si>
    <t>Player1Nm</t>
  </si>
  <si>
    <t>Plyr1</t>
  </si>
  <si>
    <t>Trnm_Dt_Strt</t>
  </si>
  <si>
    <t>Plyr2</t>
  </si>
  <si>
    <t>ins_Dt</t>
  </si>
  <si>
    <t>TrnmDtStrt</t>
  </si>
  <si>
    <t>PointsEarn</t>
  </si>
  <si>
    <t>AtpRankTrnm</t>
  </si>
  <si>
    <t>MoneyPlyrTrnm</t>
  </si>
  <si>
    <t>TrnmF_TrnName1Loc2</t>
  </si>
  <si>
    <t>TrnmF_TrnName1</t>
  </si>
  <si>
    <t>TrnmF_TrnLoc2</t>
  </si>
  <si>
    <t>TrnmF_Dt_StrtEnd</t>
  </si>
  <si>
    <t>Trnm_Dt_End</t>
  </si>
  <si>
    <t>Trnm_In_Out</t>
  </si>
  <si>
    <t>Trnm_Surf</t>
  </si>
  <si>
    <t>Trnm_SGL</t>
  </si>
  <si>
    <t>ins_dt</t>
  </si>
  <si>
    <t>in1Plyr</t>
  </si>
  <si>
    <t>aaa</t>
  </si>
  <si>
    <t>o</t>
  </si>
  <si>
    <t>Table</t>
  </si>
  <si>
    <t>#1</t>
  </si>
  <si>
    <t>#2</t>
  </si>
  <si>
    <t>Index</t>
  </si>
  <si>
    <t>Duplicates</t>
  </si>
  <si>
    <t>PK</t>
  </si>
  <si>
    <t>unique</t>
  </si>
  <si>
    <t>idx</t>
  </si>
  <si>
    <t>a_Playeratp_WkRank_t101</t>
  </si>
  <si>
    <t>a_Playeratp_WkRank_t102</t>
  </si>
  <si>
    <t>a_Playeratp_WkRank_t103</t>
  </si>
  <si>
    <t>a_Playeratp_WkRank_t104</t>
  </si>
  <si>
    <t>a_Playeratp_WkRank_t105</t>
  </si>
  <si>
    <t>a_Playeratp_WkRank_t106</t>
  </si>
  <si>
    <t>a_Playeratp_WkRank_t107</t>
  </si>
  <si>
    <t>a_Playeratp_WkRank_t108</t>
  </si>
  <si>
    <t>a_Playeratp_WkRank_t109</t>
  </si>
  <si>
    <t>b_Trnmt</t>
  </si>
  <si>
    <t>DateRankW</t>
  </si>
  <si>
    <t>RowCnt</t>
  </si>
  <si>
    <t>stgWebLoad_temp_1Plyr</t>
  </si>
  <si>
    <t>ak1</t>
  </si>
  <si>
    <t>inWebMatch</t>
  </si>
  <si>
    <t>ak2</t>
  </si>
  <si>
    <t>tenis_db_big_tables.mdb</t>
  </si>
  <si>
    <t>SourceTable</t>
  </si>
  <si>
    <t>req</t>
  </si>
  <si>
    <t>r</t>
  </si>
  <si>
    <t>comment</t>
  </si>
  <si>
    <t>calc</t>
  </si>
  <si>
    <t>1849-01-09</t>
  </si>
  <si>
    <t>FK</t>
  </si>
  <si>
    <t>max cnt</t>
  </si>
  <si>
    <t>z452</t>
  </si>
  <si>
    <t>9.LarStefnk</t>
  </si>
  <si>
    <t>1877-07-09</t>
  </si>
  <si>
    <t>Round of 32</t>
  </si>
  <si>
    <t>Round of 16</t>
  </si>
  <si>
    <t>Round of 64</t>
  </si>
  <si>
    <t>Round of 128</t>
  </si>
  <si>
    <t>Round Robin</t>
  </si>
  <si>
    <t>1st Round Qualifying</t>
  </si>
  <si>
    <t>2nd Round Qualifying</t>
  </si>
  <si>
    <t>3rd Round Qualifying</t>
  </si>
  <si>
    <t>Olympic Bronze</t>
  </si>
  <si>
    <t>3rd/4th Place Match</t>
  </si>
  <si>
    <t>W</t>
  </si>
  <si>
    <t>L</t>
  </si>
  <si>
    <t>(DEF)</t>
  </si>
  <si>
    <t>98 98 64</t>
  </si>
  <si>
    <t>A. Bassford</t>
  </si>
  <si>
    <t>Zvonimir Babic</t>
  </si>
  <si>
    <t>A$97,500</t>
  </si>
  <si>
    <t>ATP 250</t>
  </si>
  <si>
    <t>ATP World Tour</t>
  </si>
  <si>
    <t>SGL 0 DBL 0</t>
  </si>
  <si>
    <t>SGL 96 DBL 48</t>
  </si>
  <si>
    <t>I Carpet</t>
  </si>
  <si>
    <t>O Hard</t>
  </si>
  <si>
    <t>£10,514,000</t>
  </si>
  <si>
    <t>A$9,609,870</t>
  </si>
  <si>
    <t>AachenAachen, Germany</t>
  </si>
  <si>
    <t>ZurichZurich</t>
  </si>
  <si>
    <t>Abierto Mexicano Telcel presentado por HSBCAcapulco</t>
  </si>
  <si>
    <t>Zurich WCTZurich</t>
  </si>
  <si>
    <t xml:space="preserve"> AK, U.S.A.</t>
  </si>
  <si>
    <t xml:space="preserve"> Yug.</t>
  </si>
  <si>
    <t xml:space="preserve"> Aviv, Israel1978.10.16</t>
  </si>
  <si>
    <t>2009.09.14 - 2009.09.20</t>
  </si>
  <si>
    <t>2019.02.25</t>
  </si>
  <si>
    <t>I</t>
  </si>
  <si>
    <t>O</t>
  </si>
  <si>
    <t>0 </t>
  </si>
  <si>
    <t>Acapulco, Mexico</t>
  </si>
  <si>
    <t>A$22,624,000</t>
  </si>
  <si>
    <t>pk</t>
  </si>
  <si>
    <t>switch_Trnm_Full_pairs</t>
  </si>
  <si>
    <t>Trnm_Dt_Start</t>
  </si>
  <si>
    <t>old_Trnm_Full</t>
  </si>
  <si>
    <t>valid_switch_Trnm_Full_pairs</t>
  </si>
  <si>
    <t>qry1</t>
  </si>
  <si>
    <t>valid_Trnm_Full_noPlayerMatches</t>
  </si>
  <si>
    <t>valid_switch_TrnmFull_2upd_Match</t>
  </si>
  <si>
    <r>
      <t>Tennis</t>
    </r>
    <r>
      <rPr>
        <sz val="11"/>
        <color rgb="FF222222"/>
        <rFont val="Arial"/>
        <family val="2"/>
      </rPr>
      <t> is a </t>
    </r>
    <r>
      <rPr>
        <sz val="11"/>
        <color rgb="FF0B0080"/>
        <rFont val="Arial"/>
        <family val="2"/>
      </rPr>
      <t>racket sport</t>
    </r>
    <r>
      <rPr>
        <sz val="11"/>
        <color rgb="FF222222"/>
        <rFont val="Arial"/>
        <family val="2"/>
      </rPr>
      <t> that can be played individually against a single opponent (</t>
    </r>
    <r>
      <rPr>
        <sz val="11"/>
        <color rgb="FF0B0080"/>
        <rFont val="Arial"/>
        <family val="2"/>
      </rPr>
      <t>singles</t>
    </r>
    <r>
      <rPr>
        <sz val="11"/>
        <color rgb="FF222222"/>
        <rFont val="Arial"/>
        <family val="2"/>
      </rPr>
      <t>) or between two teams of two players each (</t>
    </r>
    <r>
      <rPr>
        <sz val="11"/>
        <color rgb="FF0B0080"/>
        <rFont val="Arial"/>
        <family val="2"/>
      </rPr>
      <t>doubles</t>
    </r>
    <r>
      <rPr>
        <sz val="11"/>
        <color rgb="FF222222"/>
        <rFont val="Arial"/>
        <family val="2"/>
      </rPr>
      <t>).</t>
    </r>
  </si>
  <si>
    <t>Individual</t>
  </si>
  <si>
    <t>single opponent</t>
  </si>
  <si>
    <t>Player</t>
  </si>
  <si>
    <t>tournament</t>
  </si>
  <si>
    <t>tennis match</t>
  </si>
  <si>
    <t>According to how well a person does in sanctioned play, a player is given a rating that is adjusted periodically to maintain competitive matches.</t>
  </si>
  <si>
    <t>a player is given a rating</t>
  </si>
  <si>
    <t>competitive matches</t>
  </si>
  <si>
    <t xml:space="preserve">National Tennis Rating Program (NTRP), which rates players between 1.0 and 7.0 in 1/2 point increments. </t>
  </si>
  <si>
    <t>Average club players under this system would rate 3.0–4.5 while world class players would be 7.0 on this scale.</t>
  </si>
  <si>
    <t>considered to be the most prestigious tennis events</t>
  </si>
  <si>
    <t>held annually and comprise, in chronological order</t>
  </si>
  <si>
    <t>Event</t>
  </si>
  <si>
    <r>
      <t xml:space="preserve">they also carry larger </t>
    </r>
    <r>
      <rPr>
        <b/>
        <sz val="11"/>
        <color rgb="FF222222"/>
        <rFont val="Arial"/>
        <family val="2"/>
      </rPr>
      <t>prize funds</t>
    </r>
    <r>
      <rPr>
        <sz val="11"/>
        <color rgb="FF222222"/>
        <rFont val="Arial"/>
        <family val="2"/>
      </rPr>
      <t xml:space="preserve"> than any other </t>
    </r>
    <r>
      <rPr>
        <b/>
        <sz val="11"/>
        <color rgb="FF222222"/>
        <rFont val="Arial"/>
        <family val="2"/>
      </rPr>
      <t>tour event</t>
    </r>
    <r>
      <rPr>
        <sz val="11"/>
        <color rgb="FF222222"/>
        <rFont val="Arial"/>
        <family val="2"/>
      </rPr>
      <t xml:space="preserve"> and are worth double the number of </t>
    </r>
    <r>
      <rPr>
        <b/>
        <sz val="11"/>
        <color rgb="FF222222"/>
        <rFont val="Arial"/>
        <family val="2"/>
      </rPr>
      <t>ranking points</t>
    </r>
    <r>
      <rPr>
        <sz val="11"/>
        <color rgb="FF222222"/>
        <rFont val="Arial"/>
        <family val="2"/>
      </rPr>
      <t xml:space="preserve"> to the champion than in the </t>
    </r>
    <r>
      <rPr>
        <b/>
        <sz val="11"/>
        <color rgb="FF222222"/>
        <rFont val="Arial"/>
        <family val="2"/>
      </rPr>
      <t>next echelon of tournaments</t>
    </r>
  </si>
  <si>
    <t>group of nine tournaments that form the second-highest echelon in men's tennis</t>
  </si>
  <si>
    <t>countries hosting events</t>
  </si>
  <si>
    <r>
      <t xml:space="preserve">The </t>
    </r>
    <r>
      <rPr>
        <b/>
        <sz val="11"/>
        <color rgb="FF222222"/>
        <rFont val="Arial"/>
        <family val="2"/>
      </rPr>
      <t>Challenger Tour</t>
    </r>
    <r>
      <rPr>
        <sz val="11"/>
        <color rgb="FF222222"/>
        <rFont val="Arial"/>
        <family val="2"/>
      </rPr>
      <t xml:space="preserve"> for men is the lowest level of tournament administered by the ATP. It is composed of about 150 events</t>
    </r>
  </si>
  <si>
    <r>
      <t xml:space="preserve">Below the Challenger Tour are the </t>
    </r>
    <r>
      <rPr>
        <b/>
        <sz val="11"/>
        <color rgb="FF222222"/>
        <rFont val="Arial"/>
        <family val="2"/>
      </rPr>
      <t>Futures tournaments</t>
    </r>
    <r>
      <rPr>
        <sz val="11"/>
        <color rgb="FF222222"/>
        <rFont val="Arial"/>
        <family val="2"/>
      </rPr>
      <t>, events on the </t>
    </r>
    <r>
      <rPr>
        <sz val="11"/>
        <color rgb="FF0B0080"/>
        <rFont val="Arial"/>
        <family val="2"/>
      </rPr>
      <t>ITF Men's Circuit</t>
    </r>
    <r>
      <rPr>
        <sz val="11"/>
        <color rgb="FF222222"/>
        <rFont val="Arial"/>
        <family val="2"/>
      </rPr>
      <t>. These tournaments also contribute towards a player's </t>
    </r>
    <r>
      <rPr>
        <sz val="11"/>
        <color rgb="FF0B0080"/>
        <rFont val="Arial"/>
        <family val="2"/>
      </rPr>
      <t>ATP rankings</t>
    </r>
    <r>
      <rPr>
        <sz val="11"/>
        <color rgb="FF222222"/>
        <rFont val="Arial"/>
        <family val="2"/>
      </rPr>
      <t> points.</t>
    </r>
  </si>
  <si>
    <r>
      <t xml:space="preserve">The </t>
    </r>
    <r>
      <rPr>
        <b/>
        <sz val="11"/>
        <color rgb="FF222222"/>
        <rFont val="Arial"/>
        <family val="2"/>
      </rPr>
      <t>third and fourth tier of men's tennis tournaments</t>
    </r>
    <r>
      <rPr>
        <sz val="11"/>
        <color rgb="FF222222"/>
        <rFont val="Arial"/>
        <family val="2"/>
      </rPr>
      <t xml:space="preserve"> are formed by the </t>
    </r>
    <r>
      <rPr>
        <sz val="11"/>
        <color rgb="FF0B0080"/>
        <rFont val="Arial"/>
        <family val="2"/>
      </rPr>
      <t>ATP World Tour 500 series</t>
    </r>
    <r>
      <rPr>
        <sz val="11"/>
        <color rgb="FF222222"/>
        <rFont val="Arial"/>
        <family val="2"/>
      </rPr>
      <t>, consisting of 11 tournaments, and the </t>
    </r>
    <r>
      <rPr>
        <sz val="11"/>
        <color rgb="FF0B0080"/>
        <rFont val="Arial"/>
        <family val="2"/>
      </rPr>
      <t>ATP World Tour 250 series</t>
    </r>
    <r>
      <rPr>
        <sz val="11"/>
        <color rgb="FF222222"/>
        <rFont val="Arial"/>
        <family val="2"/>
      </rPr>
      <t> with 40 tournaments</t>
    </r>
  </si>
  <si>
    <t>Professional players</t>
  </si>
  <si>
    <t>Greatest male players</t>
  </si>
  <si>
    <t>who was the greatest male singles player of all time</t>
  </si>
  <si>
    <t>ATP Champions' Race (or ATP Rankings Race To London): ATP point ranking system that starts at the beginning of the year and by the end of the year mirrors the ATP entry system ranking.</t>
  </si>
  <si>
    <t>A player's Entry System ranking is different from his or her Race ranking, which is reset to zero at the beginning of each year. A player carries points and the associated Entry ranking continuously unless those points are lost at a tournament at which the player had previously earned them.</t>
  </si>
  <si>
    <t>protected ranking ("PR"): Players injured for a minimum of six months can ask for a protected ranking, which is based on his or her average ranking during the first three months of his or her injury. The player can use his or her protected ranking to enter tournaments' main draws or qualifying</t>
  </si>
  <si>
    <t>rankings: A hierarchical listing of players based on their recent achievements.</t>
  </si>
  <si>
    <t>rating: A system used by national tennis organizations to group players of comparable skills. The rating of players is dependent on their match record.</t>
  </si>
  <si>
    <t>NTRP rating: National Tennis Rating Program rating; system used in the United States to rank players on a scale from 1 to 7, with 1 being an absolute beginner and 7 a touring pro</t>
  </si>
  <si>
    <t>upset: The defeat of a high-ranked player by a lower-ranked player</t>
  </si>
  <si>
    <r>
      <t xml:space="preserve">Each </t>
    </r>
    <r>
      <rPr>
        <b/>
        <sz val="11"/>
        <color rgb="FF222222"/>
        <rFont val="Arial"/>
        <family val="2"/>
      </rPr>
      <t>event</t>
    </r>
    <r>
      <rPr>
        <sz val="11"/>
        <color rgb="FF222222"/>
        <rFont val="Arial"/>
        <family val="2"/>
      </rPr>
      <t xml:space="preserve"> is held annually, and a win at one of these events is worth 1000 ranking points</t>
    </r>
  </si>
  <si>
    <t>Match</t>
  </si>
  <si>
    <t>Rating</t>
  </si>
  <si>
    <t>Ranking</t>
  </si>
  <si>
    <t>Points</t>
  </si>
  <si>
    <t>Tournament</t>
  </si>
  <si>
    <r>
      <rPr>
        <b/>
        <sz val="8"/>
        <color theme="1"/>
        <rFont val="Arial"/>
        <family val="2"/>
      </rPr>
      <t>Player</t>
    </r>
    <r>
      <rPr>
        <sz val="8"/>
        <color theme="1"/>
        <rFont val="Arial"/>
        <family val="2"/>
      </rPr>
      <t xml:space="preserve"> has a </t>
    </r>
    <r>
      <rPr>
        <b/>
        <sz val="8"/>
        <color theme="1"/>
        <rFont val="Arial"/>
        <family val="2"/>
      </rPr>
      <t>Match</t>
    </r>
    <r>
      <rPr>
        <sz val="8"/>
        <color theme="1"/>
        <rFont val="Arial"/>
        <family val="2"/>
      </rPr>
      <t xml:space="preserve"> against </t>
    </r>
    <r>
      <rPr>
        <b/>
        <sz val="8"/>
        <color theme="1"/>
        <rFont val="Arial"/>
        <family val="2"/>
      </rPr>
      <t>Opponent</t>
    </r>
    <r>
      <rPr>
        <sz val="8"/>
        <color theme="1"/>
        <rFont val="Arial"/>
        <family val="2"/>
      </rPr>
      <t xml:space="preserve"> player</t>
    </r>
  </si>
  <si>
    <r>
      <rPr>
        <b/>
        <sz val="8"/>
        <color theme="1"/>
        <rFont val="Arial"/>
        <family val="2"/>
      </rPr>
      <t>Match</t>
    </r>
    <r>
      <rPr>
        <sz val="8"/>
        <color theme="1"/>
        <rFont val="Arial"/>
        <family val="2"/>
      </rPr>
      <t xml:space="preserve"> is played as part of an </t>
    </r>
    <r>
      <rPr>
        <b/>
        <sz val="8"/>
        <color theme="1"/>
        <rFont val="Arial"/>
        <family val="2"/>
      </rPr>
      <t>Event</t>
    </r>
  </si>
  <si>
    <r>
      <t xml:space="preserve">Players receive </t>
    </r>
    <r>
      <rPr>
        <b/>
        <sz val="8"/>
        <color theme="1"/>
        <rFont val="Arial"/>
        <family val="2"/>
      </rPr>
      <t>payment</t>
    </r>
    <r>
      <rPr>
        <sz val="8"/>
        <color theme="1"/>
        <rFont val="Arial"/>
        <family val="2"/>
      </rPr>
      <t xml:space="preserve"> for their </t>
    </r>
    <r>
      <rPr>
        <b/>
        <sz val="8"/>
        <color theme="1"/>
        <rFont val="Arial"/>
        <family val="2"/>
      </rPr>
      <t>performance</t>
    </r>
  </si>
  <si>
    <r>
      <t xml:space="preserve">Tournament </t>
    </r>
    <r>
      <rPr>
        <b/>
        <sz val="8"/>
        <color theme="1"/>
        <rFont val="Arial"/>
        <family val="2"/>
      </rPr>
      <t>Event</t>
    </r>
    <r>
      <rPr>
        <sz val="8"/>
        <color theme="1"/>
        <rFont val="Arial"/>
        <family val="2"/>
      </rPr>
      <t xml:space="preserve"> is anual occurence of a </t>
    </r>
    <r>
      <rPr>
        <b/>
        <sz val="8"/>
        <color theme="1"/>
        <rFont val="Arial"/>
        <family val="2"/>
      </rPr>
      <t>tournament</t>
    </r>
  </si>
  <si>
    <r>
      <t xml:space="preserve">To </t>
    </r>
    <r>
      <rPr>
        <b/>
        <u/>
        <sz val="8"/>
        <color theme="1"/>
        <rFont val="Arial"/>
        <family val="2"/>
      </rPr>
      <t>win</t>
    </r>
    <r>
      <rPr>
        <sz val="8"/>
        <color theme="1"/>
        <rFont val="Arial"/>
        <family val="2"/>
      </rPr>
      <t xml:space="preserve"> a match in tennis, a player must win the majority of prescribed sets. A </t>
    </r>
    <r>
      <rPr>
        <b/>
        <sz val="8"/>
        <color theme="1"/>
        <rFont val="Arial"/>
        <family val="2"/>
      </rPr>
      <t>match consists</t>
    </r>
    <r>
      <rPr>
        <sz val="8"/>
        <color theme="1"/>
        <rFont val="Arial"/>
        <family val="2"/>
      </rPr>
      <t xml:space="preserve"> of best of three </t>
    </r>
    <r>
      <rPr>
        <b/>
        <sz val="8"/>
        <color theme="1"/>
        <rFont val="Arial"/>
        <family val="2"/>
      </rPr>
      <t>sets</t>
    </r>
  </si>
  <si>
    <r>
      <rPr>
        <b/>
        <sz val="8"/>
        <color theme="1"/>
        <rFont val="Arial"/>
        <family val="2"/>
      </rPr>
      <t>Match</t>
    </r>
    <r>
      <rPr>
        <sz val="8"/>
        <color theme="1"/>
        <rFont val="Arial"/>
        <family val="2"/>
      </rPr>
      <t xml:space="preserve"> is played as part of an official </t>
    </r>
    <r>
      <rPr>
        <b/>
        <sz val="8"/>
        <color theme="1"/>
        <rFont val="Arial"/>
        <family val="2"/>
      </rPr>
      <t>tournament</t>
    </r>
    <r>
      <rPr>
        <sz val="8"/>
        <color theme="1"/>
        <rFont val="Arial"/>
        <family val="2"/>
      </rPr>
      <t>.</t>
    </r>
  </si>
  <si>
    <r>
      <t xml:space="preserve">Players are </t>
    </r>
    <r>
      <rPr>
        <b/>
        <sz val="8"/>
        <color theme="1"/>
        <rFont val="Arial"/>
        <family val="2"/>
      </rPr>
      <t>Participants</t>
    </r>
    <r>
      <rPr>
        <sz val="8"/>
        <color theme="1"/>
        <rFont val="Arial"/>
        <family val="2"/>
      </rPr>
      <t xml:space="preserve"> in a </t>
    </r>
    <r>
      <rPr>
        <b/>
        <sz val="8"/>
        <color theme="1"/>
        <rFont val="Arial"/>
        <family val="2"/>
      </rPr>
      <t>Tournament</t>
    </r>
  </si>
  <si>
    <t>records</t>
  </si>
  <si>
    <t>Table Name - staging (input)</t>
  </si>
  <si>
    <t>ak3</t>
  </si>
  <si>
    <t>novak-djokovic</t>
  </si>
  <si>
    <t>Table Name</t>
  </si>
  <si>
    <t>aaron-cortes%20alcaraz</t>
  </si>
  <si>
    <t>Data Type</t>
  </si>
  <si>
    <t>PK Column</t>
  </si>
  <si>
    <t>Hist_Date1</t>
  </si>
  <si>
    <t>loadCheck_inWebAP_Match_check</t>
  </si>
  <si>
    <t>mIns_atp_WkRank_t100</t>
  </si>
  <si>
    <t>mIns_atp_WkRank_t100_skipWeek</t>
  </si>
  <si>
    <t>mktbl_ct_Player1_4DH_WinTrnmt</t>
  </si>
  <si>
    <t>mUpd_atp_WkRank_t100</t>
  </si>
  <si>
    <t>mUpd_stgWebAP_Match_Plyr2_upd</t>
  </si>
  <si>
    <t>Plyr_recent_rnk</t>
  </si>
  <si>
    <t>Plyr_sumAll_AT2points_calc</t>
  </si>
  <si>
    <t>Plyr_sumAll_AT2points_update</t>
  </si>
  <si>
    <t>slct_a_Player</t>
  </si>
  <si>
    <t>slct_atp_WkRank_t100</t>
  </si>
  <si>
    <t>slct_b_Player_DH</t>
  </si>
  <si>
    <t>slct_b_Player_DH_topPlyr</t>
  </si>
  <si>
    <t>slct_ct_Player1_4DH_RankWeek</t>
  </si>
  <si>
    <t>slct_stgWebAP_Match</t>
  </si>
  <si>
    <t>slct_stgWebAP_Match_2b</t>
  </si>
  <si>
    <t>slct_stgWebAP_Match_Plyr2AsPlyr1_check</t>
  </si>
  <si>
    <t>slct_stgWebAP_PlyrEvntPrize</t>
  </si>
  <si>
    <t>slct_tDH_Player</t>
  </si>
  <si>
    <t>slct_tDH_Player_overviews</t>
  </si>
  <si>
    <t>slct_tDH_Rankings_1973-2017</t>
  </si>
  <si>
    <t>sum_atpWkRankt100_Player</t>
  </si>
  <si>
    <t>sum_atpWkRankt100_PlyrYrEnd</t>
  </si>
  <si>
    <t>sum_atpWkRankt100_rnkDt</t>
  </si>
  <si>
    <t>sum_Plyr_stgWebAP_Match</t>
  </si>
  <si>
    <t>sum_Plyr_stgWebAP_Match_All1</t>
  </si>
  <si>
    <t>sum_Plyr_stgWebAP_Match_Plyr2_WL</t>
  </si>
  <si>
    <t>sum_Plyr_stgWebAP_PlyrEvntPrize</t>
  </si>
  <si>
    <t>sum_TrnmFull_stgPlyrPrize_Trnm</t>
  </si>
  <si>
    <t>sum_TrnmFull_stgWebAP_Match</t>
  </si>
  <si>
    <t>sum_TrnName1_stgWebAP_Trnm</t>
  </si>
  <si>
    <t>sumAgg_Tournament_AllCmbnd</t>
  </si>
  <si>
    <t>sumQ_tDH_Player</t>
  </si>
  <si>
    <t>sumQ_tourney1</t>
  </si>
  <si>
    <t>temp_PlayerId</t>
  </si>
  <si>
    <t>temp1</t>
  </si>
  <si>
    <t>tPlyr_sumAll_AT2points_calc</t>
  </si>
  <si>
    <t>ttt_sum_atp_WkRank_t100</t>
  </si>
  <si>
    <t>ttt_sum_atp_WkRank_t100_YrEnd</t>
  </si>
  <si>
    <t>tWebAgg_Player_GS_count</t>
  </si>
  <si>
    <t>valid_Player_atpWkRankt100</t>
  </si>
  <si>
    <t>valid_switch_TrnmFull_2upd_TrnPrise</t>
  </si>
  <si>
    <t>xDel_Player_b_Player_DH</t>
  </si>
  <si>
    <t>xDel_Player_ct_Player1_4DH_RankWeek</t>
  </si>
  <si>
    <t>xDel_Player_tDH_Rankings_1973-2017</t>
  </si>
  <si>
    <t>xDel_Player_tDH_Tournaments_1877_2017</t>
  </si>
  <si>
    <t>xDel_WkRnk_tDH_Rankings_1973-2017</t>
  </si>
  <si>
    <t>ymIns_atp_WkRank_t100_DH</t>
  </si>
  <si>
    <t>min Date</t>
  </si>
  <si>
    <t>max Date</t>
  </si>
  <si>
    <t>old name: a_Playeratp_WkRank_t104)</t>
  </si>
  <si>
    <t>distinct</t>
  </si>
  <si>
    <t>Rows</t>
  </si>
  <si>
    <t>c(12)</t>
  </si>
  <si>
    <t>int</t>
  </si>
  <si>
    <t>_slug</t>
  </si>
  <si>
    <t>RankDate</t>
  </si>
  <si>
    <t>RkDtQ</t>
  </si>
  <si>
    <t>c(50)</t>
  </si>
  <si>
    <t>Player Name</t>
  </si>
  <si>
    <t xml:space="preserve">  (update Rank Date)</t>
  </si>
  <si>
    <t xml:space="preserve">   (SET stgWebAP_Match.Plyr2 = "7.GilSchallr"</t>
  </si>
  <si>
    <t>AachenAachen, Germany1991.10.28 - 1991.11.03</t>
  </si>
  <si>
    <t>ZurichZurich, Switzerland1977.12.26</t>
  </si>
  <si>
    <t>63 64</t>
  </si>
  <si>
    <t>64 64</t>
  </si>
  <si>
    <t>63 62</t>
  </si>
  <si>
    <t>60 41 (RET)</t>
  </si>
  <si>
    <t>676 62 57</t>
  </si>
  <si>
    <t>765 36 36 36</t>
  </si>
  <si>
    <t>ATP 500</t>
  </si>
  <si>
    <t>ATP Masters 1000</t>
  </si>
  <si>
    <t>SGL 32 DBL 16</t>
  </si>
  <si>
    <t>SGL 4 DBL 1</t>
  </si>
  <si>
    <t>SGL 64 DBL 32</t>
  </si>
  <si>
    <t>SGL 10 DBL 0</t>
  </si>
  <si>
    <t>I Clay</t>
  </si>
  <si>
    <t>I Hard</t>
  </si>
  <si>
    <t>O Clay</t>
  </si>
  <si>
    <t>O </t>
  </si>
  <si>
    <t>O Carpet</t>
  </si>
  <si>
    <t>O Clay</t>
  </si>
  <si>
    <t>O Grass</t>
  </si>
  <si>
    <t>32 </t>
  </si>
  <si>
    <t>4 </t>
  </si>
  <si>
    <t>64 </t>
  </si>
  <si>
    <t>128</t>
  </si>
  <si>
    <t>56 </t>
  </si>
  <si>
    <t>28 </t>
  </si>
  <si>
    <t>48 </t>
  </si>
  <si>
    <t>32</t>
  </si>
  <si>
    <t>inWebAP_Match + inWebAP_Trnm</t>
  </si>
  <si>
    <r>
      <t>copy into Excel --</t>
    </r>
    <r>
      <rPr>
        <b/>
        <sz val="8"/>
        <color theme="1"/>
        <rFont val="Arial"/>
        <family val="2"/>
      </rPr>
      <t xml:space="preserve"> tenis_tournaments1_.xlsx</t>
    </r>
  </si>
  <si>
    <t>JS_atp_player</t>
  </si>
  <si>
    <t>JS_player_id</t>
  </si>
  <si>
    <t>JS_atp_match</t>
  </si>
  <si>
    <t>surface</t>
  </si>
  <si>
    <t>draw_size</t>
  </si>
  <si>
    <t>tourney_level</t>
  </si>
  <si>
    <t>tourney_date</t>
  </si>
  <si>
    <t>match_num</t>
  </si>
  <si>
    <t>winner_id</t>
  </si>
  <si>
    <t>winner_entry</t>
  </si>
  <si>
    <t>winner_hand</t>
  </si>
  <si>
    <t>winner_ht</t>
  </si>
  <si>
    <t>winner_ioc</t>
  </si>
  <si>
    <t>winner_age</t>
  </si>
  <si>
    <t>loser_id</t>
  </si>
  <si>
    <t>loser_entry</t>
  </si>
  <si>
    <t>loser_hand</t>
  </si>
  <si>
    <t>loser_ht</t>
  </si>
  <si>
    <t>loser_ioc</t>
  </si>
  <si>
    <t>loser_age</t>
  </si>
  <si>
    <t>score</t>
  </si>
  <si>
    <t>best_of</t>
  </si>
  <si>
    <t>round</t>
  </si>
  <si>
    <t>minutes</t>
  </si>
  <si>
    <t>w_ace</t>
  </si>
  <si>
    <t>w_df</t>
  </si>
  <si>
    <t>w_svpt</t>
  </si>
  <si>
    <t>w_1stIn</t>
  </si>
  <si>
    <t>w_1stWon</t>
  </si>
  <si>
    <t>w_2ndWon</t>
  </si>
  <si>
    <t>w_SvGms</t>
  </si>
  <si>
    <t>w_bpSaved</t>
  </si>
  <si>
    <t>w_bpFaced</t>
  </si>
  <si>
    <t>l_ace</t>
  </si>
  <si>
    <t>l_df</t>
  </si>
  <si>
    <t>l_svpt</t>
  </si>
  <si>
    <t>l_1stIn</t>
  </si>
  <si>
    <t>l_1stWon</t>
  </si>
  <si>
    <t>l_2ndWon</t>
  </si>
  <si>
    <t>l_SvGms</t>
  </si>
  <si>
    <t>l_bpSaved</t>
  </si>
  <si>
    <t>l_bpFaced</t>
  </si>
  <si>
    <t>winner_rank</t>
  </si>
  <si>
    <t>winner_rank_points</t>
  </si>
  <si>
    <t>loser_rank</t>
  </si>
  <si>
    <t>loser_rank_points</t>
  </si>
  <si>
    <t>2016-M-DC-2016-WG-M-GER-CZE-01</t>
  </si>
  <si>
    <t>Davis Cup WG R1: GER vs CZE</t>
  </si>
  <si>
    <t>D</t>
  </si>
  <si>
    <t>R</t>
  </si>
  <si>
    <t>CZE</t>
  </si>
  <si>
    <t>GER</t>
  </si>
  <si>
    <t>7-6(6) 1-6 4-6 7-6(5) 6-4</t>
  </si>
  <si>
    <t>RR</t>
  </si>
  <si>
    <t>6-2 6-3 6-1</t>
  </si>
  <si>
    <t>2016-M006</t>
  </si>
  <si>
    <t>M</t>
  </si>
  <si>
    <t>ESP</t>
  </si>
  <si>
    <t>6-7(8) 6-0 7-5</t>
  </si>
  <si>
    <t>R16</t>
  </si>
  <si>
    <t>distnct_2yr</t>
  </si>
  <si>
    <t>null_2yr</t>
  </si>
  <si>
    <t>ex1</t>
  </si>
  <si>
    <t>ex2</t>
  </si>
  <si>
    <t>ex3</t>
  </si>
  <si>
    <t>1968-2016</t>
  </si>
  <si>
    <t>2023-M-DC-2023-WG2-PO-TUN-CYP-01</t>
  </si>
  <si>
    <t>Quebec City</t>
  </si>
  <si>
    <t>A</t>
  </si>
  <si>
    <t>cnt1</t>
  </si>
  <si>
    <t>G</t>
  </si>
  <si>
    <t>F</t>
  </si>
  <si>
    <t xml:space="preserve">- For men: 'G' = Grand Slams, 'M' = Masters 1000s, 'A' = other tour-level events, 'C' = Challengers, 'S' = Satellites/ITFs, 'F' = Tour finals and other season-ending events, and 'D' = Davis Cup </t>
  </si>
  <si>
    <t>Grand Slams</t>
  </si>
  <si>
    <t>Masters 1000s</t>
  </si>
  <si>
    <t>Davis Cup</t>
  </si>
  <si>
    <t xml:space="preserve"> finals and other season-ending events</t>
  </si>
  <si>
    <t>other tour-level events</t>
  </si>
  <si>
    <t>WC</t>
  </si>
  <si>
    <t>LL</t>
  </si>
  <si>
    <t>PR</t>
  </si>
  <si>
    <t>SE</t>
  </si>
  <si>
    <t>ALT</t>
  </si>
  <si>
    <t>wild card</t>
  </si>
  <si>
    <t>qualifier</t>
  </si>
  <si>
    <t>lucky loser</t>
  </si>
  <si>
    <t>protected ranking</t>
  </si>
  <si>
    <t>YUG</t>
  </si>
  <si>
    <t>num</t>
  </si>
  <si>
    <t>W/O</t>
  </si>
  <si>
    <t>6-7(5) 7-6(5) 7-6(6) 6-7(2) 16-14</t>
  </si>
  <si>
    <t>R32</t>
  </si>
  <si>
    <t>R64</t>
  </si>
  <si>
    <t>QF</t>
  </si>
  <si>
    <t>R128</t>
  </si>
  <si>
    <t>SF</t>
  </si>
  <si>
    <t>BR</t>
  </si>
  <si>
    <t>ER</t>
  </si>
  <si>
    <t>pk1</t>
  </si>
  <si>
    <t>https://www.ultimatetennisstatistics.com/tournament?tournamentId=470&amp;tab=events</t>
  </si>
  <si>
    <t>tenis_JS_source</t>
  </si>
  <si>
    <t>ATP Tennis Rankings, Results, and Stats</t>
  </si>
  <si>
    <t>This contains my master ATP player file, historical rankings, results, and match stats.</t>
  </si>
  <si>
    <t>The player file columns are player_id, first_name, last_name, hand, birth_date, country_code, height (cm).</t>
  </si>
  <si>
    <t>Ranking_ATP</t>
  </si>
  <si>
    <t>The columns for the ranking files are ranking_date, ranking, player_id, ranking_points (where available).</t>
  </si>
  <si>
    <t>ATP rankings are mostly complete from 1985 to the present. 1982 is missing, and rankings from 1973-1984 are only intermittent.</t>
  </si>
  <si>
    <t>Results and stats: There are up to three files per season: One for tour-level main draw matches (e.g. 'atp_matches_2014.csv'), one for tour-level qualifying and challenger main-draw matches, and one for futures matches.</t>
  </si>
  <si>
    <t>Most of the columns in the results files are self-explanatory. I've also included a matches_data_dictionary.txt file to spell things out a bit more.</t>
  </si>
  <si>
    <t>To make the results files easier for more people to use, I've included a fair bit of redundancy with the biographical and ranking files: each row contains several columns of biographical information, along with ranking and ranking points, for both players. Ranking data, as well as age, are as of tourney_date, which is almost always the Monday at or near the beginning of the event.</t>
  </si>
  <si>
    <t>ord_exel</t>
  </si>
  <si>
    <t>Trnm_cd</t>
  </si>
  <si>
    <t>Event_cd</t>
  </si>
  <si>
    <t>Trnm_Date</t>
  </si>
  <si>
    <t>Trnm_yr</t>
  </si>
  <si>
    <t>Trnm_Event_Name</t>
  </si>
  <si>
    <t>Trnm_type1</t>
  </si>
  <si>
    <t>Trnm_type2</t>
  </si>
  <si>
    <t>Trnm_atp_points</t>
  </si>
  <si>
    <t>maxPntsPlyr</t>
  </si>
  <si>
    <t>Trnm_city</t>
  </si>
  <si>
    <t>Trnm_country</t>
  </si>
  <si>
    <t>Trnm_surface</t>
  </si>
  <si>
    <t>Trnm_draw</t>
  </si>
  <si>
    <t>Trnm_sets</t>
  </si>
  <si>
    <t>JS_tourney_id</t>
  </si>
  <si>
    <t>JS_date</t>
  </si>
  <si>
    <t>JS_Event_Name</t>
  </si>
  <si>
    <t>DH_Trnm_Full</t>
  </si>
  <si>
    <t>DH_date</t>
  </si>
  <si>
    <t>sTierAT</t>
  </si>
  <si>
    <t>S_540-Wmb_1877</t>
  </si>
  <si>
    <t>S_540-Wmb</t>
  </si>
  <si>
    <t>_Major</t>
  </si>
  <si>
    <t>England</t>
  </si>
  <si>
    <t>WimbledonLondon, Great Britain1877.07.09 - 1877.07.19</t>
  </si>
  <si>
    <t>E_7696_nxt_2023</t>
  </si>
  <si>
    <t>E_7696_nxt</t>
  </si>
  <si>
    <t>NextGen Finals</t>
  </si>
  <si>
    <t>NG_Finals</t>
  </si>
  <si>
    <t>Jeddah</t>
  </si>
  <si>
    <t>Saudi Arabia</t>
  </si>
  <si>
    <t>5</t>
  </si>
  <si>
    <t>2023-7696</t>
  </si>
  <si>
    <t>45257</t>
  </si>
  <si>
    <t>trnmMtch2</t>
  </si>
  <si>
    <t>len1_len</t>
  </si>
  <si>
    <t>S_560-UsO</t>
  </si>
  <si>
    <t>S_580-AuO</t>
  </si>
  <si>
    <t>S_520-FrO</t>
  </si>
  <si>
    <t>B_319-Ktz</t>
  </si>
  <si>
    <t>C_414-Ger</t>
  </si>
  <si>
    <t>M_416-Itl</t>
  </si>
  <si>
    <t>M_422-Cin</t>
  </si>
  <si>
    <t>B_0314-Sui</t>
  </si>
  <si>
    <t>A_426</t>
  </si>
  <si>
    <t>A_651</t>
  </si>
  <si>
    <t>A_3c</t>
  </si>
  <si>
    <t>A_1a</t>
  </si>
  <si>
    <t>A_2b</t>
  </si>
  <si>
    <t>A_4d</t>
  </si>
  <si>
    <t>B_4c</t>
  </si>
  <si>
    <t>_y1Finals</t>
  </si>
  <si>
    <t>A_2t</t>
  </si>
  <si>
    <t>_y2Finals</t>
  </si>
  <si>
    <t>A_2a</t>
  </si>
  <si>
    <t>A_3d</t>
  </si>
  <si>
    <t>_Olympics</t>
  </si>
  <si>
    <t>A_3b</t>
  </si>
  <si>
    <t>ATP WT</t>
  </si>
  <si>
    <t>ATP 1000</t>
  </si>
  <si>
    <t>name_first</t>
  </si>
  <si>
    <t>name_last</t>
  </si>
  <si>
    <t>hand</t>
  </si>
  <si>
    <t>JS_dob</t>
  </si>
  <si>
    <t>ioc</t>
  </si>
  <si>
    <t>height</t>
  </si>
  <si>
    <t>JS_wikidata_id</t>
  </si>
  <si>
    <t>JS_full_name</t>
  </si>
  <si>
    <t>Nikola</t>
  </si>
  <si>
    <t>Pilic</t>
  </si>
  <si>
    <t>19390827</t>
  </si>
  <si>
    <t>CRO</t>
  </si>
  <si>
    <t>191</t>
  </si>
  <si>
    <t>Q452365</t>
  </si>
  <si>
    <t>U</t>
  </si>
  <si>
    <t>Q100166719</t>
  </si>
  <si>
    <t>Q102191659</t>
  </si>
  <si>
    <t xml:space="preserve"> </t>
  </si>
  <si>
    <t xml:space="preserve"> Moore</t>
  </si>
  <si>
    <t xml:space="preserve"> Davis</t>
  </si>
  <si>
    <t xml:space="preserve"> Patterson</t>
  </si>
  <si>
    <t xml:space="preserve"> Richards</t>
  </si>
  <si>
    <t xml:space="preserve"> Thompson</t>
  </si>
  <si>
    <t xml:space="preserve"> Wayne</t>
  </si>
  <si>
    <t>A Ferguson</t>
  </si>
  <si>
    <t>Bill Davis</t>
  </si>
  <si>
    <t>Carlos Ponce De Leon</t>
  </si>
  <si>
    <t>Jean Claude Molinari</t>
  </si>
  <si>
    <t>player</t>
  </si>
  <si>
    <t>cnt_rnk</t>
  </si>
  <si>
    <t>rnk_dt1</t>
  </si>
  <si>
    <t>rnk_dt2</t>
  </si>
  <si>
    <t>rnk1</t>
  </si>
  <si>
    <t>points1</t>
  </si>
  <si>
    <t>19770704</t>
  </si>
  <si>
    <t>19780116</t>
  </si>
  <si>
    <t>JS2_player_from_rank</t>
  </si>
  <si>
    <t>q_JS_player_W</t>
  </si>
  <si>
    <t>q_JS_player_L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</si>
</sst>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dd\-mmm\-yy"/>
    <numFmt numFmtId="166" formatCode="#,##0.0"/>
    <numFmt numFmtId="167" formatCode="0.0"/>
    <numFmt numFmtId="168" formatCode="[Blue]#,##0;[Red]\-#,##0;[Green]0"/>
    <numFmt numFmtId="173" formatCode="yyyy/mm/dd;@"/>
  </numFmts>
  <fonts count="65" x14ac:knownFonts="1">
    <font>
      <sz val="8"/>
      <color theme="1"/>
      <name val="Arial"/>
      <family val="2"/>
    </font>
    <font>
      <b/>
      <sz val="8"/>
      <color theme="1"/>
      <name val="Arial"/>
      <family val="2"/>
    </font>
    <font>
      <b/>
      <sz val="8"/>
      <color rgb="FF0070C0"/>
      <name val="Arial"/>
      <family val="2"/>
    </font>
    <font>
      <sz val="8"/>
      <color indexed="8"/>
      <name val="Calibri"/>
      <family val="2"/>
    </font>
    <font>
      <sz val="10"/>
      <color indexed="8"/>
      <name val="Arial"/>
      <family val="2"/>
    </font>
    <font>
      <sz val="8"/>
      <color indexed="8"/>
      <name val="Calibri"/>
      <family val="2"/>
    </font>
    <font>
      <sz val="10"/>
      <color indexed="8"/>
      <name val="Arial"/>
      <family val="2"/>
    </font>
    <font>
      <sz val="6"/>
      <color theme="1"/>
      <name val="Arial"/>
      <family val="2"/>
    </font>
    <font>
      <sz val="8"/>
      <color rgb="FFFF0000"/>
      <name val="Calibri"/>
      <family val="2"/>
    </font>
    <font>
      <b/>
      <sz val="8"/>
      <color rgb="FFFF0000"/>
      <name val="Calibri"/>
      <family val="2"/>
    </font>
    <font>
      <u/>
      <sz val="8"/>
      <color theme="10"/>
      <name val="Arial"/>
      <family val="2"/>
    </font>
    <font>
      <b/>
      <i/>
      <sz val="8"/>
      <color theme="1"/>
      <name val="Arial"/>
      <family val="2"/>
    </font>
    <font>
      <b/>
      <sz val="8"/>
      <color indexed="8"/>
      <name val="Calibri"/>
      <family val="2"/>
    </font>
    <font>
      <sz val="8"/>
      <color indexed="8"/>
      <name val="Tahoma"/>
      <family val="2"/>
    </font>
    <font>
      <sz val="8"/>
      <color indexed="8"/>
      <name val="Tahoma"/>
      <family val="2"/>
    </font>
    <font>
      <b/>
      <sz val="8"/>
      <color indexed="8"/>
      <name val="Tahoma"/>
      <family val="2"/>
    </font>
    <font>
      <b/>
      <sz val="8"/>
      <color rgb="FF0070C0"/>
      <name val="Tahoma"/>
      <family val="2"/>
    </font>
    <font>
      <b/>
      <sz val="8"/>
      <color rgb="FF7030A0"/>
      <name val="Tahoma"/>
      <family val="2"/>
    </font>
    <font>
      <sz val="8"/>
      <color theme="8" tint="-0.249977111117893"/>
      <name val="Tahoma"/>
      <family val="2"/>
    </font>
    <font>
      <sz val="7"/>
      <color indexed="8"/>
      <name val="Tahoma"/>
      <family val="2"/>
    </font>
    <font>
      <b/>
      <sz val="8"/>
      <color rgb="FFCC00CC"/>
      <name val="Tahoma"/>
      <family val="2"/>
    </font>
    <font>
      <sz val="8"/>
      <color rgb="FFCC00CC"/>
      <name val="Tahoma"/>
      <family val="2"/>
    </font>
    <font>
      <b/>
      <sz val="8"/>
      <color rgb="FFCC0000"/>
      <name val="Tahoma"/>
      <family val="2"/>
    </font>
    <font>
      <b/>
      <sz val="8"/>
      <color rgb="FF00B050"/>
      <name val="Tahoma"/>
      <family val="2"/>
    </font>
    <font>
      <sz val="6"/>
      <color indexed="8"/>
      <name val="Tahoma"/>
      <family val="2"/>
    </font>
    <font>
      <b/>
      <sz val="8"/>
      <color rgb="FFFF0000"/>
      <name val="Arial"/>
      <family val="2"/>
    </font>
    <font>
      <i/>
      <sz val="8"/>
      <color theme="1"/>
      <name val="Arial"/>
      <family val="2"/>
    </font>
    <font>
      <b/>
      <sz val="12"/>
      <color rgb="FFCC0000"/>
      <name val="Tahoma"/>
      <family val="2"/>
    </font>
    <font>
      <b/>
      <sz val="11"/>
      <color rgb="FFCC0000"/>
      <name val="Tahoma"/>
      <family val="2"/>
    </font>
    <font>
      <b/>
      <sz val="10"/>
      <color rgb="FF00B050"/>
      <name val="Tahoma"/>
      <family val="2"/>
    </font>
    <font>
      <b/>
      <sz val="11"/>
      <color rgb="FF00B050"/>
      <name val="Tahoma"/>
      <family val="2"/>
    </font>
    <font>
      <b/>
      <sz val="11"/>
      <color rgb="FF222222"/>
      <name val="Arial"/>
      <family val="2"/>
    </font>
    <font>
      <sz val="11"/>
      <color rgb="FF222222"/>
      <name val="Arial"/>
      <family val="2"/>
    </font>
    <font>
      <sz val="11"/>
      <color rgb="FF0B0080"/>
      <name val="Arial"/>
      <family val="2"/>
    </font>
    <font>
      <b/>
      <u/>
      <sz val="8"/>
      <color theme="1"/>
      <name val="Arial"/>
      <family val="2"/>
    </font>
    <font>
      <b/>
      <sz val="10"/>
      <color rgb="FFC00000"/>
      <name val="Calibri"/>
      <family val="2"/>
    </font>
    <font>
      <sz val="9"/>
      <color indexed="8"/>
      <name val="Calibri"/>
      <family val="2"/>
    </font>
    <font>
      <b/>
      <sz val="10"/>
      <color theme="1"/>
      <name val="Arial"/>
      <family val="2"/>
    </font>
    <font>
      <b/>
      <sz val="10"/>
      <color rgb="FFCC00CC"/>
      <name val="Tahoma"/>
      <family val="2"/>
    </font>
    <font>
      <b/>
      <sz val="9"/>
      <color indexed="8"/>
      <name val="Tahoma"/>
      <family val="2"/>
    </font>
    <font>
      <b/>
      <sz val="10"/>
      <color theme="9" tint="-0.499984740745262"/>
      <name val="Tahoma"/>
      <family val="2"/>
    </font>
    <font>
      <b/>
      <sz val="9"/>
      <color theme="1"/>
      <name val="Arial"/>
      <family val="2"/>
    </font>
    <font>
      <sz val="9"/>
      <color theme="1"/>
      <name val="Arial"/>
      <family val="2"/>
    </font>
    <font>
      <b/>
      <sz val="8"/>
      <color theme="5" tint="-0.249977111117893"/>
      <name val="Arial"/>
      <family val="2"/>
    </font>
    <font>
      <b/>
      <sz val="10"/>
      <color theme="6"/>
      <name val="Arial"/>
      <family val="2"/>
    </font>
    <font>
      <b/>
      <sz val="8"/>
      <color rgb="FF00B050"/>
      <name val="Arial"/>
      <family val="2"/>
    </font>
    <font>
      <i/>
      <sz val="8"/>
      <color theme="9" tint="-0.249977111117893"/>
      <name val="Arial"/>
      <family val="2"/>
    </font>
    <font>
      <i/>
      <sz val="8"/>
      <color theme="3" tint="0.59999389629810485"/>
      <name val="Tahoma"/>
      <family val="2"/>
    </font>
    <font>
      <i/>
      <sz val="8"/>
      <color theme="3" tint="0.59999389629810485"/>
      <name val="Arial"/>
      <family val="2"/>
    </font>
    <font>
      <sz val="8"/>
      <color rgb="FF7030A0"/>
      <name val="Calibri"/>
      <family val="2"/>
    </font>
    <font>
      <b/>
      <sz val="8"/>
      <color indexed="8"/>
      <name val="Arial"/>
      <family val="2"/>
    </font>
    <font>
      <b/>
      <sz val="8"/>
      <color rgb="FF7030A0"/>
      <name val="Arial"/>
      <family val="2"/>
    </font>
    <font>
      <b/>
      <sz val="8"/>
      <color rgb="FF9900FF"/>
      <name val="Arial"/>
      <family val="2"/>
    </font>
    <font>
      <b/>
      <sz val="8"/>
      <color rgb="FF9900FF"/>
      <name val="Calibri"/>
      <family val="2"/>
    </font>
    <font>
      <b/>
      <sz val="9"/>
      <color rgb="FF9900FF"/>
      <name val="Calibri"/>
      <family val="2"/>
    </font>
    <font>
      <b/>
      <sz val="10"/>
      <color rgb="FF0000FF"/>
      <name val="Arial"/>
      <family val="2"/>
    </font>
    <font>
      <sz val="8"/>
      <name val="Arial"/>
      <family val="2"/>
    </font>
    <font>
      <b/>
      <i/>
      <sz val="8"/>
      <color indexed="8"/>
      <name val="Tahoma"/>
      <family val="2"/>
    </font>
    <font>
      <sz val="10"/>
      <name val="Arial"/>
      <family val="2"/>
    </font>
    <font>
      <sz val="8"/>
      <color rgb="FF0000FF"/>
      <name val="Arial"/>
      <family val="2"/>
    </font>
    <font>
      <b/>
      <sz val="8"/>
      <name val="Arial"/>
      <family val="2"/>
    </font>
    <font>
      <sz val="8"/>
      <color rgb="FF1F2328"/>
      <name val="Segoe UI"/>
      <family val="2"/>
    </font>
    <font>
      <sz val="9"/>
      <color indexed="8"/>
      <name val="Calibri"/>
    </font>
    <font>
      <sz val="10"/>
      <color indexed="8"/>
      <name val="Arial"/>
    </font>
    <font>
      <sz val="10"/>
      <color indexed="8"/>
      <name val="Calibri"/>
      <family val="2"/>
    </font>
  </fonts>
  <fills count="22">
    <fill>
      <patternFill patternType="none"/>
    </fill>
    <fill>
      <patternFill patternType="gray125"/>
    </fill>
    <fill>
      <patternFill patternType="solid">
        <fgColor indexed="22"/>
        <bgColor indexed="0"/>
      </patternFill>
    </fill>
    <fill>
      <patternFill patternType="solid">
        <fgColor theme="6"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8"/>
        <bgColor indexed="64"/>
      </patternFill>
    </fill>
    <fill>
      <patternFill patternType="solid">
        <fgColor rgb="FFFFFFCC"/>
        <bgColor indexed="0"/>
      </patternFill>
    </fill>
    <fill>
      <patternFill patternType="solid">
        <fgColor theme="3" tint="0.59999389629810485"/>
        <bgColor indexed="64"/>
      </patternFill>
    </fill>
    <fill>
      <patternFill patternType="solid">
        <fgColor rgb="FFFFFF00"/>
        <bgColor indexed="64"/>
      </patternFill>
    </fill>
    <fill>
      <patternFill patternType="solid">
        <fgColor theme="9"/>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rgb="FFFFFF99"/>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6" tint="0.59999389629810485"/>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right style="thin">
        <color indexed="8"/>
      </right>
      <top/>
      <bottom/>
      <diagonal/>
    </border>
    <border>
      <left style="thin">
        <color indexed="22"/>
      </left>
      <right style="thin">
        <color indexed="22"/>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2"/>
      </left>
      <right style="thin">
        <color indexed="22"/>
      </right>
      <top style="thin">
        <color indexed="64"/>
      </top>
      <bottom style="thin">
        <color indexed="64"/>
      </bottom>
      <diagonal/>
    </border>
    <border>
      <left/>
      <right style="thin">
        <color indexed="64"/>
      </right>
      <top style="thin">
        <color indexed="64"/>
      </top>
      <bottom style="thin">
        <color indexed="64"/>
      </bottom>
      <diagonal/>
    </border>
    <border>
      <left style="thin">
        <color indexed="22"/>
      </left>
      <right style="thin">
        <color indexed="64"/>
      </right>
      <top style="thin">
        <color indexed="64"/>
      </top>
      <bottom style="thin">
        <color indexed="64"/>
      </bottom>
      <diagonal/>
    </border>
  </borders>
  <cellStyleXfs count="21">
    <xf numFmtId="0" fontId="0" fillId="0" borderId="0"/>
    <xf numFmtId="0" fontId="4" fillId="0" borderId="0"/>
    <xf numFmtId="0" fontId="6" fillId="0" borderId="0"/>
    <xf numFmtId="0" fontId="6" fillId="0" borderId="0"/>
    <xf numFmtId="0" fontId="6" fillId="0" borderId="0"/>
    <xf numFmtId="0" fontId="6" fillId="0" borderId="0"/>
    <xf numFmtId="0" fontId="10" fillId="0" borderId="0" applyNumberFormat="0" applyFill="0" applyBorder="0" applyAlignment="0" applyProtection="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6" fillId="0" borderId="0"/>
    <xf numFmtId="0" fontId="4" fillId="0" borderId="0"/>
    <xf numFmtId="0" fontId="4" fillId="0" borderId="0"/>
    <xf numFmtId="0" fontId="4" fillId="0" borderId="0"/>
    <xf numFmtId="0" fontId="58" fillId="0" borderId="0"/>
    <xf numFmtId="0" fontId="63" fillId="0" borderId="0"/>
    <xf numFmtId="0" fontId="4" fillId="0" borderId="0"/>
  </cellStyleXfs>
  <cellXfs count="289">
    <xf numFmtId="0" fontId="0" fillId="0" borderId="0" xfId="0"/>
    <xf numFmtId="0" fontId="0" fillId="0" borderId="0" xfId="0" applyAlignment="1">
      <alignment horizontal="center"/>
    </xf>
    <xf numFmtId="0" fontId="2" fillId="0" borderId="0" xfId="0" applyFont="1" applyAlignment="1">
      <alignment horizontal="center"/>
    </xf>
    <xf numFmtId="0" fontId="3" fillId="2" borderId="1" xfId="1" applyFont="1" applyFill="1" applyBorder="1" applyAlignment="1">
      <alignment horizontal="center"/>
    </xf>
    <xf numFmtId="0" fontId="3" fillId="0" borderId="2" xfId="1" applyFont="1" applyBorder="1" applyAlignment="1">
      <alignment horizontal="right" wrapText="1"/>
    </xf>
    <xf numFmtId="0" fontId="3" fillId="0" borderId="2" xfId="1" applyFont="1" applyBorder="1" applyAlignment="1">
      <alignment wrapText="1"/>
    </xf>
    <xf numFmtId="0" fontId="5" fillId="2" borderId="1" xfId="2" applyFont="1" applyFill="1" applyBorder="1" applyAlignment="1">
      <alignment horizontal="center"/>
    </xf>
    <xf numFmtId="0" fontId="5" fillId="0" borderId="2" xfId="2" applyFont="1" applyBorder="1" applyAlignment="1">
      <alignment wrapText="1"/>
    </xf>
    <xf numFmtId="0" fontId="5" fillId="0" borderId="2" xfId="2" applyFont="1" applyBorder="1" applyAlignment="1">
      <alignment horizontal="right" wrapText="1"/>
    </xf>
    <xf numFmtId="0" fontId="7" fillId="0" borderId="0" xfId="0" applyFont="1" applyAlignment="1">
      <alignment horizontal="center"/>
    </xf>
    <xf numFmtId="0" fontId="0" fillId="3" borderId="0" xfId="0" applyFill="1"/>
    <xf numFmtId="0" fontId="0" fillId="3" borderId="0" xfId="0" applyFill="1" applyAlignment="1">
      <alignment horizontal="center"/>
    </xf>
    <xf numFmtId="0" fontId="0" fillId="4" borderId="0" xfId="0" applyFill="1"/>
    <xf numFmtId="0" fontId="0" fillId="4" borderId="0" xfId="0" applyFill="1" applyAlignment="1">
      <alignment horizontal="center"/>
    </xf>
    <xf numFmtId="0" fontId="1" fillId="0" borderId="0" xfId="0" applyFont="1"/>
    <xf numFmtId="3" fontId="0" fillId="0" borderId="0" xfId="0" applyNumberFormat="1"/>
    <xf numFmtId="3" fontId="0" fillId="0" borderId="0" xfId="0" applyNumberFormat="1" applyAlignment="1">
      <alignment horizontal="center"/>
    </xf>
    <xf numFmtId="0" fontId="0" fillId="5" borderId="0" xfId="0" applyFill="1"/>
    <xf numFmtId="0" fontId="0" fillId="5" borderId="0" xfId="0" applyFill="1" applyAlignment="1">
      <alignment horizontal="center"/>
    </xf>
    <xf numFmtId="3" fontId="0" fillId="5" borderId="0" xfId="0" applyNumberFormat="1" applyFill="1"/>
    <xf numFmtId="3" fontId="0" fillId="5" borderId="0" xfId="0" applyNumberFormat="1" applyFill="1" applyAlignment="1">
      <alignment horizontal="center"/>
    </xf>
    <xf numFmtId="0" fontId="1" fillId="5" borderId="0" xfId="0" applyFont="1" applyFill="1"/>
    <xf numFmtId="0" fontId="0" fillId="6" borderId="0" xfId="0" applyFill="1"/>
    <xf numFmtId="3" fontId="0" fillId="6" borderId="0" xfId="0" applyNumberFormat="1" applyFill="1"/>
    <xf numFmtId="3" fontId="0" fillId="6" borderId="0" xfId="0" applyNumberFormat="1" applyFill="1" applyAlignment="1">
      <alignment horizontal="center"/>
    </xf>
    <xf numFmtId="0" fontId="1" fillId="6" borderId="0" xfId="0" applyFont="1" applyFill="1"/>
    <xf numFmtId="0" fontId="1" fillId="7" borderId="0" xfId="0" applyFont="1" applyFill="1"/>
    <xf numFmtId="0" fontId="0" fillId="7" borderId="0" xfId="0" applyFill="1"/>
    <xf numFmtId="3" fontId="0" fillId="7" borderId="0" xfId="0" applyNumberFormat="1" applyFill="1"/>
    <xf numFmtId="3" fontId="0" fillId="7" borderId="0" xfId="0" applyNumberFormat="1" applyFill="1" applyAlignment="1">
      <alignment horizontal="center"/>
    </xf>
    <xf numFmtId="0" fontId="1" fillId="8" borderId="0" xfId="0" applyFont="1" applyFill="1"/>
    <xf numFmtId="0" fontId="0" fillId="8" borderId="0" xfId="0" applyFill="1"/>
    <xf numFmtId="3" fontId="0" fillId="8" borderId="0" xfId="0" applyNumberFormat="1" applyFill="1"/>
    <xf numFmtId="3" fontId="0" fillId="8" borderId="0" xfId="0" applyNumberFormat="1" applyFill="1" applyAlignment="1">
      <alignment horizontal="center"/>
    </xf>
    <xf numFmtId="0" fontId="5" fillId="2" borderId="1" xfId="3" applyFont="1" applyFill="1" applyBorder="1" applyAlignment="1">
      <alignment horizontal="center"/>
    </xf>
    <xf numFmtId="0" fontId="5" fillId="0" borderId="2" xfId="3" applyFont="1" applyBorder="1" applyAlignment="1">
      <alignment wrapText="1"/>
    </xf>
    <xf numFmtId="0" fontId="5" fillId="0" borderId="2" xfId="3" applyFont="1" applyBorder="1" applyAlignment="1">
      <alignment horizontal="right" wrapText="1"/>
    </xf>
    <xf numFmtId="0" fontId="5" fillId="2" borderId="1" xfId="4" applyFont="1" applyFill="1" applyBorder="1" applyAlignment="1">
      <alignment horizontal="center"/>
    </xf>
    <xf numFmtId="0" fontId="5" fillId="0" borderId="2" xfId="4" applyFont="1" applyBorder="1" applyAlignment="1">
      <alignment wrapText="1"/>
    </xf>
    <xf numFmtId="0" fontId="5" fillId="0" borderId="2" xfId="4" applyFont="1" applyBorder="1" applyAlignment="1">
      <alignment horizontal="right" wrapText="1"/>
    </xf>
    <xf numFmtId="0" fontId="8" fillId="0" borderId="2" xfId="4" applyFont="1" applyBorder="1" applyAlignment="1">
      <alignment horizontal="right" wrapText="1"/>
    </xf>
    <xf numFmtId="0" fontId="9" fillId="0" borderId="2" xfId="4" applyFont="1" applyBorder="1" applyAlignment="1">
      <alignment horizontal="right" wrapText="1"/>
    </xf>
    <xf numFmtId="0" fontId="5" fillId="7" borderId="2" xfId="4" applyFont="1" applyFill="1" applyBorder="1" applyAlignment="1">
      <alignment wrapText="1"/>
    </xf>
    <xf numFmtId="0" fontId="5" fillId="5" borderId="2" xfId="4" applyFont="1" applyFill="1" applyBorder="1" applyAlignment="1">
      <alignment wrapText="1"/>
    </xf>
    <xf numFmtId="0" fontId="5" fillId="5" borderId="2" xfId="4" applyFont="1" applyFill="1" applyBorder="1" applyAlignment="1">
      <alignment horizontal="right" wrapText="1"/>
    </xf>
    <xf numFmtId="0" fontId="5" fillId="2" borderId="1" xfId="5" applyFont="1" applyFill="1" applyBorder="1" applyAlignment="1">
      <alignment horizontal="center"/>
    </xf>
    <xf numFmtId="0" fontId="5" fillId="0" borderId="2" xfId="5" applyFont="1" applyBorder="1" applyAlignment="1">
      <alignment horizontal="right"/>
    </xf>
    <xf numFmtId="0" fontId="5" fillId="0" borderId="2" xfId="5" applyFont="1" applyBorder="1"/>
    <xf numFmtId="14" fontId="0" fillId="0" borderId="0" xfId="0" applyNumberFormat="1"/>
    <xf numFmtId="0" fontId="5" fillId="0" borderId="0" xfId="5" applyFont="1"/>
    <xf numFmtId="0" fontId="0" fillId="0" borderId="2" xfId="0" applyBorder="1"/>
    <xf numFmtId="0" fontId="10" fillId="0" borderId="0" xfId="6"/>
    <xf numFmtId="0" fontId="3" fillId="2" borderId="1" xfId="7" applyFont="1" applyFill="1" applyBorder="1" applyAlignment="1">
      <alignment horizontal="center"/>
    </xf>
    <xf numFmtId="3" fontId="5" fillId="0" borderId="2" xfId="7" applyNumberFormat="1" applyFont="1" applyBorder="1" applyAlignment="1">
      <alignment horizontal="right" wrapText="1"/>
    </xf>
    <xf numFmtId="3" fontId="12" fillId="0" borderId="2" xfId="7" applyNumberFormat="1" applyFont="1" applyBorder="1" applyAlignment="1">
      <alignment horizontal="right" wrapText="1"/>
    </xf>
    <xf numFmtId="14" fontId="3" fillId="2" borderId="1" xfId="7" applyNumberFormat="1" applyFont="1" applyFill="1" applyBorder="1" applyAlignment="1">
      <alignment horizontal="center"/>
    </xf>
    <xf numFmtId="14" fontId="5" fillId="0" borderId="2" xfId="7" applyNumberFormat="1" applyFont="1" applyBorder="1" applyAlignment="1">
      <alignment horizontal="right" wrapText="1"/>
    </xf>
    <xf numFmtId="14" fontId="11" fillId="0" borderId="0" xfId="0" applyNumberFormat="1" applyFont="1"/>
    <xf numFmtId="0" fontId="3" fillId="2" borderId="1" xfId="8" applyFont="1" applyFill="1" applyBorder="1" applyAlignment="1">
      <alignment horizontal="center"/>
    </xf>
    <xf numFmtId="0" fontId="3" fillId="0" borderId="2" xfId="8" applyFont="1" applyBorder="1" applyAlignment="1">
      <alignment horizontal="right" wrapText="1"/>
    </xf>
    <xf numFmtId="0" fontId="4" fillId="0" borderId="0" xfId="8"/>
    <xf numFmtId="14" fontId="3" fillId="2" borderId="3" xfId="7" applyNumberFormat="1" applyFont="1" applyFill="1" applyBorder="1" applyAlignment="1">
      <alignment horizontal="center"/>
    </xf>
    <xf numFmtId="0" fontId="5" fillId="2" borderId="1" xfId="9" applyFont="1" applyFill="1" applyBorder="1" applyAlignment="1">
      <alignment horizontal="center"/>
    </xf>
    <xf numFmtId="0" fontId="5" fillId="0" borderId="2" xfId="9" applyFont="1" applyBorder="1" applyAlignment="1">
      <alignment wrapText="1"/>
    </xf>
    <xf numFmtId="0" fontId="5" fillId="0" borderId="2" xfId="9" applyFont="1" applyBorder="1" applyAlignment="1">
      <alignment horizontal="right" wrapText="1"/>
    </xf>
    <xf numFmtId="0" fontId="5" fillId="2" borderId="0" xfId="9" applyFont="1" applyFill="1" applyAlignment="1">
      <alignment horizontal="center"/>
    </xf>
    <xf numFmtId="0" fontId="5" fillId="2" borderId="1" xfId="9" applyFont="1" applyFill="1" applyBorder="1" applyAlignment="1">
      <alignment horizontal="center" wrapText="1"/>
    </xf>
    <xf numFmtId="0" fontId="0" fillId="0" borderId="0" xfId="0" applyAlignment="1">
      <alignment wrapText="1"/>
    </xf>
    <xf numFmtId="0" fontId="3" fillId="0" borderId="2" xfId="10" applyFont="1" applyBorder="1" applyAlignment="1">
      <alignment wrapText="1"/>
    </xf>
    <xf numFmtId="0" fontId="3" fillId="0" borderId="2" xfId="10" applyFont="1" applyBorder="1" applyAlignment="1">
      <alignment horizontal="right" wrapText="1"/>
    </xf>
    <xf numFmtId="165" fontId="3" fillId="0" borderId="2" xfId="10" applyNumberFormat="1" applyFont="1" applyBorder="1" applyAlignment="1">
      <alignment horizontal="right" wrapText="1"/>
    </xf>
    <xf numFmtId="14" fontId="5" fillId="2" borderId="1" xfId="9" applyNumberFormat="1" applyFont="1" applyFill="1" applyBorder="1" applyAlignment="1">
      <alignment horizontal="center" wrapText="1"/>
    </xf>
    <xf numFmtId="14" fontId="5" fillId="2" borderId="1" xfId="9" applyNumberFormat="1" applyFont="1" applyFill="1" applyBorder="1" applyAlignment="1">
      <alignment horizontal="center"/>
    </xf>
    <xf numFmtId="14" fontId="5" fillId="0" borderId="2" xfId="9" applyNumberFormat="1" applyFont="1" applyBorder="1" applyAlignment="1">
      <alignment horizontal="right" wrapText="1"/>
    </xf>
    <xf numFmtId="14" fontId="3" fillId="0" borderId="2" xfId="10" applyNumberFormat="1" applyFont="1" applyBorder="1" applyAlignment="1">
      <alignment horizontal="right" wrapText="1"/>
    </xf>
    <xf numFmtId="0" fontId="5" fillId="0" borderId="0" xfId="9" applyFont="1" applyAlignment="1">
      <alignment horizontal="right" wrapText="1"/>
    </xf>
    <xf numFmtId="0" fontId="3" fillId="0" borderId="0" xfId="10" applyFont="1" applyAlignment="1">
      <alignment horizontal="right" wrapText="1"/>
    </xf>
    <xf numFmtId="0" fontId="5" fillId="9" borderId="0" xfId="9" applyFont="1" applyFill="1" applyAlignment="1">
      <alignment horizontal="center"/>
    </xf>
    <xf numFmtId="167" fontId="0" fillId="0" borderId="0" xfId="0" applyNumberFormat="1"/>
    <xf numFmtId="0" fontId="5" fillId="2" borderId="4" xfId="9" applyFont="1" applyFill="1" applyBorder="1" applyAlignment="1">
      <alignment horizontal="center"/>
    </xf>
    <xf numFmtId="0" fontId="4" fillId="0" borderId="2" xfId="10" applyBorder="1"/>
    <xf numFmtId="0" fontId="6" fillId="0" borderId="2" xfId="9" applyBorder="1"/>
    <xf numFmtId="14" fontId="6" fillId="0" borderId="2" xfId="9" applyNumberFormat="1" applyBorder="1"/>
    <xf numFmtId="0" fontId="4" fillId="0" borderId="0" xfId="10"/>
    <xf numFmtId="0" fontId="6" fillId="0" borderId="0" xfId="9"/>
    <xf numFmtId="166" fontId="0" fillId="0" borderId="0" xfId="0" applyNumberFormat="1"/>
    <xf numFmtId="14" fontId="5" fillId="0" borderId="0" xfId="9" applyNumberFormat="1" applyFont="1" applyAlignment="1">
      <alignment horizontal="right" wrapText="1"/>
    </xf>
    <xf numFmtId="0" fontId="5" fillId="2" borderId="3" xfId="9" applyFont="1" applyFill="1" applyBorder="1" applyAlignment="1">
      <alignment horizontal="center"/>
    </xf>
    <xf numFmtId="0" fontId="0" fillId="0" borderId="5" xfId="0" applyBorder="1"/>
    <xf numFmtId="0" fontId="5" fillId="2" borderId="1" xfId="11" applyFont="1" applyFill="1" applyBorder="1" applyAlignment="1">
      <alignment horizontal="center"/>
    </xf>
    <xf numFmtId="0" fontId="5" fillId="0" borderId="2" xfId="11" applyFont="1" applyBorder="1"/>
    <xf numFmtId="0" fontId="5" fillId="0" borderId="2" xfId="11" applyFont="1" applyBorder="1" applyAlignment="1">
      <alignment horizontal="right"/>
    </xf>
    <xf numFmtId="0" fontId="6" fillId="0" borderId="0" xfId="11"/>
    <xf numFmtId="165" fontId="5" fillId="0" borderId="2" xfId="11" applyNumberFormat="1" applyFont="1" applyBorder="1" applyAlignment="1">
      <alignment horizontal="right"/>
    </xf>
    <xf numFmtId="0" fontId="6" fillId="0" borderId="2" xfId="11" applyBorder="1"/>
    <xf numFmtId="0" fontId="5" fillId="0" borderId="0" xfId="11" applyFont="1" applyAlignment="1">
      <alignment horizontal="right"/>
    </xf>
    <xf numFmtId="165" fontId="5" fillId="0" borderId="0" xfId="11" applyNumberFormat="1" applyFont="1" applyAlignment="1">
      <alignment horizontal="right"/>
    </xf>
    <xf numFmtId="0" fontId="5" fillId="0" borderId="2" xfId="11" applyFont="1" applyBorder="1" applyAlignment="1">
      <alignment wrapText="1"/>
    </xf>
    <xf numFmtId="0" fontId="5" fillId="0" borderId="2" xfId="11" applyFont="1" applyBorder="1" applyAlignment="1">
      <alignment horizontal="right" wrapText="1"/>
    </xf>
    <xf numFmtId="165" fontId="5" fillId="0" borderId="2" xfId="11" applyNumberFormat="1" applyFont="1" applyBorder="1" applyAlignment="1">
      <alignment horizontal="right" wrapText="1"/>
    </xf>
    <xf numFmtId="0" fontId="0" fillId="10" borderId="0" xfId="0" applyFill="1"/>
    <xf numFmtId="0" fontId="0" fillId="0" borderId="0" xfId="0" applyAlignment="1">
      <alignment horizontal="left"/>
    </xf>
    <xf numFmtId="0" fontId="13" fillId="0" borderId="0" xfId="0" applyFont="1" applyAlignment="1">
      <alignment horizontal="left"/>
    </xf>
    <xf numFmtId="0" fontId="13" fillId="0" borderId="0" xfId="0" applyFont="1" applyAlignment="1">
      <alignment horizontal="left" wrapText="1"/>
    </xf>
    <xf numFmtId="0" fontId="0" fillId="11" borderId="0" xfId="0" applyFill="1" applyAlignment="1">
      <alignment horizontal="left"/>
    </xf>
    <xf numFmtId="0" fontId="13" fillId="12" borderId="0" xfId="0" applyFont="1" applyFill="1" applyAlignment="1">
      <alignment horizontal="left"/>
    </xf>
    <xf numFmtId="0" fontId="14" fillId="0" borderId="0" xfId="0" applyFont="1" applyAlignment="1">
      <alignment horizontal="left" wrapText="1"/>
    </xf>
    <xf numFmtId="0" fontId="14" fillId="0" borderId="0" xfId="0" applyFont="1" applyAlignment="1">
      <alignment horizontal="left"/>
    </xf>
    <xf numFmtId="0" fontId="14" fillId="0" borderId="0" xfId="0" applyFont="1" applyAlignment="1">
      <alignment horizontal="center"/>
    </xf>
    <xf numFmtId="0" fontId="13" fillId="14" borderId="0" xfId="0" applyFont="1" applyFill="1" applyAlignment="1">
      <alignment horizontal="left"/>
    </xf>
    <xf numFmtId="0" fontId="0" fillId="14" borderId="0" xfId="0" applyFill="1" applyAlignment="1">
      <alignment horizontal="center"/>
    </xf>
    <xf numFmtId="0" fontId="15" fillId="14" borderId="0" xfId="0" applyFont="1" applyFill="1" applyAlignment="1">
      <alignment horizontal="left" wrapText="1"/>
    </xf>
    <xf numFmtId="0" fontId="15" fillId="12" borderId="0" xfId="0" applyFont="1" applyFill="1" applyAlignment="1">
      <alignment horizontal="left" wrapText="1"/>
    </xf>
    <xf numFmtId="0" fontId="14" fillId="12" borderId="0" xfId="0" applyFont="1" applyFill="1" applyAlignment="1">
      <alignment horizontal="center"/>
    </xf>
    <xf numFmtId="0" fontId="0" fillId="12" borderId="0" xfId="0" applyFill="1" applyAlignment="1">
      <alignment horizontal="center"/>
    </xf>
    <xf numFmtId="0" fontId="13" fillId="6" borderId="0" xfId="0" applyFont="1" applyFill="1" applyAlignment="1">
      <alignment horizontal="left" wrapText="1"/>
    </xf>
    <xf numFmtId="0" fontId="13" fillId="6" borderId="0" xfId="0" applyFont="1" applyFill="1" applyAlignment="1">
      <alignment horizontal="left"/>
    </xf>
    <xf numFmtId="0" fontId="0" fillId="6" borderId="0" xfId="0" applyFill="1" applyAlignment="1">
      <alignment horizontal="center"/>
    </xf>
    <xf numFmtId="3" fontId="13" fillId="13" borderId="0" xfId="0" applyNumberFormat="1" applyFont="1" applyFill="1" applyAlignment="1">
      <alignment horizontal="center" wrapText="1"/>
    </xf>
    <xf numFmtId="3" fontId="14" fillId="13" borderId="0" xfId="0" applyNumberFormat="1" applyFont="1" applyFill="1" applyAlignment="1">
      <alignment horizontal="center"/>
    </xf>
    <xf numFmtId="0" fontId="15" fillId="6" borderId="0" xfId="0" applyFont="1" applyFill="1" applyAlignment="1">
      <alignment horizontal="left" wrapText="1"/>
    </xf>
    <xf numFmtId="0" fontId="15" fillId="12" borderId="0" xfId="0" applyFont="1" applyFill="1" applyAlignment="1">
      <alignment horizontal="center"/>
    </xf>
    <xf numFmtId="0" fontId="1" fillId="14" borderId="0" xfId="0" applyFont="1" applyFill="1" applyAlignment="1">
      <alignment horizontal="center"/>
    </xf>
    <xf numFmtId="0" fontId="15" fillId="0" borderId="0" xfId="0" applyFont="1" applyAlignment="1">
      <alignment horizontal="left"/>
    </xf>
    <xf numFmtId="0" fontId="16" fillId="6" borderId="0" xfId="0" applyFont="1" applyFill="1" applyAlignment="1">
      <alignment horizontal="left"/>
    </xf>
    <xf numFmtId="0" fontId="16" fillId="0" borderId="0" xfId="0" applyFont="1" applyAlignment="1">
      <alignment horizontal="left"/>
    </xf>
    <xf numFmtId="0" fontId="16" fillId="12" borderId="0" xfId="0" applyFont="1" applyFill="1" applyAlignment="1">
      <alignment horizontal="left"/>
    </xf>
    <xf numFmtId="0" fontId="16" fillId="14" borderId="0" xfId="0" applyFont="1" applyFill="1" applyAlignment="1">
      <alignment horizontal="left"/>
    </xf>
    <xf numFmtId="0" fontId="17" fillId="0" borderId="0" xfId="0" applyFont="1" applyAlignment="1">
      <alignment horizontal="left"/>
    </xf>
    <xf numFmtId="0" fontId="18" fillId="0" borderId="0" xfId="0" applyFont="1" applyAlignment="1">
      <alignment horizontal="left" wrapText="1"/>
    </xf>
    <xf numFmtId="0" fontId="19" fillId="0" borderId="0" xfId="0" applyFont="1" applyAlignment="1">
      <alignment horizontal="left" wrapText="1"/>
    </xf>
    <xf numFmtId="0" fontId="17" fillId="0" borderId="0" xfId="0" applyFont="1" applyAlignment="1">
      <alignment horizontal="left" wrapText="1"/>
    </xf>
    <xf numFmtId="0" fontId="20" fillId="14" borderId="0" xfId="0" applyFont="1" applyFill="1" applyAlignment="1">
      <alignment horizontal="left" wrapText="1"/>
    </xf>
    <xf numFmtId="0" fontId="20" fillId="12" borderId="0" xfId="0" applyFont="1" applyFill="1" applyAlignment="1">
      <alignment horizontal="left" wrapText="1"/>
    </xf>
    <xf numFmtId="0" fontId="21" fillId="0" borderId="0" xfId="0" applyFont="1" applyAlignment="1">
      <alignment horizontal="left" wrapText="1"/>
    </xf>
    <xf numFmtId="0" fontId="17" fillId="14" borderId="0" xfId="0" applyFont="1" applyFill="1" applyAlignment="1">
      <alignment horizontal="left" wrapText="1"/>
    </xf>
    <xf numFmtId="0" fontId="17" fillId="6" borderId="0" xfId="0" applyFont="1" applyFill="1" applyAlignment="1">
      <alignment horizontal="left" wrapText="1"/>
    </xf>
    <xf numFmtId="0" fontId="22" fillId="12" borderId="0" xfId="0" applyFont="1" applyFill="1" applyAlignment="1">
      <alignment horizontal="left" wrapText="1"/>
    </xf>
    <xf numFmtId="0" fontId="22" fillId="6" borderId="0" xfId="0" applyFont="1" applyFill="1" applyAlignment="1">
      <alignment horizontal="left" wrapText="1"/>
    </xf>
    <xf numFmtId="0" fontId="22" fillId="0" borderId="0" xfId="0" applyFont="1" applyAlignment="1">
      <alignment horizontal="left" wrapText="1"/>
    </xf>
    <xf numFmtId="0" fontId="23" fillId="6" borderId="0" xfId="0" applyFont="1" applyFill="1" applyAlignment="1">
      <alignment horizontal="left" wrapText="1"/>
    </xf>
    <xf numFmtId="0" fontId="23" fillId="12" borderId="0" xfId="0" applyFont="1" applyFill="1" applyAlignment="1">
      <alignment horizontal="left" wrapText="1"/>
    </xf>
    <xf numFmtId="3" fontId="0" fillId="11" borderId="0" xfId="0" applyNumberFormat="1" applyFill="1" applyAlignment="1">
      <alignment horizontal="left"/>
    </xf>
    <xf numFmtId="3" fontId="13" fillId="0" borderId="0" xfId="0" applyNumberFormat="1" applyFont="1" applyAlignment="1">
      <alignment horizontal="right"/>
    </xf>
    <xf numFmtId="3" fontId="13" fillId="12" borderId="0" xfId="0" applyNumberFormat="1" applyFont="1" applyFill="1" applyAlignment="1">
      <alignment horizontal="right"/>
    </xf>
    <xf numFmtId="3" fontId="13" fillId="14" borderId="0" xfId="0" applyNumberFormat="1" applyFont="1" applyFill="1" applyAlignment="1">
      <alignment horizontal="right"/>
    </xf>
    <xf numFmtId="3" fontId="13" fillId="6" borderId="0" xfId="0" applyNumberFormat="1" applyFont="1" applyFill="1" applyAlignment="1">
      <alignment horizontal="right"/>
    </xf>
    <xf numFmtId="0" fontId="24" fillId="0" borderId="0" xfId="0" applyFont="1" applyAlignment="1">
      <alignment horizontal="left" wrapText="1"/>
    </xf>
    <xf numFmtId="0" fontId="3" fillId="2" borderId="1" xfId="12" applyFont="1" applyFill="1" applyBorder="1" applyAlignment="1">
      <alignment horizontal="center"/>
    </xf>
    <xf numFmtId="0" fontId="3" fillId="0" borderId="2" xfId="12" applyFont="1" applyBorder="1" applyAlignment="1">
      <alignment horizontal="right" wrapText="1"/>
    </xf>
    <xf numFmtId="4" fontId="0" fillId="0" borderId="0" xfId="0" applyNumberFormat="1"/>
    <xf numFmtId="0" fontId="5" fillId="2" borderId="1" xfId="13" applyFont="1" applyFill="1" applyBorder="1" applyAlignment="1">
      <alignment horizontal="center"/>
    </xf>
    <xf numFmtId="0" fontId="5" fillId="0" borderId="2" xfId="13" applyFont="1" applyBorder="1" applyAlignment="1">
      <alignment horizontal="right" wrapText="1"/>
    </xf>
    <xf numFmtId="0" fontId="6" fillId="0" borderId="0" xfId="13"/>
    <xf numFmtId="0" fontId="15" fillId="0" borderId="0" xfId="0" applyFont="1" applyAlignment="1">
      <alignment horizontal="left" wrapText="1"/>
    </xf>
    <xf numFmtId="3" fontId="14" fillId="0" borderId="0" xfId="0" applyNumberFormat="1" applyFont="1" applyAlignment="1">
      <alignment horizontal="center"/>
    </xf>
    <xf numFmtId="0" fontId="1" fillId="0" borderId="0" xfId="0" applyFont="1" applyAlignment="1">
      <alignment horizontal="center"/>
    </xf>
    <xf numFmtId="0" fontId="13" fillId="15" borderId="0" xfId="0" applyFont="1" applyFill="1" applyAlignment="1">
      <alignment horizontal="left" wrapText="1"/>
    </xf>
    <xf numFmtId="0" fontId="16" fillId="15" borderId="0" xfId="0" applyFont="1" applyFill="1" applyAlignment="1">
      <alignment horizontal="left"/>
    </xf>
    <xf numFmtId="3" fontId="25" fillId="0" borderId="0" xfId="0" applyNumberFormat="1" applyFont="1"/>
    <xf numFmtId="0" fontId="1" fillId="16" borderId="0" xfId="0" applyFont="1" applyFill="1" applyAlignment="1">
      <alignment horizontal="center"/>
    </xf>
    <xf numFmtId="1" fontId="1" fillId="16" borderId="0" xfId="0" applyNumberFormat="1" applyFont="1" applyFill="1" applyAlignment="1">
      <alignment horizontal="center"/>
    </xf>
    <xf numFmtId="3" fontId="26" fillId="0" borderId="0" xfId="0" applyNumberFormat="1" applyFont="1"/>
    <xf numFmtId="0" fontId="5" fillId="0" borderId="2" xfId="14" applyFont="1" applyBorder="1" applyAlignment="1">
      <alignment wrapText="1"/>
    </xf>
    <xf numFmtId="0" fontId="5" fillId="0" borderId="2" xfId="14" applyFont="1" applyBorder="1" applyAlignment="1">
      <alignment horizontal="right" wrapText="1"/>
    </xf>
    <xf numFmtId="0" fontId="5" fillId="0" borderId="2" xfId="13" applyFont="1" applyBorder="1" applyAlignment="1">
      <alignment wrapText="1"/>
    </xf>
    <xf numFmtId="0" fontId="3" fillId="0" borderId="2" xfId="12" applyFont="1" applyBorder="1" applyAlignment="1">
      <alignment wrapText="1"/>
    </xf>
    <xf numFmtId="14" fontId="1" fillId="0" borderId="0" xfId="0" applyNumberFormat="1" applyFont="1"/>
    <xf numFmtId="164" fontId="0" fillId="0" borderId="0" xfId="0" applyNumberFormat="1"/>
    <xf numFmtId="3" fontId="7" fillId="0" borderId="0" xfId="0" applyNumberFormat="1" applyFont="1"/>
    <xf numFmtId="0" fontId="20" fillId="0" borderId="0" xfId="0" applyFont="1" applyAlignment="1">
      <alignment horizontal="left" wrapText="1"/>
    </xf>
    <xf numFmtId="0" fontId="27" fillId="12" borderId="0" xfId="0" applyFont="1" applyFill="1" applyAlignment="1">
      <alignment horizontal="left" wrapText="1"/>
    </xf>
    <xf numFmtId="0" fontId="28" fillId="6" borderId="0" xfId="0" applyFont="1" applyFill="1" applyAlignment="1">
      <alignment horizontal="left" wrapText="1"/>
    </xf>
    <xf numFmtId="0" fontId="28" fillId="0" borderId="0" xfId="0" applyFont="1" applyAlignment="1">
      <alignment horizontal="left" wrapText="1"/>
    </xf>
    <xf numFmtId="0" fontId="29" fillId="6" borderId="0" xfId="0" applyFont="1" applyFill="1" applyAlignment="1">
      <alignment horizontal="left" wrapText="1"/>
    </xf>
    <xf numFmtId="0" fontId="30" fillId="12" borderId="0" xfId="0" applyFont="1" applyFill="1" applyAlignment="1">
      <alignment horizontal="left" wrapText="1"/>
    </xf>
    <xf numFmtId="0" fontId="1" fillId="17" borderId="0" xfId="0" applyFont="1" applyFill="1"/>
    <xf numFmtId="0" fontId="1" fillId="13" borderId="0" xfId="0" applyFont="1" applyFill="1"/>
    <xf numFmtId="0" fontId="13" fillId="0" borderId="0" xfId="0" applyFont="1" applyAlignment="1">
      <alignment horizontal="center"/>
    </xf>
    <xf numFmtId="0" fontId="31" fillId="0" borderId="0" xfId="0" applyFont="1"/>
    <xf numFmtId="0" fontId="32" fillId="0" borderId="0" xfId="0" applyFont="1"/>
    <xf numFmtId="0" fontId="0" fillId="17" borderId="0" xfId="0" applyFill="1"/>
    <xf numFmtId="0" fontId="35" fillId="2" borderId="1" xfId="12" applyFont="1" applyFill="1" applyBorder="1" applyAlignment="1">
      <alignment horizontal="center"/>
    </xf>
    <xf numFmtId="0" fontId="36" fillId="2" borderId="1" xfId="12" applyFont="1" applyFill="1" applyBorder="1" applyAlignment="1">
      <alignment horizontal="center"/>
    </xf>
    <xf numFmtId="0" fontId="36" fillId="0" borderId="2" xfId="12" applyFont="1" applyBorder="1" applyAlignment="1">
      <alignment horizontal="right" wrapText="1"/>
    </xf>
    <xf numFmtId="0" fontId="4" fillId="0" borderId="0" xfId="12"/>
    <xf numFmtId="0" fontId="1" fillId="18" borderId="6" xfId="0" applyFont="1" applyFill="1" applyBorder="1" applyAlignment="1">
      <alignment horizontal="center"/>
    </xf>
    <xf numFmtId="3" fontId="1" fillId="18" borderId="6" xfId="0" applyNumberFormat="1" applyFont="1" applyFill="1" applyBorder="1" applyAlignment="1">
      <alignment horizontal="center"/>
    </xf>
    <xf numFmtId="0" fontId="37" fillId="0" borderId="0" xfId="0" applyFont="1"/>
    <xf numFmtId="3" fontId="1" fillId="0" borderId="0" xfId="0" applyNumberFormat="1" applyFont="1"/>
    <xf numFmtId="0" fontId="0" fillId="18" borderId="6" xfId="0" applyFill="1" applyBorder="1" applyAlignment="1">
      <alignment horizontal="center"/>
    </xf>
    <xf numFmtId="0" fontId="3" fillId="0" borderId="2" xfId="15" applyFont="1" applyBorder="1"/>
    <xf numFmtId="0" fontId="1" fillId="4" borderId="0" xfId="0" applyFont="1" applyFill="1"/>
    <xf numFmtId="0" fontId="1" fillId="5" borderId="0" xfId="0" applyFont="1" applyFill="1" applyAlignment="1">
      <alignment horizontal="center"/>
    </xf>
    <xf numFmtId="0" fontId="40" fillId="0" borderId="0" xfId="0" applyFont="1" applyAlignment="1">
      <alignment horizontal="left"/>
    </xf>
    <xf numFmtId="3" fontId="42" fillId="0" borderId="0" xfId="0" applyNumberFormat="1" applyFont="1"/>
    <xf numFmtId="3" fontId="41" fillId="0" borderId="0" xfId="0" applyNumberFormat="1" applyFont="1"/>
    <xf numFmtId="0" fontId="15" fillId="14" borderId="0" xfId="0" applyFont="1" applyFill="1" applyAlignment="1">
      <alignment horizontal="left"/>
    </xf>
    <xf numFmtId="0" fontId="28" fillId="6" borderId="0" xfId="0" applyFont="1" applyFill="1" applyAlignment="1">
      <alignment horizontal="left"/>
    </xf>
    <xf numFmtId="0" fontId="39" fillId="4" borderId="0" xfId="0" applyFont="1" applyFill="1" applyAlignment="1">
      <alignment horizontal="left"/>
    </xf>
    <xf numFmtId="0" fontId="43" fillId="5" borderId="0" xfId="0" applyFont="1" applyFill="1" applyAlignment="1">
      <alignment horizontal="center"/>
    </xf>
    <xf numFmtId="0" fontId="41" fillId="0" borderId="0" xfId="0" applyFont="1"/>
    <xf numFmtId="0" fontId="3" fillId="4" borderId="2" xfId="15" applyFont="1" applyFill="1" applyBorder="1"/>
    <xf numFmtId="0" fontId="44" fillId="0" borderId="0" xfId="0" applyFont="1"/>
    <xf numFmtId="0" fontId="45" fillId="0" borderId="0" xfId="0" applyFont="1"/>
    <xf numFmtId="0" fontId="3" fillId="7" borderId="2" xfId="15" applyFont="1" applyFill="1" applyBorder="1"/>
    <xf numFmtId="0" fontId="3" fillId="14" borderId="2" xfId="15" applyFont="1" applyFill="1" applyBorder="1"/>
    <xf numFmtId="0" fontId="26" fillId="0" borderId="0" xfId="0" applyFont="1"/>
    <xf numFmtId="0" fontId="46" fillId="0" borderId="0" xfId="0" applyFont="1"/>
    <xf numFmtId="0" fontId="47" fillId="0" borderId="0" xfId="0" applyFont="1" applyAlignment="1">
      <alignment horizontal="left"/>
    </xf>
    <xf numFmtId="0" fontId="48" fillId="0" borderId="0" xfId="0" applyFont="1"/>
    <xf numFmtId="3" fontId="48" fillId="0" borderId="0" xfId="0" applyNumberFormat="1" applyFont="1"/>
    <xf numFmtId="0" fontId="3" fillId="11" borderId="2" xfId="15" applyFont="1" applyFill="1" applyBorder="1"/>
    <xf numFmtId="0" fontId="3" fillId="19" borderId="2" xfId="15" applyFont="1" applyFill="1" applyBorder="1"/>
    <xf numFmtId="0" fontId="49" fillId="0" borderId="2" xfId="15" applyFont="1" applyBorder="1"/>
    <xf numFmtId="0" fontId="49" fillId="0" borderId="2" xfId="15" applyFont="1" applyBorder="1" applyAlignment="1">
      <alignment horizontal="center"/>
    </xf>
    <xf numFmtId="0" fontId="36" fillId="2" borderId="1" xfId="16" applyFont="1" applyFill="1" applyBorder="1" applyAlignment="1">
      <alignment horizontal="center"/>
    </xf>
    <xf numFmtId="0" fontId="36" fillId="0" borderId="2" xfId="16" applyFont="1" applyBorder="1" applyAlignment="1">
      <alignment wrapText="1"/>
    </xf>
    <xf numFmtId="0" fontId="36" fillId="0" borderId="2" xfId="16" applyFont="1" applyBorder="1" applyAlignment="1">
      <alignment horizontal="right" wrapText="1"/>
    </xf>
    <xf numFmtId="0" fontId="36" fillId="0" borderId="2" xfId="16" applyFont="1" applyBorder="1"/>
    <xf numFmtId="22" fontId="0" fillId="0" borderId="0" xfId="0" applyNumberFormat="1"/>
    <xf numFmtId="3" fontId="50" fillId="17" borderId="0" xfId="0" applyNumberFormat="1" applyFont="1" applyFill="1" applyAlignment="1">
      <alignment horizontal="center" wrapText="1"/>
    </xf>
    <xf numFmtId="0" fontId="49" fillId="0" borderId="0" xfId="15" applyFont="1" applyAlignment="1">
      <alignment horizontal="center"/>
    </xf>
    <xf numFmtId="0" fontId="23" fillId="20" borderId="0" xfId="0" applyFont="1" applyFill="1" applyAlignment="1">
      <alignment horizontal="left" wrapText="1"/>
    </xf>
    <xf numFmtId="0" fontId="22" fillId="20" borderId="0" xfId="0" applyFont="1" applyFill="1" applyAlignment="1">
      <alignment horizontal="left" wrapText="1"/>
    </xf>
    <xf numFmtId="0" fontId="15" fillId="20" borderId="0" xfId="0" applyFont="1" applyFill="1" applyAlignment="1">
      <alignment horizontal="left" wrapText="1"/>
    </xf>
    <xf numFmtId="0" fontId="38" fillId="14" borderId="0" xfId="0" applyFont="1" applyFill="1" applyAlignment="1">
      <alignment horizontal="left"/>
    </xf>
    <xf numFmtId="0" fontId="27" fillId="14" borderId="0" xfId="0" applyFont="1" applyFill="1" applyAlignment="1">
      <alignment horizontal="left"/>
    </xf>
    <xf numFmtId="0" fontId="23" fillId="14" borderId="0" xfId="0" applyFont="1" applyFill="1" applyAlignment="1">
      <alignment horizontal="left" wrapText="1"/>
    </xf>
    <xf numFmtId="0" fontId="51" fillId="0" borderId="0" xfId="0" applyFont="1"/>
    <xf numFmtId="0" fontId="52" fillId="0" borderId="0" xfId="0" applyFont="1"/>
    <xf numFmtId="0" fontId="53" fillId="0" borderId="2" xfId="15" applyFont="1" applyBorder="1"/>
    <xf numFmtId="0" fontId="0" fillId="0" borderId="9" xfId="0" applyBorder="1"/>
    <xf numFmtId="0" fontId="48" fillId="0" borderId="9" xfId="0" applyFont="1" applyBorder="1"/>
    <xf numFmtId="0" fontId="52" fillId="0" borderId="9" xfId="0" applyFont="1" applyBorder="1"/>
    <xf numFmtId="0" fontId="54" fillId="0" borderId="2" xfId="15" applyFont="1" applyBorder="1"/>
    <xf numFmtId="3" fontId="55" fillId="0" borderId="0" xfId="0" applyNumberFormat="1" applyFont="1"/>
    <xf numFmtId="0" fontId="56" fillId="0" borderId="0" xfId="0" applyFont="1"/>
    <xf numFmtId="0" fontId="36" fillId="0" borderId="2" xfId="17" applyFont="1" applyBorder="1"/>
    <xf numFmtId="0" fontId="36" fillId="0" borderId="2" xfId="17" applyFont="1" applyBorder="1" applyAlignment="1">
      <alignment horizontal="right"/>
    </xf>
    <xf numFmtId="3" fontId="15" fillId="0" borderId="0" xfId="0" applyNumberFormat="1" applyFont="1" applyAlignment="1">
      <alignment horizontal="center"/>
    </xf>
    <xf numFmtId="3" fontId="57" fillId="0" borderId="0" xfId="0" applyNumberFormat="1" applyFont="1" applyAlignment="1">
      <alignment horizontal="center"/>
    </xf>
    <xf numFmtId="0" fontId="36" fillId="0" borderId="7" xfId="17" applyFont="1" applyBorder="1" applyAlignment="1">
      <alignment horizontal="right"/>
    </xf>
    <xf numFmtId="0" fontId="36" fillId="0" borderId="8" xfId="17" applyFont="1" applyBorder="1" applyAlignment="1">
      <alignment horizontal="right"/>
    </xf>
    <xf numFmtId="0" fontId="0" fillId="0" borderId="10" xfId="0" applyBorder="1"/>
    <xf numFmtId="0" fontId="0" fillId="0" borderId="11" xfId="0" applyBorder="1"/>
    <xf numFmtId="3" fontId="0" fillId="0" borderId="11" xfId="0" applyNumberFormat="1" applyBorder="1"/>
    <xf numFmtId="0" fontId="0" fillId="0" borderId="11" xfId="0" applyBorder="1" applyAlignment="1">
      <alignment horizontal="center"/>
    </xf>
    <xf numFmtId="3" fontId="26" fillId="0" borderId="11" xfId="0" applyNumberFormat="1" applyFont="1" applyBorder="1"/>
    <xf numFmtId="0" fontId="0" fillId="0" borderId="13" xfId="0" applyBorder="1"/>
    <xf numFmtId="0" fontId="1" fillId="0" borderId="11" xfId="0" applyFont="1" applyBorder="1"/>
    <xf numFmtId="0" fontId="36" fillId="0" borderId="8" xfId="17" applyFont="1" applyBorder="1"/>
    <xf numFmtId="168" fontId="56" fillId="0" borderId="0" xfId="18" applyNumberFormat="1" applyFont="1"/>
    <xf numFmtId="0" fontId="36" fillId="2" borderId="6" xfId="16" applyFont="1" applyFill="1" applyBorder="1" applyAlignment="1">
      <alignment horizontal="center"/>
    </xf>
    <xf numFmtId="3" fontId="1" fillId="0" borderId="6" xfId="0" applyNumberFormat="1" applyFont="1" applyBorder="1"/>
    <xf numFmtId="0" fontId="36" fillId="0" borderId="6" xfId="16" applyFont="1" applyBorder="1" applyAlignment="1">
      <alignment horizontal="center" wrapText="1"/>
    </xf>
    <xf numFmtId="0" fontId="15" fillId="0" borderId="11" xfId="0" applyFont="1" applyBorder="1" applyAlignment="1">
      <alignment horizontal="left" wrapText="1"/>
    </xf>
    <xf numFmtId="0" fontId="36" fillId="0" borderId="2" xfId="17" applyFont="1" applyBorder="1" applyAlignment="1">
      <alignment horizontal="center"/>
    </xf>
    <xf numFmtId="0" fontId="36" fillId="0" borderId="7" xfId="17" applyFont="1" applyBorder="1" applyAlignment="1">
      <alignment horizontal="center"/>
    </xf>
    <xf numFmtId="0" fontId="36" fillId="0" borderId="12" xfId="17" applyFont="1" applyBorder="1" applyAlignment="1">
      <alignment horizontal="center"/>
    </xf>
    <xf numFmtId="0" fontId="36" fillId="0" borderId="12" xfId="17" applyFont="1" applyBorder="1"/>
    <xf numFmtId="0" fontId="4" fillId="0" borderId="0" xfId="17" applyAlignment="1">
      <alignment horizontal="center"/>
    </xf>
    <xf numFmtId="0" fontId="36" fillId="0" borderId="8" xfId="17" applyFont="1" applyBorder="1" applyAlignment="1">
      <alignment horizontal="center"/>
    </xf>
    <xf numFmtId="3" fontId="1" fillId="0" borderId="11" xfId="0" applyNumberFormat="1" applyFont="1" applyBorder="1"/>
    <xf numFmtId="168" fontId="56" fillId="0" borderId="11" xfId="18" applyNumberFormat="1" applyFont="1" applyBorder="1"/>
    <xf numFmtId="0" fontId="36" fillId="0" borderId="14" xfId="17" applyFont="1" applyBorder="1"/>
    <xf numFmtId="0" fontId="15" fillId="3" borderId="0" xfId="0" applyFont="1" applyFill="1" applyAlignment="1">
      <alignment horizontal="left" wrapText="1"/>
    </xf>
    <xf numFmtId="0" fontId="15" fillId="21" borderId="0" xfId="0" applyFont="1" applyFill="1" applyAlignment="1">
      <alignment horizontal="left" wrapText="1"/>
    </xf>
    <xf numFmtId="0" fontId="13" fillId="21" borderId="0" xfId="0" applyFont="1" applyFill="1" applyAlignment="1">
      <alignment horizontal="left" wrapText="1"/>
    </xf>
    <xf numFmtId="0" fontId="59" fillId="0" borderId="0" xfId="0" applyFont="1"/>
    <xf numFmtId="0" fontId="60" fillId="0" borderId="0" xfId="0" applyFont="1"/>
    <xf numFmtId="0" fontId="61" fillId="0" borderId="0" xfId="0" applyFont="1"/>
    <xf numFmtId="0" fontId="62" fillId="0" borderId="2" xfId="19" applyFont="1" applyFill="1" applyBorder="1" applyAlignment="1">
      <alignment horizontal="right"/>
    </xf>
    <xf numFmtId="0" fontId="62" fillId="0" borderId="2" xfId="19" applyFont="1" applyFill="1" applyBorder="1" applyAlignment="1"/>
    <xf numFmtId="173" fontId="62" fillId="0" borderId="2" xfId="19" applyNumberFormat="1" applyFont="1" applyFill="1" applyBorder="1" applyAlignment="1">
      <alignment horizontal="right"/>
    </xf>
    <xf numFmtId="0" fontId="63" fillId="0" borderId="0" xfId="19" applyAlignment="1"/>
    <xf numFmtId="0" fontId="36" fillId="0" borderId="2" xfId="16" applyFont="1" applyFill="1" applyBorder="1" applyAlignment="1">
      <alignment horizontal="right" wrapText="1"/>
    </xf>
    <xf numFmtId="0" fontId="36" fillId="0" borderId="2" xfId="16" applyFont="1" applyFill="1" applyBorder="1" applyAlignment="1">
      <alignment wrapText="1"/>
    </xf>
    <xf numFmtId="173" fontId="36" fillId="0" borderId="2" xfId="16" applyNumberFormat="1" applyFont="1" applyFill="1" applyBorder="1" applyAlignment="1">
      <alignment horizontal="right" wrapText="1"/>
    </xf>
    <xf numFmtId="0" fontId="4" fillId="0" borderId="0" xfId="16"/>
    <xf numFmtId="0" fontId="4" fillId="0" borderId="2" xfId="16" applyBorder="1"/>
    <xf numFmtId="0" fontId="36" fillId="0" borderId="0" xfId="16" applyFont="1" applyFill="1" applyBorder="1" applyAlignment="1">
      <alignment horizontal="right" wrapText="1"/>
    </xf>
    <xf numFmtId="0" fontId="36" fillId="2" borderId="1" xfId="20" applyFont="1" applyFill="1" applyBorder="1" applyAlignment="1">
      <alignment horizontal="center"/>
    </xf>
    <xf numFmtId="0" fontId="36" fillId="0" borderId="2" xfId="20" applyFont="1" applyFill="1" applyBorder="1" applyAlignment="1">
      <alignment horizontal="right" wrapText="1"/>
    </xf>
    <xf numFmtId="0" fontId="36" fillId="0" borderId="2" xfId="20" applyFont="1" applyFill="1" applyBorder="1" applyAlignment="1">
      <alignment wrapText="1"/>
    </xf>
    <xf numFmtId="15" fontId="0" fillId="0" borderId="0" xfId="0" applyNumberFormat="1"/>
    <xf numFmtId="0" fontId="64" fillId="2" borderId="1" xfId="16" applyFont="1" applyFill="1" applyBorder="1" applyAlignment="1">
      <alignment horizontal="center"/>
    </xf>
    <xf numFmtId="0" fontId="64" fillId="0" borderId="2" xfId="16" applyFont="1" applyFill="1" applyBorder="1" applyAlignment="1">
      <alignment horizontal="right" wrapText="1"/>
    </xf>
    <xf numFmtId="0" fontId="64" fillId="0" borderId="2" xfId="16" applyFont="1" applyFill="1" applyBorder="1" applyAlignment="1">
      <alignment wrapText="1"/>
    </xf>
  </cellXfs>
  <cellStyles count="21">
    <cellStyle name="Hyperlink" xfId="6" builtinId="8"/>
    <cellStyle name="Normal" xfId="0" builtinId="0"/>
    <cellStyle name="Normal_byW" xfId="4" xr:uid="{1A9B6A78-FF2E-45EF-B283-A178C901957D}"/>
    <cellStyle name="Normal_cnt" xfId="12" xr:uid="{6FDDF0FA-B8EE-4F43-9896-37E09C6B7DA9}"/>
    <cellStyle name="Normal_cnt_1" xfId="13" xr:uid="{DD0E878E-BAEA-4ACD-806F-BAAFEDDEE951}"/>
    <cellStyle name="Normal_cols" xfId="14" xr:uid="{BA69DEE2-2D2D-45E9-A856-C12DF887DE86}"/>
    <cellStyle name="Normal_cols_1" xfId="16" xr:uid="{505932CB-AABE-496F-A321-0D7EEA50F1BF}"/>
    <cellStyle name="Normal_cols_2" xfId="19" xr:uid="{31B0729E-EE83-433B-9738-AF587572750D}"/>
    <cellStyle name="Normal_dateW" xfId="7" xr:uid="{7EF7647D-2D10-4A62-90C2-89EB780787B8}"/>
    <cellStyle name="Normal_dateW_1" xfId="8" xr:uid="{10FA5C1E-EE22-49DD-8A42-9BA9435AE3D6}"/>
    <cellStyle name="Normal_dh2a" xfId="1" xr:uid="{3B396180-DD35-45D6-9429-24DF0BD66722}"/>
    <cellStyle name="Normal_dh2a_1" xfId="2" xr:uid="{768FF08E-77DF-46D0-B3E7-FA45F6D81FFA}"/>
    <cellStyle name="Normal_Investments and Loans" xfId="18" xr:uid="{EEB5F44E-AA84-4436-87CF-7C36C51D70AE}"/>
    <cellStyle name="Normal_md_1" xfId="15" xr:uid="{6A7A732E-38B0-4BE1-811B-3005B444CBD3}"/>
    <cellStyle name="Normal_Sheet1" xfId="9" xr:uid="{101358AD-F1BD-49A2-BE03-845BA74DDFA9}"/>
    <cellStyle name="Normal_Sheet1_1" xfId="10" xr:uid="{4371E2F6-E465-4ADE-BD84-CD0C1576BC1C}"/>
    <cellStyle name="Normal_Sheet2" xfId="11" xr:uid="{B7D21FD3-ED0C-4C4D-9662-D43CA5082691}"/>
    <cellStyle name="Normal_Sheet3" xfId="17" xr:uid="{EDBB9B3F-40A5-477B-A49E-5BE98D59D4AC}"/>
    <cellStyle name="Normal_Sheet9" xfId="5" xr:uid="{762F9CBD-27AA-4E29-82DB-A6D740AC87B9}"/>
    <cellStyle name="Normal_tbl" xfId="3" xr:uid="{17FDC2C2-B52B-4A99-9E3B-DD1C8CC8AA7E}"/>
    <cellStyle name="Normal_trn1" xfId="20" xr:uid="{E62E4693-F1DE-4A04-97F5-A19BCB1FD9D4}"/>
  </cellStyles>
  <dxfs count="0"/>
  <tableStyles count="0" defaultTableStyle="TableStyleMedium2" defaultPivotStyle="PivotStyleLight16"/>
  <colors>
    <mruColors>
      <color rgb="FF9900FF"/>
      <color rgb="FF3333FF"/>
      <color rgb="FFCC00CC"/>
      <color rgb="FFFFFF99"/>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atptour.com/en/rankings/single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atptour.com/en/rankings/sing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3BF05-2685-4937-A48B-29228EA871AB}">
  <dimension ref="A1:C44"/>
  <sheetViews>
    <sheetView topLeftCell="A6" workbookViewId="0">
      <selection activeCell="B38" sqref="B38"/>
    </sheetView>
  </sheetViews>
  <sheetFormatPr defaultRowHeight="10" x14ac:dyDescent="0.2"/>
  <cols>
    <col min="1" max="1" width="17" customWidth="1"/>
    <col min="2" max="2" width="42.6640625" customWidth="1"/>
    <col min="3" max="3" width="33.77734375" customWidth="1"/>
  </cols>
  <sheetData>
    <row r="1" spans="1:3" ht="10.5" x14ac:dyDescent="0.25">
      <c r="B1" s="181" t="s">
        <v>6052</v>
      </c>
    </row>
    <row r="2" spans="1:3" ht="10.5" x14ac:dyDescent="0.25">
      <c r="B2" s="181" t="s">
        <v>6053</v>
      </c>
    </row>
    <row r="3" spans="1:3" ht="10.5" x14ac:dyDescent="0.25">
      <c r="B3" s="181" t="s">
        <v>6057</v>
      </c>
    </row>
    <row r="4" spans="1:3" ht="10.5" x14ac:dyDescent="0.25">
      <c r="B4" s="181" t="s">
        <v>6058</v>
      </c>
    </row>
    <row r="5" spans="1:3" ht="10.5" x14ac:dyDescent="0.25">
      <c r="B5" s="181" t="s">
        <v>6055</v>
      </c>
    </row>
    <row r="6" spans="1:3" x14ac:dyDescent="0.2">
      <c r="B6" s="181"/>
    </row>
    <row r="7" spans="1:3" ht="10.5" x14ac:dyDescent="0.25">
      <c r="B7" s="181" t="s">
        <v>6054</v>
      </c>
    </row>
    <row r="8" spans="1:3" x14ac:dyDescent="0.2">
      <c r="B8" s="181"/>
    </row>
    <row r="9" spans="1:3" ht="10.5" x14ac:dyDescent="0.25">
      <c r="B9" s="181" t="s">
        <v>6056</v>
      </c>
    </row>
    <row r="12" spans="1:3" ht="14" x14ac:dyDescent="0.3">
      <c r="A12" s="179"/>
      <c r="B12" s="179" t="s">
        <v>6016</v>
      </c>
    </row>
    <row r="13" spans="1:3" ht="14" x14ac:dyDescent="0.3">
      <c r="A13" s="179"/>
      <c r="B13" s="180"/>
      <c r="C13" s="180"/>
    </row>
    <row r="14" spans="1:3" ht="14" x14ac:dyDescent="0.3">
      <c r="A14" s="179"/>
      <c r="B14" s="180" t="s">
        <v>6017</v>
      </c>
      <c r="C14" s="180"/>
    </row>
    <row r="15" spans="1:3" ht="14" x14ac:dyDescent="0.3">
      <c r="A15" s="179" t="s">
        <v>6019</v>
      </c>
      <c r="B15" s="180" t="s">
        <v>6019</v>
      </c>
      <c r="C15" s="180" t="s">
        <v>6036</v>
      </c>
    </row>
    <row r="16" spans="1:3" ht="14" x14ac:dyDescent="0.3">
      <c r="A16" s="179" t="s">
        <v>5900</v>
      </c>
      <c r="B16" s="180" t="s">
        <v>5900</v>
      </c>
      <c r="C16" s="180" t="s">
        <v>6018</v>
      </c>
    </row>
    <row r="17" spans="1:3" ht="14" x14ac:dyDescent="0.3">
      <c r="A17" s="179"/>
      <c r="B17" s="180"/>
      <c r="C17" s="180"/>
    </row>
    <row r="18" spans="1:3" ht="14" x14ac:dyDescent="0.3">
      <c r="A18" s="179"/>
      <c r="B18" s="180"/>
      <c r="C18" s="180"/>
    </row>
    <row r="19" spans="1:3" ht="14" x14ac:dyDescent="0.3">
      <c r="A19" s="179" t="s">
        <v>6051</v>
      </c>
      <c r="B19" s="180" t="s">
        <v>6020</v>
      </c>
      <c r="C19" s="180"/>
    </row>
    <row r="20" spans="1:3" ht="14" x14ac:dyDescent="0.3">
      <c r="A20" s="179"/>
      <c r="B20" s="180" t="s">
        <v>6027</v>
      </c>
      <c r="C20" s="180"/>
    </row>
    <row r="21" spans="1:3" ht="14" x14ac:dyDescent="0.3">
      <c r="A21" s="179"/>
      <c r="B21" s="180" t="s">
        <v>6028</v>
      </c>
      <c r="C21" s="180"/>
    </row>
    <row r="22" spans="1:3" ht="14" x14ac:dyDescent="0.3">
      <c r="A22" s="179"/>
      <c r="B22" s="180" t="s">
        <v>6030</v>
      </c>
    </row>
    <row r="23" spans="1:3" ht="14" x14ac:dyDescent="0.3">
      <c r="A23" s="179"/>
      <c r="B23" s="180" t="s">
        <v>6031</v>
      </c>
    </row>
    <row r="24" spans="1:3" ht="14" x14ac:dyDescent="0.3">
      <c r="A24" s="179"/>
      <c r="B24" s="180" t="s">
        <v>6035</v>
      </c>
    </row>
    <row r="25" spans="1:3" ht="14" x14ac:dyDescent="0.3">
      <c r="A25" s="179"/>
      <c r="B25" s="180" t="s">
        <v>6033</v>
      </c>
    </row>
    <row r="26" spans="1:3" ht="14" x14ac:dyDescent="0.3">
      <c r="A26" s="179"/>
      <c r="B26" s="180" t="s">
        <v>6034</v>
      </c>
    </row>
    <row r="27" spans="1:3" ht="14" x14ac:dyDescent="0.3">
      <c r="A27" s="179"/>
    </row>
    <row r="28" spans="1:3" ht="14" x14ac:dyDescent="0.3">
      <c r="A28" s="179" t="s">
        <v>6029</v>
      </c>
      <c r="B28" s="180" t="s">
        <v>6046</v>
      </c>
    </row>
    <row r="29" spans="1:3" ht="14" x14ac:dyDescent="0.3">
      <c r="A29" s="179"/>
      <c r="B29" s="180" t="s">
        <v>6032</v>
      </c>
    </row>
    <row r="30" spans="1:3" ht="14" x14ac:dyDescent="0.3">
      <c r="A30" s="179"/>
      <c r="B30" s="180"/>
    </row>
    <row r="31" spans="1:3" ht="14" x14ac:dyDescent="0.3">
      <c r="A31" s="179" t="s">
        <v>6047</v>
      </c>
      <c r="B31" s="180" t="s">
        <v>6021</v>
      </c>
      <c r="C31" s="180" t="s">
        <v>6024</v>
      </c>
    </row>
    <row r="32" spans="1:3" ht="14" x14ac:dyDescent="0.3">
      <c r="A32" s="179"/>
      <c r="B32" s="180"/>
      <c r="C32" s="180"/>
    </row>
    <row r="33" spans="1:3" ht="14" x14ac:dyDescent="0.3">
      <c r="A33" s="179" t="s">
        <v>6048</v>
      </c>
      <c r="B33" s="180" t="s">
        <v>6023</v>
      </c>
      <c r="C33" s="180"/>
    </row>
    <row r="34" spans="1:3" ht="14" x14ac:dyDescent="0.3">
      <c r="A34" s="179"/>
      <c r="B34" s="180" t="s">
        <v>6022</v>
      </c>
      <c r="C34" s="180"/>
    </row>
    <row r="35" spans="1:3" ht="14" x14ac:dyDescent="0.3">
      <c r="A35" s="179"/>
      <c r="B35" s="180" t="s">
        <v>6025</v>
      </c>
      <c r="C35" s="180"/>
    </row>
    <row r="36" spans="1:3" ht="14" x14ac:dyDescent="0.3">
      <c r="A36" s="179"/>
      <c r="B36" t="s">
        <v>6044</v>
      </c>
    </row>
    <row r="37" spans="1:3" ht="14" x14ac:dyDescent="0.3">
      <c r="A37" s="179"/>
      <c r="B37" s="180" t="s">
        <v>6026</v>
      </c>
      <c r="C37" s="180"/>
    </row>
    <row r="38" spans="1:3" ht="14" x14ac:dyDescent="0.3">
      <c r="A38" s="179" t="s">
        <v>6050</v>
      </c>
      <c r="B38" s="180" t="s">
        <v>6039</v>
      </c>
      <c r="C38" s="180"/>
    </row>
    <row r="39" spans="1:3" ht="14" x14ac:dyDescent="0.3">
      <c r="A39" s="179" t="s">
        <v>6049</v>
      </c>
      <c r="B39" t="s">
        <v>6040</v>
      </c>
    </row>
    <row r="40" spans="1:3" ht="14" x14ac:dyDescent="0.3">
      <c r="A40" s="179"/>
      <c r="B40" t="s">
        <v>6041</v>
      </c>
    </row>
    <row r="41" spans="1:3" ht="14" x14ac:dyDescent="0.3">
      <c r="A41" s="179"/>
      <c r="B41" t="s">
        <v>6042</v>
      </c>
    </row>
    <row r="42" spans="1:3" x14ac:dyDescent="0.2">
      <c r="B42" t="s">
        <v>6043</v>
      </c>
    </row>
    <row r="43" spans="1:3" x14ac:dyDescent="0.2">
      <c r="B43" t="s">
        <v>6045</v>
      </c>
    </row>
    <row r="44" spans="1:3" ht="14" x14ac:dyDescent="0.3">
      <c r="B44" s="180" t="s">
        <v>6037</v>
      </c>
      <c r="C44" s="180" t="s">
        <v>6038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37C1-B6E9-4FA7-8BC0-41CCAECB5964}">
  <sheetPr>
    <tabColor theme="9" tint="0.59999389629810485"/>
  </sheetPr>
  <dimension ref="C5:K146"/>
  <sheetViews>
    <sheetView workbookViewId="0">
      <selection activeCell="D39" sqref="D39"/>
    </sheetView>
  </sheetViews>
  <sheetFormatPr defaultRowHeight="10" x14ac:dyDescent="0.2"/>
  <cols>
    <col min="3" max="3" width="12.33203125" customWidth="1"/>
    <col min="7" max="7" width="23.44140625" customWidth="1"/>
    <col min="10" max="10" width="13.77734375" customWidth="1"/>
  </cols>
  <sheetData>
    <row r="5" spans="3:11" ht="10.5" x14ac:dyDescent="0.25">
      <c r="C5" s="3" t="s">
        <v>90</v>
      </c>
      <c r="D5" s="3" t="s">
        <v>503</v>
      </c>
      <c r="F5">
        <v>278</v>
      </c>
      <c r="G5" s="3" t="s">
        <v>91</v>
      </c>
      <c r="H5" s="3" t="s">
        <v>503</v>
      </c>
      <c r="J5" s="3" t="s">
        <v>101</v>
      </c>
      <c r="K5" s="3" t="s">
        <v>503</v>
      </c>
    </row>
    <row r="6" spans="3:11" ht="10.5" x14ac:dyDescent="0.25">
      <c r="C6" s="4">
        <v>2017</v>
      </c>
      <c r="D6" s="4">
        <v>67</v>
      </c>
      <c r="G6" s="5" t="s">
        <v>117</v>
      </c>
      <c r="H6" s="4">
        <v>131</v>
      </c>
      <c r="J6" s="5" t="s">
        <v>542</v>
      </c>
      <c r="K6" s="4">
        <v>1540</v>
      </c>
    </row>
    <row r="7" spans="3:11" ht="10.5" x14ac:dyDescent="0.25">
      <c r="C7" s="4">
        <v>2016</v>
      </c>
      <c r="D7" s="4">
        <v>67</v>
      </c>
      <c r="G7" s="5" t="s">
        <v>504</v>
      </c>
      <c r="H7" s="4">
        <v>87</v>
      </c>
      <c r="J7" s="5" t="s">
        <v>543</v>
      </c>
      <c r="K7" s="4">
        <v>1386</v>
      </c>
    </row>
    <row r="8" spans="3:11" ht="10.5" x14ac:dyDescent="0.25">
      <c r="C8" s="4">
        <v>2015</v>
      </c>
      <c r="D8" s="4">
        <v>66</v>
      </c>
      <c r="G8" s="5" t="s">
        <v>505</v>
      </c>
      <c r="H8" s="4">
        <v>50</v>
      </c>
      <c r="J8" s="5" t="s">
        <v>544</v>
      </c>
      <c r="K8" s="4">
        <v>616</v>
      </c>
    </row>
    <row r="9" spans="3:11" ht="10.5" x14ac:dyDescent="0.25">
      <c r="C9" s="4">
        <v>2014</v>
      </c>
      <c r="D9" s="4">
        <v>64</v>
      </c>
      <c r="G9" s="5" t="s">
        <v>506</v>
      </c>
      <c r="H9" s="4">
        <v>50</v>
      </c>
      <c r="J9" s="5" t="s">
        <v>122</v>
      </c>
      <c r="K9" s="4">
        <v>570</v>
      </c>
    </row>
    <row r="10" spans="3:11" ht="10.5" x14ac:dyDescent="0.25">
      <c r="C10" s="4">
        <v>2013</v>
      </c>
      <c r="D10" s="4">
        <v>65</v>
      </c>
      <c r="G10" s="5" t="s">
        <v>507</v>
      </c>
      <c r="H10" s="4">
        <v>49</v>
      </c>
      <c r="J10" s="5" t="s">
        <v>545</v>
      </c>
      <c r="K10" s="4">
        <v>1</v>
      </c>
    </row>
    <row r="11" spans="3:11" ht="10.5" x14ac:dyDescent="0.25">
      <c r="C11" s="4">
        <v>2012</v>
      </c>
      <c r="D11" s="4">
        <v>67</v>
      </c>
      <c r="G11" s="5" t="s">
        <v>508</v>
      </c>
      <c r="H11" s="4">
        <v>49</v>
      </c>
    </row>
    <row r="12" spans="3:11" ht="10.5" x14ac:dyDescent="0.25">
      <c r="C12" s="4">
        <v>2011</v>
      </c>
      <c r="D12" s="4">
        <v>66</v>
      </c>
      <c r="G12" s="5" t="s">
        <v>509</v>
      </c>
      <c r="H12" s="4">
        <v>48</v>
      </c>
    </row>
    <row r="13" spans="3:11" ht="10.5" x14ac:dyDescent="0.25">
      <c r="C13" s="4">
        <v>2010</v>
      </c>
      <c r="D13" s="4">
        <v>66</v>
      </c>
      <c r="G13" s="5" t="s">
        <v>510</v>
      </c>
      <c r="H13" s="4">
        <v>47</v>
      </c>
    </row>
    <row r="14" spans="3:11" ht="10.5" x14ac:dyDescent="0.25">
      <c r="C14" s="4">
        <v>2009</v>
      </c>
      <c r="D14" s="4">
        <v>66</v>
      </c>
      <c r="G14" s="5" t="s">
        <v>511</v>
      </c>
      <c r="H14" s="4">
        <v>46</v>
      </c>
    </row>
    <row r="15" spans="3:11" ht="10.5" x14ac:dyDescent="0.25">
      <c r="C15" s="4">
        <v>2008</v>
      </c>
      <c r="D15" s="4">
        <v>67</v>
      </c>
      <c r="G15" s="5" t="s">
        <v>512</v>
      </c>
      <c r="H15" s="4">
        <v>45</v>
      </c>
    </row>
    <row r="16" spans="3:11" ht="10.5" x14ac:dyDescent="0.25">
      <c r="C16" s="4">
        <v>2007</v>
      </c>
      <c r="D16" s="4">
        <v>67</v>
      </c>
      <c r="G16" s="5" t="s">
        <v>513</v>
      </c>
      <c r="H16" s="4">
        <v>45</v>
      </c>
    </row>
    <row r="17" spans="3:8" ht="10.5" x14ac:dyDescent="0.25">
      <c r="C17" s="4">
        <v>2006</v>
      </c>
      <c r="D17" s="4">
        <v>68</v>
      </c>
      <c r="G17" s="5" t="s">
        <v>514</v>
      </c>
      <c r="H17" s="4">
        <v>44</v>
      </c>
    </row>
    <row r="18" spans="3:8" ht="10.5" x14ac:dyDescent="0.25">
      <c r="C18" s="4">
        <v>2005</v>
      </c>
      <c r="D18" s="4">
        <v>68</v>
      </c>
      <c r="G18" s="5" t="s">
        <v>515</v>
      </c>
      <c r="H18" s="4">
        <v>44</v>
      </c>
    </row>
    <row r="19" spans="3:8" ht="10.5" x14ac:dyDescent="0.25">
      <c r="C19" s="4">
        <v>2004</v>
      </c>
      <c r="D19" s="4">
        <v>69</v>
      </c>
      <c r="G19" s="5" t="s">
        <v>516</v>
      </c>
      <c r="H19" s="4">
        <v>43</v>
      </c>
    </row>
    <row r="20" spans="3:8" ht="10.5" x14ac:dyDescent="0.25">
      <c r="C20" s="4">
        <v>2003</v>
      </c>
      <c r="D20" s="4">
        <v>68</v>
      </c>
    </row>
    <row r="21" spans="3:8" ht="10.5" x14ac:dyDescent="0.25">
      <c r="C21" s="4">
        <v>2002</v>
      </c>
      <c r="D21" s="4">
        <v>67</v>
      </c>
      <c r="F21">
        <v>514</v>
      </c>
      <c r="G21" s="6" t="s">
        <v>93</v>
      </c>
      <c r="H21" s="6" t="s">
        <v>503</v>
      </c>
    </row>
    <row r="22" spans="3:8" ht="10.5" x14ac:dyDescent="0.25">
      <c r="C22" s="4">
        <v>2001</v>
      </c>
      <c r="D22" s="4">
        <v>71</v>
      </c>
      <c r="G22" s="7" t="s">
        <v>517</v>
      </c>
      <c r="H22" s="8">
        <v>137</v>
      </c>
    </row>
    <row r="23" spans="3:8" ht="10.5" x14ac:dyDescent="0.25">
      <c r="C23" s="4">
        <v>2000</v>
      </c>
      <c r="D23" s="4">
        <v>72</v>
      </c>
      <c r="G23" s="7" t="s">
        <v>118</v>
      </c>
      <c r="H23" s="8">
        <v>131</v>
      </c>
    </row>
    <row r="24" spans="3:8" ht="10.5" x14ac:dyDescent="0.25">
      <c r="C24" s="4">
        <v>1999</v>
      </c>
      <c r="D24" s="4">
        <v>73</v>
      </c>
      <c r="G24" s="7" t="s">
        <v>202</v>
      </c>
      <c r="H24" s="8">
        <v>104</v>
      </c>
    </row>
    <row r="25" spans="3:8" ht="10.5" x14ac:dyDescent="0.25">
      <c r="C25" s="4">
        <v>1998</v>
      </c>
      <c r="D25" s="4">
        <v>81</v>
      </c>
      <c r="G25" s="7" t="s">
        <v>518</v>
      </c>
      <c r="H25" s="8">
        <v>87</v>
      </c>
    </row>
    <row r="26" spans="3:8" ht="10.5" x14ac:dyDescent="0.25">
      <c r="C26" s="4">
        <v>1997</v>
      </c>
      <c r="D26" s="4">
        <v>82</v>
      </c>
      <c r="G26" s="7" t="s">
        <v>519</v>
      </c>
      <c r="H26" s="8">
        <v>75</v>
      </c>
    </row>
    <row r="27" spans="3:8" ht="10.5" x14ac:dyDescent="0.25">
      <c r="C27" s="4">
        <v>1996</v>
      </c>
      <c r="D27" s="4">
        <v>86</v>
      </c>
      <c r="G27" s="7" t="s">
        <v>520</v>
      </c>
      <c r="H27" s="8">
        <v>72</v>
      </c>
    </row>
    <row r="28" spans="3:8" ht="10.5" x14ac:dyDescent="0.25">
      <c r="C28" s="4">
        <v>1995</v>
      </c>
      <c r="D28" s="4">
        <v>87</v>
      </c>
      <c r="G28" s="7" t="s">
        <v>521</v>
      </c>
      <c r="H28" s="8">
        <v>68</v>
      </c>
    </row>
    <row r="29" spans="3:8" ht="10.5" x14ac:dyDescent="0.25">
      <c r="C29" s="4">
        <v>1994</v>
      </c>
      <c r="D29" s="4">
        <v>92</v>
      </c>
      <c r="G29" s="7" t="s">
        <v>522</v>
      </c>
      <c r="H29" s="8">
        <v>60</v>
      </c>
    </row>
    <row r="30" spans="3:8" ht="10.5" x14ac:dyDescent="0.25">
      <c r="C30" s="4">
        <v>1993</v>
      </c>
      <c r="D30" s="4">
        <v>91</v>
      </c>
      <c r="G30" s="7" t="s">
        <v>523</v>
      </c>
      <c r="H30" s="8">
        <v>59</v>
      </c>
    </row>
    <row r="31" spans="3:8" ht="10.5" x14ac:dyDescent="0.25">
      <c r="C31" s="4">
        <v>1992</v>
      </c>
      <c r="D31" s="4">
        <v>86</v>
      </c>
    </row>
    <row r="32" spans="3:8" ht="10.5" x14ac:dyDescent="0.25">
      <c r="C32" s="4">
        <v>1991</v>
      </c>
      <c r="D32" s="4">
        <v>83</v>
      </c>
      <c r="F32">
        <v>379</v>
      </c>
      <c r="G32" s="6" t="s">
        <v>92</v>
      </c>
      <c r="H32" s="6" t="s">
        <v>503</v>
      </c>
    </row>
    <row r="33" spans="3:8" ht="10.5" x14ac:dyDescent="0.25">
      <c r="C33" s="4">
        <v>1990</v>
      </c>
      <c r="D33" s="4">
        <v>82</v>
      </c>
      <c r="G33" s="8">
        <v>560</v>
      </c>
      <c r="H33" s="8">
        <v>137</v>
      </c>
    </row>
    <row r="34" spans="3:8" ht="10.5" x14ac:dyDescent="0.25">
      <c r="C34" s="4">
        <v>1989</v>
      </c>
      <c r="D34" s="4">
        <v>78</v>
      </c>
      <c r="G34" s="8">
        <v>540</v>
      </c>
      <c r="H34" s="8">
        <v>131</v>
      </c>
    </row>
    <row r="35" spans="3:8" ht="10.5" x14ac:dyDescent="0.25">
      <c r="C35" s="4">
        <v>1988</v>
      </c>
      <c r="D35" s="4">
        <v>81</v>
      </c>
      <c r="G35" s="8">
        <v>580</v>
      </c>
      <c r="H35" s="8">
        <v>104</v>
      </c>
    </row>
    <row r="36" spans="3:8" ht="10.5" x14ac:dyDescent="0.25">
      <c r="C36" s="4">
        <v>1987</v>
      </c>
      <c r="D36" s="4">
        <v>78</v>
      </c>
      <c r="G36" s="8">
        <v>520</v>
      </c>
      <c r="H36" s="8">
        <v>87</v>
      </c>
    </row>
    <row r="37" spans="3:8" ht="10.5" x14ac:dyDescent="0.25">
      <c r="C37" s="4">
        <v>1986</v>
      </c>
      <c r="D37" s="4">
        <v>71</v>
      </c>
      <c r="G37" s="8">
        <v>421</v>
      </c>
      <c r="H37" s="8">
        <v>50</v>
      </c>
    </row>
    <row r="38" spans="3:8" ht="10.5" x14ac:dyDescent="0.25">
      <c r="C38" s="4">
        <v>1985</v>
      </c>
      <c r="D38" s="4">
        <v>74</v>
      </c>
      <c r="G38" s="8">
        <v>414</v>
      </c>
      <c r="H38" s="8">
        <v>50</v>
      </c>
    </row>
    <row r="39" spans="3:8" ht="10.5" x14ac:dyDescent="0.25">
      <c r="C39" s="4">
        <v>1984</v>
      </c>
      <c r="D39" s="4">
        <v>74</v>
      </c>
      <c r="G39" s="8">
        <v>314</v>
      </c>
      <c r="H39" s="8">
        <v>50</v>
      </c>
    </row>
    <row r="40" spans="3:8" ht="10.5" x14ac:dyDescent="0.25">
      <c r="C40" s="4">
        <v>1983</v>
      </c>
      <c r="D40" s="4">
        <v>85</v>
      </c>
    </row>
    <row r="41" spans="3:8" ht="10.5" x14ac:dyDescent="0.25">
      <c r="C41" s="4">
        <v>1982</v>
      </c>
      <c r="D41" s="4">
        <v>106</v>
      </c>
    </row>
    <row r="42" spans="3:8" ht="10.5" x14ac:dyDescent="0.25">
      <c r="C42" s="4">
        <v>1981</v>
      </c>
      <c r="D42" s="4">
        <v>96</v>
      </c>
    </row>
    <row r="43" spans="3:8" ht="10.5" x14ac:dyDescent="0.25">
      <c r="C43" s="4">
        <v>1980</v>
      </c>
      <c r="D43" s="4">
        <v>103</v>
      </c>
    </row>
    <row r="44" spans="3:8" ht="10.5" x14ac:dyDescent="0.25">
      <c r="C44" s="4">
        <v>1979</v>
      </c>
      <c r="D44" s="4">
        <v>97</v>
      </c>
    </row>
    <row r="45" spans="3:8" ht="10.5" x14ac:dyDescent="0.25">
      <c r="C45" s="4">
        <v>1978</v>
      </c>
      <c r="D45" s="4">
        <v>97</v>
      </c>
    </row>
    <row r="46" spans="3:8" ht="10.5" x14ac:dyDescent="0.25">
      <c r="C46" s="4">
        <v>1977</v>
      </c>
      <c r="D46" s="4">
        <v>104</v>
      </c>
    </row>
    <row r="47" spans="3:8" ht="10.5" x14ac:dyDescent="0.25">
      <c r="C47" s="4">
        <v>1976</v>
      </c>
      <c r="D47" s="4">
        <v>104</v>
      </c>
    </row>
    <row r="48" spans="3:8" ht="10.5" x14ac:dyDescent="0.25">
      <c r="C48" s="4">
        <v>1975</v>
      </c>
      <c r="D48" s="4">
        <v>99</v>
      </c>
    </row>
    <row r="49" spans="3:4" ht="10.5" x14ac:dyDescent="0.25">
      <c r="C49" s="4">
        <v>1974</v>
      </c>
      <c r="D49" s="4">
        <v>98</v>
      </c>
    </row>
    <row r="50" spans="3:4" ht="10.5" x14ac:dyDescent="0.25">
      <c r="C50" s="4">
        <v>1973</v>
      </c>
      <c r="D50" s="4">
        <v>98</v>
      </c>
    </row>
    <row r="51" spans="3:4" ht="10.5" x14ac:dyDescent="0.25">
      <c r="C51" s="4">
        <v>1972</v>
      </c>
      <c r="D51" s="4">
        <v>82</v>
      </c>
    </row>
    <row r="52" spans="3:4" ht="10.5" x14ac:dyDescent="0.25">
      <c r="C52" s="4">
        <v>1971</v>
      </c>
      <c r="D52" s="4">
        <v>64</v>
      </c>
    </row>
    <row r="53" spans="3:4" ht="10.5" x14ac:dyDescent="0.25">
      <c r="C53" s="4">
        <v>1970</v>
      </c>
      <c r="D53" s="4">
        <v>66</v>
      </c>
    </row>
    <row r="54" spans="3:4" ht="10.5" x14ac:dyDescent="0.25">
      <c r="C54" s="4">
        <v>1969</v>
      </c>
      <c r="D54" s="4">
        <v>32</v>
      </c>
    </row>
    <row r="55" spans="3:4" ht="10.5" x14ac:dyDescent="0.25">
      <c r="C55" s="4">
        <v>1968</v>
      </c>
      <c r="D55" s="4">
        <v>13</v>
      </c>
    </row>
    <row r="56" spans="3:4" ht="10.5" x14ac:dyDescent="0.25">
      <c r="C56" s="4">
        <v>1967</v>
      </c>
      <c r="D56" s="4">
        <v>4</v>
      </c>
    </row>
    <row r="57" spans="3:4" ht="10.5" x14ac:dyDescent="0.25">
      <c r="C57" s="4">
        <v>1966</v>
      </c>
      <c r="D57" s="4">
        <v>4</v>
      </c>
    </row>
    <row r="58" spans="3:4" ht="10.5" x14ac:dyDescent="0.25">
      <c r="C58" s="4">
        <v>1965</v>
      </c>
      <c r="D58" s="4">
        <v>4</v>
      </c>
    </row>
    <row r="59" spans="3:4" ht="10.5" x14ac:dyDescent="0.25">
      <c r="C59" s="4">
        <v>1964</v>
      </c>
      <c r="D59" s="4">
        <v>4</v>
      </c>
    </row>
    <row r="60" spans="3:4" ht="10.5" x14ac:dyDescent="0.25">
      <c r="C60" s="4">
        <v>1963</v>
      </c>
      <c r="D60" s="4">
        <v>4</v>
      </c>
    </row>
    <row r="61" spans="3:4" ht="10.5" x14ac:dyDescent="0.25">
      <c r="C61" s="4">
        <v>1962</v>
      </c>
      <c r="D61" s="4">
        <v>4</v>
      </c>
    </row>
    <row r="62" spans="3:4" ht="10.5" x14ac:dyDescent="0.25">
      <c r="C62" s="4">
        <v>1961</v>
      </c>
      <c r="D62" s="4">
        <v>4</v>
      </c>
    </row>
    <row r="63" spans="3:4" ht="10.5" x14ac:dyDescent="0.25">
      <c r="C63" s="4">
        <v>1960</v>
      </c>
      <c r="D63" s="4">
        <v>4</v>
      </c>
    </row>
    <row r="64" spans="3:4" ht="10.5" x14ac:dyDescent="0.25">
      <c r="C64" s="4">
        <v>1959</v>
      </c>
      <c r="D64" s="4">
        <v>4</v>
      </c>
    </row>
    <row r="65" spans="3:4" ht="10.5" x14ac:dyDescent="0.25">
      <c r="C65" s="4">
        <v>1958</v>
      </c>
      <c r="D65" s="4">
        <v>4</v>
      </c>
    </row>
    <row r="66" spans="3:4" ht="10.5" x14ac:dyDescent="0.25">
      <c r="C66" s="4">
        <v>1957</v>
      </c>
      <c r="D66" s="4">
        <v>4</v>
      </c>
    </row>
    <row r="67" spans="3:4" ht="10.5" x14ac:dyDescent="0.25">
      <c r="C67" s="4">
        <v>1956</v>
      </c>
      <c r="D67" s="4">
        <v>4</v>
      </c>
    </row>
    <row r="68" spans="3:4" ht="10.5" x14ac:dyDescent="0.25">
      <c r="C68" s="4">
        <v>1955</v>
      </c>
      <c r="D68" s="4">
        <v>4</v>
      </c>
    </row>
    <row r="69" spans="3:4" ht="10.5" x14ac:dyDescent="0.25">
      <c r="C69" s="4">
        <v>1954</v>
      </c>
      <c r="D69" s="4">
        <v>4</v>
      </c>
    </row>
    <row r="70" spans="3:4" ht="10.5" x14ac:dyDescent="0.25">
      <c r="C70" s="4">
        <v>1953</v>
      </c>
      <c r="D70" s="4">
        <v>4</v>
      </c>
    </row>
    <row r="71" spans="3:4" ht="10.5" x14ac:dyDescent="0.25">
      <c r="C71" s="4">
        <v>1952</v>
      </c>
      <c r="D71" s="4">
        <v>4</v>
      </c>
    </row>
    <row r="72" spans="3:4" ht="10.5" x14ac:dyDescent="0.25">
      <c r="C72" s="4">
        <v>1951</v>
      </c>
      <c r="D72" s="4">
        <v>4</v>
      </c>
    </row>
    <row r="73" spans="3:4" ht="10.5" x14ac:dyDescent="0.25">
      <c r="C73" s="4">
        <v>1950</v>
      </c>
      <c r="D73" s="4">
        <v>4</v>
      </c>
    </row>
    <row r="74" spans="3:4" ht="10.5" x14ac:dyDescent="0.25">
      <c r="C74" s="4">
        <v>1949</v>
      </c>
      <c r="D74" s="4">
        <v>4</v>
      </c>
    </row>
    <row r="75" spans="3:4" ht="10.5" x14ac:dyDescent="0.25">
      <c r="C75" s="4">
        <v>1948</v>
      </c>
      <c r="D75" s="4">
        <v>4</v>
      </c>
    </row>
    <row r="76" spans="3:4" ht="10.5" x14ac:dyDescent="0.25">
      <c r="C76" s="4">
        <v>1947</v>
      </c>
      <c r="D76" s="4">
        <v>4</v>
      </c>
    </row>
    <row r="77" spans="3:4" ht="10.5" x14ac:dyDescent="0.25">
      <c r="C77" s="4">
        <v>1946</v>
      </c>
      <c r="D77" s="4">
        <v>4</v>
      </c>
    </row>
    <row r="78" spans="3:4" ht="10.5" x14ac:dyDescent="0.25">
      <c r="C78" s="4">
        <v>1945</v>
      </c>
      <c r="D78" s="4">
        <v>1</v>
      </c>
    </row>
    <row r="79" spans="3:4" ht="10.5" x14ac:dyDescent="0.25">
      <c r="C79" s="4">
        <v>1944</v>
      </c>
      <c r="D79" s="4">
        <v>1</v>
      </c>
    </row>
    <row r="80" spans="3:4" ht="10.5" x14ac:dyDescent="0.25">
      <c r="C80" s="4">
        <v>1943</v>
      </c>
      <c r="D80" s="4">
        <v>1</v>
      </c>
    </row>
    <row r="81" spans="3:4" ht="10.5" x14ac:dyDescent="0.25">
      <c r="C81" s="4">
        <v>1942</v>
      </c>
      <c r="D81" s="4">
        <v>1</v>
      </c>
    </row>
    <row r="82" spans="3:4" ht="10.5" x14ac:dyDescent="0.25">
      <c r="C82" s="4">
        <v>1941</v>
      </c>
      <c r="D82" s="4">
        <v>1</v>
      </c>
    </row>
    <row r="83" spans="3:4" ht="10.5" x14ac:dyDescent="0.25">
      <c r="C83" s="4">
        <v>1940</v>
      </c>
      <c r="D83" s="4">
        <v>2</v>
      </c>
    </row>
    <row r="84" spans="3:4" ht="10.5" x14ac:dyDescent="0.25">
      <c r="C84" s="4">
        <v>1939</v>
      </c>
      <c r="D84" s="4">
        <v>4</v>
      </c>
    </row>
    <row r="85" spans="3:4" ht="10.5" x14ac:dyDescent="0.25">
      <c r="C85" s="4">
        <v>1938</v>
      </c>
      <c r="D85" s="4">
        <v>4</v>
      </c>
    </row>
    <row r="86" spans="3:4" ht="10.5" x14ac:dyDescent="0.25">
      <c r="C86" s="4">
        <v>1937</v>
      </c>
      <c r="D86" s="4">
        <v>4</v>
      </c>
    </row>
    <row r="87" spans="3:4" ht="10.5" x14ac:dyDescent="0.25">
      <c r="C87" s="4">
        <v>1936</v>
      </c>
      <c r="D87" s="4">
        <v>4</v>
      </c>
    </row>
    <row r="88" spans="3:4" ht="10.5" x14ac:dyDescent="0.25">
      <c r="C88" s="4">
        <v>1935</v>
      </c>
      <c r="D88" s="4">
        <v>4</v>
      </c>
    </row>
    <row r="89" spans="3:4" ht="10.5" x14ac:dyDescent="0.25">
      <c r="C89" s="4">
        <v>1934</v>
      </c>
      <c r="D89" s="4">
        <v>4</v>
      </c>
    </row>
    <row r="90" spans="3:4" ht="10.5" x14ac:dyDescent="0.25">
      <c r="C90" s="4">
        <v>1933</v>
      </c>
      <c r="D90" s="4">
        <v>4</v>
      </c>
    </row>
    <row r="91" spans="3:4" ht="10.5" x14ac:dyDescent="0.25">
      <c r="C91" s="4">
        <v>1932</v>
      </c>
      <c r="D91" s="4">
        <v>4</v>
      </c>
    </row>
    <row r="92" spans="3:4" ht="10.5" x14ac:dyDescent="0.25">
      <c r="C92" s="4">
        <v>1931</v>
      </c>
      <c r="D92" s="4">
        <v>4</v>
      </c>
    </row>
    <row r="93" spans="3:4" ht="10.5" x14ac:dyDescent="0.25">
      <c r="C93" s="4">
        <v>1930</v>
      </c>
      <c r="D93" s="4">
        <v>4</v>
      </c>
    </row>
    <row r="94" spans="3:4" ht="10.5" x14ac:dyDescent="0.25">
      <c r="C94" s="4">
        <v>1929</v>
      </c>
      <c r="D94" s="4">
        <v>4</v>
      </c>
    </row>
    <row r="95" spans="3:4" ht="10.5" x14ac:dyDescent="0.25">
      <c r="C95" s="4">
        <v>1928</v>
      </c>
      <c r="D95" s="4">
        <v>4</v>
      </c>
    </row>
    <row r="96" spans="3:4" ht="10.5" x14ac:dyDescent="0.25">
      <c r="C96" s="4">
        <v>1927</v>
      </c>
      <c r="D96" s="4">
        <v>4</v>
      </c>
    </row>
    <row r="97" spans="3:4" ht="10.5" x14ac:dyDescent="0.25">
      <c r="C97" s="4">
        <v>1926</v>
      </c>
      <c r="D97" s="4">
        <v>4</v>
      </c>
    </row>
    <row r="98" spans="3:4" ht="10.5" x14ac:dyDescent="0.25">
      <c r="C98" s="4">
        <v>1925</v>
      </c>
      <c r="D98" s="4">
        <v>4</v>
      </c>
    </row>
    <row r="99" spans="3:4" ht="10.5" x14ac:dyDescent="0.25">
      <c r="C99" s="4">
        <v>1924</v>
      </c>
      <c r="D99" s="4">
        <v>3</v>
      </c>
    </row>
    <row r="100" spans="3:4" ht="10.5" x14ac:dyDescent="0.25">
      <c r="C100" s="4">
        <v>1923</v>
      </c>
      <c r="D100" s="4">
        <v>3</v>
      </c>
    </row>
    <row r="101" spans="3:4" ht="10.5" x14ac:dyDescent="0.25">
      <c r="C101" s="4">
        <v>1922</v>
      </c>
      <c r="D101" s="4">
        <v>3</v>
      </c>
    </row>
    <row r="102" spans="3:4" ht="10.5" x14ac:dyDescent="0.25">
      <c r="C102" s="4">
        <v>1921</v>
      </c>
      <c r="D102" s="4">
        <v>3</v>
      </c>
    </row>
    <row r="103" spans="3:4" ht="10.5" x14ac:dyDescent="0.25">
      <c r="C103" s="4">
        <v>1920</v>
      </c>
      <c r="D103" s="4">
        <v>3</v>
      </c>
    </row>
    <row r="104" spans="3:4" ht="10.5" x14ac:dyDescent="0.25">
      <c r="C104" s="4">
        <v>1919</v>
      </c>
      <c r="D104" s="4">
        <v>3</v>
      </c>
    </row>
    <row r="105" spans="3:4" ht="10.5" x14ac:dyDescent="0.25">
      <c r="C105" s="4">
        <v>1918</v>
      </c>
      <c r="D105" s="4">
        <v>1</v>
      </c>
    </row>
    <row r="106" spans="3:4" ht="10.5" x14ac:dyDescent="0.25">
      <c r="C106" s="4">
        <v>1917</v>
      </c>
      <c r="D106" s="4">
        <v>1</v>
      </c>
    </row>
    <row r="107" spans="3:4" ht="10.5" x14ac:dyDescent="0.25">
      <c r="C107" s="4">
        <v>1916</v>
      </c>
      <c r="D107" s="4">
        <v>1</v>
      </c>
    </row>
    <row r="108" spans="3:4" ht="10.5" x14ac:dyDescent="0.25">
      <c r="C108" s="4">
        <v>1915</v>
      </c>
      <c r="D108" s="4">
        <v>2</v>
      </c>
    </row>
    <row r="109" spans="3:4" ht="10.5" x14ac:dyDescent="0.25">
      <c r="C109" s="4">
        <v>1914</v>
      </c>
      <c r="D109" s="4">
        <v>3</v>
      </c>
    </row>
    <row r="110" spans="3:4" ht="10.5" x14ac:dyDescent="0.25">
      <c r="C110" s="4">
        <v>1913</v>
      </c>
      <c r="D110" s="4">
        <v>3</v>
      </c>
    </row>
    <row r="111" spans="3:4" ht="10.5" x14ac:dyDescent="0.25">
      <c r="C111" s="4">
        <v>1912</v>
      </c>
      <c r="D111" s="4">
        <v>3</v>
      </c>
    </row>
    <row r="112" spans="3:4" ht="10.5" x14ac:dyDescent="0.25">
      <c r="C112" s="4">
        <v>1911</v>
      </c>
      <c r="D112" s="4">
        <v>3</v>
      </c>
    </row>
    <row r="113" spans="3:4" ht="10.5" x14ac:dyDescent="0.25">
      <c r="C113" s="4">
        <v>1910</v>
      </c>
      <c r="D113" s="4">
        <v>3</v>
      </c>
    </row>
    <row r="114" spans="3:4" ht="10.5" x14ac:dyDescent="0.25">
      <c r="C114" s="4">
        <v>1909</v>
      </c>
      <c r="D114" s="4">
        <v>3</v>
      </c>
    </row>
    <row r="115" spans="3:4" ht="10.5" x14ac:dyDescent="0.25">
      <c r="C115" s="4">
        <v>1908</v>
      </c>
      <c r="D115" s="4">
        <v>3</v>
      </c>
    </row>
    <row r="116" spans="3:4" ht="10.5" x14ac:dyDescent="0.25">
      <c r="C116" s="4">
        <v>1907</v>
      </c>
      <c r="D116" s="4">
        <v>3</v>
      </c>
    </row>
    <row r="117" spans="3:4" ht="10.5" x14ac:dyDescent="0.25">
      <c r="C117" s="4">
        <v>1906</v>
      </c>
      <c r="D117" s="4">
        <v>3</v>
      </c>
    </row>
    <row r="118" spans="3:4" ht="10.5" x14ac:dyDescent="0.25">
      <c r="C118" s="4">
        <v>1905</v>
      </c>
      <c r="D118" s="4">
        <v>3</v>
      </c>
    </row>
    <row r="119" spans="3:4" ht="10.5" x14ac:dyDescent="0.25">
      <c r="C119" s="4">
        <v>1904</v>
      </c>
      <c r="D119" s="4">
        <v>2</v>
      </c>
    </row>
    <row r="120" spans="3:4" ht="10.5" x14ac:dyDescent="0.25">
      <c r="C120" s="4">
        <v>1903</v>
      </c>
      <c r="D120" s="4">
        <v>2</v>
      </c>
    </row>
    <row r="121" spans="3:4" ht="10.5" x14ac:dyDescent="0.25">
      <c r="C121" s="4">
        <v>1902</v>
      </c>
      <c r="D121" s="4">
        <v>2</v>
      </c>
    </row>
    <row r="122" spans="3:4" ht="10.5" x14ac:dyDescent="0.25">
      <c r="C122" s="4">
        <v>1901</v>
      </c>
      <c r="D122" s="4">
        <v>2</v>
      </c>
    </row>
    <row r="123" spans="3:4" ht="10.5" x14ac:dyDescent="0.25">
      <c r="C123" s="4">
        <v>1900</v>
      </c>
      <c r="D123" s="4">
        <v>2</v>
      </c>
    </row>
    <row r="124" spans="3:4" ht="10.5" x14ac:dyDescent="0.25">
      <c r="C124" s="4">
        <v>1899</v>
      </c>
      <c r="D124" s="4">
        <v>2</v>
      </c>
    </row>
    <row r="125" spans="3:4" ht="10.5" x14ac:dyDescent="0.25">
      <c r="C125" s="4">
        <v>1898</v>
      </c>
      <c r="D125" s="4">
        <v>2</v>
      </c>
    </row>
    <row r="126" spans="3:4" ht="10.5" x14ac:dyDescent="0.25">
      <c r="C126" s="4">
        <v>1897</v>
      </c>
      <c r="D126" s="4">
        <v>2</v>
      </c>
    </row>
    <row r="127" spans="3:4" ht="10.5" x14ac:dyDescent="0.25">
      <c r="C127" s="4">
        <v>1896</v>
      </c>
      <c r="D127" s="4">
        <v>2</v>
      </c>
    </row>
    <row r="128" spans="3:4" ht="10.5" x14ac:dyDescent="0.25">
      <c r="C128" s="4">
        <v>1895</v>
      </c>
      <c r="D128" s="4">
        <v>2</v>
      </c>
    </row>
    <row r="129" spans="3:4" ht="10.5" x14ac:dyDescent="0.25">
      <c r="C129" s="4">
        <v>1894</v>
      </c>
      <c r="D129" s="4">
        <v>2</v>
      </c>
    </row>
    <row r="130" spans="3:4" ht="10.5" x14ac:dyDescent="0.25">
      <c r="C130" s="4">
        <v>1893</v>
      </c>
      <c r="D130" s="4">
        <v>2</v>
      </c>
    </row>
    <row r="131" spans="3:4" ht="10.5" x14ac:dyDescent="0.25">
      <c r="C131" s="4">
        <v>1892</v>
      </c>
      <c r="D131" s="4">
        <v>2</v>
      </c>
    </row>
    <row r="132" spans="3:4" ht="10.5" x14ac:dyDescent="0.25">
      <c r="C132" s="4">
        <v>1891</v>
      </c>
      <c r="D132" s="4">
        <v>2</v>
      </c>
    </row>
    <row r="133" spans="3:4" ht="10.5" x14ac:dyDescent="0.25">
      <c r="C133" s="4">
        <v>1890</v>
      </c>
      <c r="D133" s="4">
        <v>2</v>
      </c>
    </row>
    <row r="134" spans="3:4" ht="10.5" x14ac:dyDescent="0.25">
      <c r="C134" s="4">
        <v>1889</v>
      </c>
      <c r="D134" s="4">
        <v>2</v>
      </c>
    </row>
    <row r="135" spans="3:4" ht="10.5" x14ac:dyDescent="0.25">
      <c r="C135" s="4">
        <v>1888</v>
      </c>
      <c r="D135" s="4">
        <v>2</v>
      </c>
    </row>
    <row r="136" spans="3:4" ht="10.5" x14ac:dyDescent="0.25">
      <c r="C136" s="4">
        <v>1887</v>
      </c>
      <c r="D136" s="4">
        <v>2</v>
      </c>
    </row>
    <row r="137" spans="3:4" ht="10.5" x14ac:dyDescent="0.25">
      <c r="C137" s="4">
        <v>1886</v>
      </c>
      <c r="D137" s="4">
        <v>2</v>
      </c>
    </row>
    <row r="138" spans="3:4" ht="10.5" x14ac:dyDescent="0.25">
      <c r="C138" s="4">
        <v>1885</v>
      </c>
      <c r="D138" s="4">
        <v>2</v>
      </c>
    </row>
    <row r="139" spans="3:4" ht="10.5" x14ac:dyDescent="0.25">
      <c r="C139" s="4">
        <v>1884</v>
      </c>
      <c r="D139" s="4">
        <v>2</v>
      </c>
    </row>
    <row r="140" spans="3:4" ht="10.5" x14ac:dyDescent="0.25">
      <c r="C140" s="4">
        <v>1883</v>
      </c>
      <c r="D140" s="4">
        <v>2</v>
      </c>
    </row>
    <row r="141" spans="3:4" ht="10.5" x14ac:dyDescent="0.25">
      <c r="C141" s="4">
        <v>1882</v>
      </c>
      <c r="D141" s="4">
        <v>2</v>
      </c>
    </row>
    <row r="142" spans="3:4" ht="10.5" x14ac:dyDescent="0.25">
      <c r="C142" s="4">
        <v>1881</v>
      </c>
      <c r="D142" s="4">
        <v>2</v>
      </c>
    </row>
    <row r="143" spans="3:4" ht="10.5" x14ac:dyDescent="0.25">
      <c r="C143" s="4">
        <v>1880</v>
      </c>
      <c r="D143" s="4">
        <v>1</v>
      </c>
    </row>
    <row r="144" spans="3:4" ht="10.5" x14ac:dyDescent="0.25">
      <c r="C144" s="4">
        <v>1879</v>
      </c>
      <c r="D144" s="4">
        <v>1</v>
      </c>
    </row>
    <row r="145" spans="3:4" ht="10.5" x14ac:dyDescent="0.25">
      <c r="C145" s="4">
        <v>1878</v>
      </c>
      <c r="D145" s="4">
        <v>1</v>
      </c>
    </row>
    <row r="146" spans="3:4" ht="10.5" x14ac:dyDescent="0.25">
      <c r="C146" s="4">
        <v>1877</v>
      </c>
      <c r="D146" s="4">
        <v>1</v>
      </c>
    </row>
  </sheetData>
  <sortState xmlns:xlrd2="http://schemas.microsoft.com/office/spreadsheetml/2017/richdata2" ref="C6:D146">
    <sortCondition descending="1" ref="C6"/>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13F56-3451-4C7E-A1BE-51F7015BC159}">
  <sheetPr>
    <tabColor theme="9" tint="0.59999389629810485"/>
  </sheetPr>
  <dimension ref="B2:O33"/>
  <sheetViews>
    <sheetView workbookViewId="0">
      <selection activeCell="H42" sqref="H42"/>
    </sheetView>
  </sheetViews>
  <sheetFormatPr defaultRowHeight="10" x14ac:dyDescent="0.2"/>
  <cols>
    <col min="1" max="1" width="5.109375" customWidth="1"/>
    <col min="2" max="2" width="4.6640625" style="9" bestFit="1" customWidth="1"/>
    <col min="3" max="3" width="27" customWidth="1"/>
    <col min="4" max="4" width="10.33203125" bestFit="1" customWidth="1"/>
    <col min="5" max="5" width="7" customWidth="1"/>
    <col min="6" max="6" width="7.109375" bestFit="1" customWidth="1"/>
    <col min="7" max="7" width="6.6640625" style="1" customWidth="1"/>
    <col min="8" max="8" width="16.6640625" customWidth="1"/>
    <col min="9" max="9" width="14.109375" customWidth="1"/>
    <col min="10" max="10" width="10.109375" bestFit="1" customWidth="1"/>
    <col min="11" max="11" width="18" customWidth="1"/>
    <col min="12" max="15" width="10.33203125" customWidth="1"/>
  </cols>
  <sheetData>
    <row r="2" spans="2:15" x14ac:dyDescent="0.2">
      <c r="C2" t="s">
        <v>89</v>
      </c>
    </row>
    <row r="4" spans="2:15" ht="10.5" x14ac:dyDescent="0.25">
      <c r="B4" s="9" t="s">
        <v>2</v>
      </c>
      <c r="C4" t="s">
        <v>1</v>
      </c>
      <c r="D4" t="s">
        <v>526</v>
      </c>
      <c r="E4" t="s">
        <v>534</v>
      </c>
      <c r="F4" t="s">
        <v>530</v>
      </c>
      <c r="G4" s="1" t="s">
        <v>531</v>
      </c>
      <c r="H4" t="s">
        <v>532</v>
      </c>
      <c r="I4" t="s">
        <v>533</v>
      </c>
      <c r="J4" t="s">
        <v>3</v>
      </c>
      <c r="K4" s="2" t="s">
        <v>483</v>
      </c>
      <c r="L4" s="2" t="s">
        <v>484</v>
      </c>
      <c r="M4" s="2" t="s">
        <v>485</v>
      </c>
      <c r="N4" s="2" t="s">
        <v>486</v>
      </c>
      <c r="O4" s="2" t="s">
        <v>487</v>
      </c>
    </row>
    <row r="5" spans="2:15" x14ac:dyDescent="0.2">
      <c r="C5" t="s">
        <v>553</v>
      </c>
      <c r="E5">
        <v>4113</v>
      </c>
    </row>
    <row r="6" spans="2:15" x14ac:dyDescent="0.2">
      <c r="B6" s="9">
        <v>28</v>
      </c>
      <c r="C6" t="s">
        <v>116</v>
      </c>
      <c r="D6" t="s">
        <v>525</v>
      </c>
      <c r="E6">
        <v>4113</v>
      </c>
      <c r="H6" t="s">
        <v>128</v>
      </c>
      <c r="I6" t="s">
        <v>554</v>
      </c>
      <c r="K6" t="s">
        <v>128</v>
      </c>
      <c r="L6" t="s">
        <v>135</v>
      </c>
      <c r="M6" t="s">
        <v>142</v>
      </c>
      <c r="N6" t="s">
        <v>145</v>
      </c>
      <c r="O6" t="s">
        <v>152</v>
      </c>
    </row>
    <row r="7" spans="2:15" x14ac:dyDescent="0.2">
      <c r="B7" s="9">
        <v>15</v>
      </c>
      <c r="C7" t="s">
        <v>103</v>
      </c>
      <c r="D7" t="s">
        <v>525</v>
      </c>
      <c r="E7">
        <v>4081</v>
      </c>
      <c r="F7">
        <v>1</v>
      </c>
      <c r="G7" s="1">
        <v>33</v>
      </c>
      <c r="H7" t="s">
        <v>547</v>
      </c>
      <c r="I7" t="s">
        <v>548</v>
      </c>
      <c r="K7" t="s">
        <v>123</v>
      </c>
      <c r="L7" t="s">
        <v>130</v>
      </c>
      <c r="M7" t="s">
        <v>137</v>
      </c>
      <c r="N7" t="s">
        <v>144</v>
      </c>
      <c r="O7" t="s">
        <v>147</v>
      </c>
    </row>
    <row r="8" spans="2:15" x14ac:dyDescent="0.2">
      <c r="B8" s="9">
        <v>3</v>
      </c>
      <c r="C8" s="10" t="s">
        <v>91</v>
      </c>
      <c r="D8" s="10" t="s">
        <v>525</v>
      </c>
      <c r="E8" s="10">
        <v>514</v>
      </c>
      <c r="F8" s="10">
        <v>61</v>
      </c>
      <c r="G8" s="11"/>
      <c r="H8" s="10" t="s">
        <v>535</v>
      </c>
      <c r="I8" s="10" t="s">
        <v>536</v>
      </c>
      <c r="J8" s="10"/>
      <c r="K8" s="10" t="s">
        <v>117</v>
      </c>
      <c r="L8" s="10" t="s">
        <v>117</v>
      </c>
      <c r="M8" s="10" t="s">
        <v>117</v>
      </c>
      <c r="N8" s="10" t="s">
        <v>117</v>
      </c>
      <c r="O8" s="10" t="s">
        <v>117</v>
      </c>
    </row>
    <row r="9" spans="2:15" x14ac:dyDescent="0.2">
      <c r="B9" s="9">
        <v>6</v>
      </c>
      <c r="C9" s="10" t="s">
        <v>94</v>
      </c>
      <c r="D9" s="10" t="s">
        <v>525</v>
      </c>
      <c r="E9" s="10">
        <v>415</v>
      </c>
      <c r="F9" s="10">
        <v>95</v>
      </c>
      <c r="G9" s="11">
        <v>41</v>
      </c>
      <c r="H9" s="10" t="s">
        <v>537</v>
      </c>
      <c r="I9" s="10" t="s">
        <v>538</v>
      </c>
      <c r="J9" s="10"/>
      <c r="K9" s="10" t="s">
        <v>119</v>
      </c>
      <c r="L9" s="10" t="s">
        <v>119</v>
      </c>
      <c r="M9" s="10" t="s">
        <v>119</v>
      </c>
      <c r="N9" s="10" t="s">
        <v>119</v>
      </c>
      <c r="O9" s="10" t="s">
        <v>119</v>
      </c>
    </row>
    <row r="10" spans="2:15" x14ac:dyDescent="0.2">
      <c r="B10" s="9">
        <v>4</v>
      </c>
      <c r="C10" s="10" t="s">
        <v>92</v>
      </c>
      <c r="D10" s="10" t="s">
        <v>524</v>
      </c>
      <c r="E10" s="10">
        <v>380</v>
      </c>
      <c r="F10" s="10">
        <v>77</v>
      </c>
      <c r="G10" s="11"/>
      <c r="H10" s="10">
        <v>73</v>
      </c>
      <c r="I10" s="10">
        <v>9036</v>
      </c>
      <c r="J10" s="10"/>
      <c r="K10" s="10">
        <v>540</v>
      </c>
      <c r="L10" s="10">
        <v>540</v>
      </c>
      <c r="M10" s="10">
        <v>540</v>
      </c>
      <c r="N10" s="10">
        <v>540</v>
      </c>
      <c r="O10" s="10">
        <v>540</v>
      </c>
    </row>
    <row r="11" spans="2:15" x14ac:dyDescent="0.2">
      <c r="B11" s="9">
        <v>5</v>
      </c>
      <c r="C11" s="10" t="s">
        <v>93</v>
      </c>
      <c r="D11" s="10" t="s">
        <v>525</v>
      </c>
      <c r="E11" s="10">
        <v>279</v>
      </c>
      <c r="F11" s="10">
        <v>77</v>
      </c>
      <c r="G11" s="11"/>
      <c r="H11" s="10" t="s">
        <v>539</v>
      </c>
      <c r="I11" s="10" t="s">
        <v>540</v>
      </c>
      <c r="J11" s="10"/>
      <c r="K11" s="10" t="s">
        <v>118</v>
      </c>
      <c r="L11" s="10" t="s">
        <v>118</v>
      </c>
      <c r="M11" s="10" t="s">
        <v>118</v>
      </c>
      <c r="N11" s="10" t="s">
        <v>118</v>
      </c>
      <c r="O11" s="10" t="s">
        <v>118</v>
      </c>
    </row>
    <row r="12" spans="2:15" x14ac:dyDescent="0.2">
      <c r="B12" s="9">
        <v>2</v>
      </c>
      <c r="C12" t="s">
        <v>4</v>
      </c>
      <c r="D12" t="s">
        <v>524</v>
      </c>
      <c r="E12">
        <v>141</v>
      </c>
      <c r="F12">
        <v>106</v>
      </c>
      <c r="H12">
        <v>1877</v>
      </c>
      <c r="I12">
        <v>2017</v>
      </c>
      <c r="K12">
        <v>1</v>
      </c>
      <c r="L12">
        <v>1</v>
      </c>
      <c r="M12">
        <v>1</v>
      </c>
      <c r="N12">
        <v>1</v>
      </c>
      <c r="O12">
        <v>1</v>
      </c>
    </row>
    <row r="13" spans="2:15" x14ac:dyDescent="0.2">
      <c r="B13" s="9">
        <v>1</v>
      </c>
      <c r="C13" s="12" t="s">
        <v>90</v>
      </c>
      <c r="D13" s="12" t="s">
        <v>527</v>
      </c>
      <c r="E13" s="12">
        <v>106</v>
      </c>
      <c r="F13" s="12">
        <v>141</v>
      </c>
      <c r="G13" s="13"/>
      <c r="H13" s="12">
        <v>1</v>
      </c>
      <c r="I13" s="12">
        <v>106</v>
      </c>
      <c r="J13" s="12"/>
      <c r="K13" s="12">
        <v>1877</v>
      </c>
      <c r="L13" s="12">
        <v>1878</v>
      </c>
      <c r="M13" s="12">
        <v>1879</v>
      </c>
      <c r="N13" s="12">
        <v>1880</v>
      </c>
      <c r="O13" s="12">
        <v>1881</v>
      </c>
    </row>
    <row r="14" spans="2:15" x14ac:dyDescent="0.2">
      <c r="B14" s="9">
        <v>8</v>
      </c>
      <c r="C14" s="12" t="s">
        <v>96</v>
      </c>
      <c r="D14" s="12" t="s">
        <v>524</v>
      </c>
      <c r="E14" s="12"/>
      <c r="F14" s="12"/>
      <c r="G14" s="13"/>
      <c r="H14" s="12"/>
      <c r="I14" s="12"/>
      <c r="J14" s="12"/>
      <c r="K14" s="12">
        <v>7</v>
      </c>
      <c r="L14" s="12">
        <v>7</v>
      </c>
      <c r="M14" s="12">
        <v>7</v>
      </c>
      <c r="N14" s="12">
        <v>7</v>
      </c>
      <c r="O14" s="12">
        <v>7</v>
      </c>
    </row>
    <row r="15" spans="2:15" x14ac:dyDescent="0.2">
      <c r="B15" s="9">
        <v>9</v>
      </c>
      <c r="C15" s="12" t="s">
        <v>97</v>
      </c>
      <c r="D15" s="12" t="s">
        <v>524</v>
      </c>
      <c r="E15" s="12"/>
      <c r="F15" s="12"/>
      <c r="G15" s="13"/>
      <c r="H15" s="12"/>
      <c r="I15" s="12"/>
      <c r="J15" s="12"/>
      <c r="K15" s="12">
        <v>9</v>
      </c>
      <c r="L15" s="12">
        <v>8</v>
      </c>
      <c r="M15" s="12">
        <v>7</v>
      </c>
      <c r="N15" s="12">
        <v>5</v>
      </c>
      <c r="O15" s="12">
        <v>2</v>
      </c>
    </row>
    <row r="16" spans="2:15" x14ac:dyDescent="0.2">
      <c r="B16" s="9">
        <v>7</v>
      </c>
      <c r="C16" s="12" t="s">
        <v>95</v>
      </c>
      <c r="D16" s="12" t="s">
        <v>525</v>
      </c>
      <c r="E16" s="12">
        <v>2549</v>
      </c>
      <c r="F16" s="12">
        <v>53</v>
      </c>
      <c r="G16" s="13"/>
      <c r="H16" s="12" t="s">
        <v>120</v>
      </c>
      <c r="I16" s="12" t="s">
        <v>541</v>
      </c>
      <c r="J16" s="12"/>
      <c r="K16" s="12" t="s">
        <v>120</v>
      </c>
      <c r="L16" s="12" t="s">
        <v>129</v>
      </c>
      <c r="M16" s="12" t="s">
        <v>136</v>
      </c>
      <c r="N16" s="12" t="s">
        <v>143</v>
      </c>
      <c r="O16" s="12" t="s">
        <v>146</v>
      </c>
    </row>
    <row r="17" spans="2:15" x14ac:dyDescent="0.2">
      <c r="B17" s="9">
        <v>10</v>
      </c>
      <c r="C17" t="s">
        <v>98</v>
      </c>
      <c r="D17" t="s">
        <v>524</v>
      </c>
      <c r="E17">
        <v>22</v>
      </c>
      <c r="F17">
        <v>2243</v>
      </c>
      <c r="G17" s="1">
        <v>36</v>
      </c>
      <c r="H17">
        <v>4</v>
      </c>
      <c r="I17">
        <v>256</v>
      </c>
      <c r="K17">
        <v>32</v>
      </c>
      <c r="L17">
        <v>64</v>
      </c>
      <c r="M17">
        <v>64</v>
      </c>
      <c r="N17">
        <v>64</v>
      </c>
      <c r="O17">
        <v>64</v>
      </c>
    </row>
    <row r="18" spans="2:15" x14ac:dyDescent="0.2">
      <c r="B18" s="9">
        <v>11</v>
      </c>
      <c r="C18" t="s">
        <v>99</v>
      </c>
      <c r="D18" t="s">
        <v>524</v>
      </c>
      <c r="E18">
        <v>22</v>
      </c>
      <c r="F18">
        <v>2243</v>
      </c>
      <c r="G18" s="1">
        <v>36</v>
      </c>
      <c r="H18">
        <v>4</v>
      </c>
      <c r="I18">
        <v>256</v>
      </c>
      <c r="K18">
        <v>32</v>
      </c>
      <c r="L18">
        <v>64</v>
      </c>
      <c r="M18">
        <v>64</v>
      </c>
      <c r="N18">
        <v>64</v>
      </c>
      <c r="O18">
        <v>64</v>
      </c>
    </row>
    <row r="19" spans="2:15" x14ac:dyDescent="0.2">
      <c r="B19" s="9">
        <v>12</v>
      </c>
      <c r="C19" t="s">
        <v>100</v>
      </c>
      <c r="D19" t="s">
        <v>525</v>
      </c>
      <c r="K19" t="s">
        <v>121</v>
      </c>
      <c r="L19" t="s">
        <v>121</v>
      </c>
      <c r="M19" t="s">
        <v>121</v>
      </c>
      <c r="N19" t="s">
        <v>121</v>
      </c>
      <c r="O19" t="s">
        <v>121</v>
      </c>
    </row>
    <row r="20" spans="2:15" x14ac:dyDescent="0.2">
      <c r="B20" s="9">
        <v>13</v>
      </c>
      <c r="C20" t="s">
        <v>101</v>
      </c>
      <c r="D20" t="s">
        <v>525</v>
      </c>
      <c r="E20">
        <v>4</v>
      </c>
      <c r="F20">
        <v>1540</v>
      </c>
      <c r="G20" s="1">
        <v>1</v>
      </c>
      <c r="H20" t="s">
        <v>544</v>
      </c>
      <c r="I20" t="s">
        <v>542</v>
      </c>
      <c r="K20" t="s">
        <v>122</v>
      </c>
      <c r="L20" t="s">
        <v>122</v>
      </c>
      <c r="M20" t="s">
        <v>122</v>
      </c>
      <c r="N20" t="s">
        <v>122</v>
      </c>
      <c r="O20" t="s">
        <v>122</v>
      </c>
    </row>
    <row r="21" spans="2:15" x14ac:dyDescent="0.2">
      <c r="B21" s="9">
        <v>14</v>
      </c>
      <c r="C21" t="s">
        <v>102</v>
      </c>
      <c r="D21" t="s">
        <v>525</v>
      </c>
    </row>
    <row r="22" spans="2:15" x14ac:dyDescent="0.2">
      <c r="B22" s="9">
        <v>16</v>
      </c>
      <c r="C22" s="17" t="s">
        <v>104</v>
      </c>
      <c r="D22" s="17" t="s">
        <v>525</v>
      </c>
      <c r="E22" s="17">
        <v>625</v>
      </c>
      <c r="F22" s="17">
        <v>111</v>
      </c>
      <c r="G22" s="18">
        <v>54</v>
      </c>
      <c r="H22" s="17"/>
      <c r="I22" s="17" t="s">
        <v>546</v>
      </c>
      <c r="J22" s="17"/>
      <c r="K22" s="17" t="s">
        <v>124</v>
      </c>
      <c r="L22" s="17" t="s">
        <v>131</v>
      </c>
      <c r="M22" s="17" t="s">
        <v>138</v>
      </c>
      <c r="N22" s="17" t="s">
        <v>138</v>
      </c>
      <c r="O22" s="17" t="s">
        <v>148</v>
      </c>
    </row>
    <row r="23" spans="2:15" x14ac:dyDescent="0.2">
      <c r="B23" s="9">
        <v>17</v>
      </c>
      <c r="C23" s="17" t="s">
        <v>105</v>
      </c>
      <c r="D23" s="17" t="s">
        <v>525</v>
      </c>
      <c r="E23" s="17">
        <v>625</v>
      </c>
      <c r="F23" s="17">
        <v>111</v>
      </c>
      <c r="G23" s="18">
        <v>54</v>
      </c>
      <c r="H23" s="17" t="s">
        <v>549</v>
      </c>
      <c r="I23" s="17" t="s">
        <v>550</v>
      </c>
      <c r="J23" s="17"/>
      <c r="K23" s="17" t="s">
        <v>125</v>
      </c>
      <c r="L23" s="17" t="s">
        <v>132</v>
      </c>
      <c r="M23" s="17" t="s">
        <v>139</v>
      </c>
      <c r="N23" s="17" t="s">
        <v>139</v>
      </c>
      <c r="O23" s="17" t="s">
        <v>149</v>
      </c>
    </row>
    <row r="24" spans="2:15" x14ac:dyDescent="0.2">
      <c r="B24" s="9">
        <v>18</v>
      </c>
      <c r="C24" s="17" t="s">
        <v>106</v>
      </c>
      <c r="D24" s="17" t="s">
        <v>525</v>
      </c>
      <c r="E24" s="17">
        <v>625</v>
      </c>
      <c r="F24" s="17">
        <v>111</v>
      </c>
      <c r="G24" s="18">
        <v>54</v>
      </c>
      <c r="H24" s="17" t="s">
        <v>551</v>
      </c>
      <c r="I24" s="17" t="s">
        <v>552</v>
      </c>
      <c r="J24" s="17"/>
      <c r="K24" s="17" t="s">
        <v>126</v>
      </c>
      <c r="L24" s="17" t="s">
        <v>133</v>
      </c>
      <c r="M24" s="17" t="s">
        <v>140</v>
      </c>
      <c r="N24" s="17" t="s">
        <v>140</v>
      </c>
      <c r="O24" s="17" t="s">
        <v>150</v>
      </c>
    </row>
    <row r="25" spans="2:15" x14ac:dyDescent="0.2">
      <c r="B25" s="9">
        <v>19</v>
      </c>
      <c r="C25" s="17" t="s">
        <v>107</v>
      </c>
      <c r="D25" s="17" t="s">
        <v>525</v>
      </c>
      <c r="E25" s="17">
        <v>625</v>
      </c>
      <c r="F25" s="17">
        <v>111</v>
      </c>
      <c r="G25" s="18">
        <v>54</v>
      </c>
      <c r="H25" s="17" t="s">
        <v>411</v>
      </c>
      <c r="I25" s="17" t="s">
        <v>343</v>
      </c>
      <c r="J25" s="17"/>
      <c r="K25" s="17" t="s">
        <v>127</v>
      </c>
      <c r="L25" s="17" t="s">
        <v>134</v>
      </c>
      <c r="M25" s="17" t="s">
        <v>141</v>
      </c>
      <c r="N25" s="17" t="s">
        <v>141</v>
      </c>
      <c r="O25" s="17" t="s">
        <v>151</v>
      </c>
    </row>
    <row r="26" spans="2:15" x14ac:dyDescent="0.2">
      <c r="B26" s="9">
        <v>20</v>
      </c>
      <c r="C26" t="s">
        <v>108</v>
      </c>
      <c r="D26" t="s">
        <v>525</v>
      </c>
    </row>
    <row r="27" spans="2:15" x14ac:dyDescent="0.2">
      <c r="B27" s="9">
        <v>21</v>
      </c>
      <c r="C27" t="s">
        <v>109</v>
      </c>
      <c r="D27" t="s">
        <v>525</v>
      </c>
    </row>
    <row r="28" spans="2:15" x14ac:dyDescent="0.2">
      <c r="B28" s="9">
        <v>22</v>
      </c>
      <c r="C28" t="s">
        <v>110</v>
      </c>
      <c r="D28" t="s">
        <v>525</v>
      </c>
    </row>
    <row r="29" spans="2:15" x14ac:dyDescent="0.2">
      <c r="B29" s="9">
        <v>23</v>
      </c>
      <c r="C29" t="s">
        <v>111</v>
      </c>
      <c r="D29" t="s">
        <v>525</v>
      </c>
    </row>
    <row r="30" spans="2:15" x14ac:dyDescent="0.2">
      <c r="B30" s="9">
        <v>24</v>
      </c>
      <c r="C30" t="s">
        <v>112</v>
      </c>
      <c r="D30" t="s">
        <v>525</v>
      </c>
    </row>
    <row r="31" spans="2:15" x14ac:dyDescent="0.2">
      <c r="B31" s="9">
        <v>25</v>
      </c>
      <c r="C31" t="s">
        <v>113</v>
      </c>
      <c r="D31" t="s">
        <v>525</v>
      </c>
    </row>
    <row r="32" spans="2:15" x14ac:dyDescent="0.2">
      <c r="B32" s="9">
        <v>26</v>
      </c>
      <c r="C32" t="s">
        <v>114</v>
      </c>
      <c r="D32" t="s">
        <v>525</v>
      </c>
    </row>
    <row r="33" spans="2:4" x14ac:dyDescent="0.2">
      <c r="B33" s="9">
        <v>27</v>
      </c>
      <c r="C33" t="s">
        <v>115</v>
      </c>
      <c r="D33" t="s">
        <v>525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5565C-D52D-4D67-AF8A-992EA16A1D32}">
  <dimension ref="B1:G1754"/>
  <sheetViews>
    <sheetView workbookViewId="0">
      <selection activeCell="E2" sqref="E2"/>
    </sheetView>
  </sheetViews>
  <sheetFormatPr defaultRowHeight="10" x14ac:dyDescent="0.2"/>
  <cols>
    <col min="2" max="2" width="16.6640625" customWidth="1"/>
  </cols>
  <sheetData>
    <row r="1" spans="2:7" ht="10.5" x14ac:dyDescent="0.25">
      <c r="B1" s="37" t="s">
        <v>319</v>
      </c>
      <c r="C1" s="37" t="s">
        <v>503</v>
      </c>
      <c r="D1" s="37" t="s">
        <v>587</v>
      </c>
      <c r="E1" s="37" t="s">
        <v>588</v>
      </c>
      <c r="F1" s="37" t="s">
        <v>589</v>
      </c>
      <c r="G1" s="37" t="s">
        <v>590</v>
      </c>
    </row>
    <row r="2" spans="2:7" ht="10.5" x14ac:dyDescent="0.25">
      <c r="B2" s="38" t="s">
        <v>333</v>
      </c>
      <c r="C2" s="39">
        <v>1288</v>
      </c>
      <c r="D2" s="39">
        <v>1</v>
      </c>
      <c r="E2" s="39">
        <v>1997</v>
      </c>
      <c r="F2" s="39">
        <v>1</v>
      </c>
      <c r="G2" s="39">
        <v>10645</v>
      </c>
    </row>
    <row r="3" spans="2:7" ht="10.5" x14ac:dyDescent="0.25">
      <c r="B3" s="38" t="s">
        <v>2341</v>
      </c>
      <c r="C3" s="39">
        <v>1296</v>
      </c>
      <c r="D3" s="39">
        <v>1</v>
      </c>
      <c r="E3" s="39">
        <v>2026</v>
      </c>
      <c r="F3" s="39">
        <v>1</v>
      </c>
      <c r="G3" s="39">
        <v>10645</v>
      </c>
    </row>
    <row r="4" spans="2:7" ht="10.5" x14ac:dyDescent="0.25">
      <c r="B4" s="38" t="s">
        <v>2340</v>
      </c>
      <c r="C4" s="39">
        <v>1303</v>
      </c>
      <c r="D4" s="39">
        <v>1</v>
      </c>
      <c r="E4" s="39">
        <v>2043</v>
      </c>
      <c r="F4" s="39">
        <v>1</v>
      </c>
      <c r="G4" s="39">
        <v>10645</v>
      </c>
    </row>
    <row r="5" spans="2:7" ht="10.5" x14ac:dyDescent="0.25">
      <c r="B5" s="38" t="s">
        <v>2339</v>
      </c>
      <c r="C5" s="39">
        <v>1308</v>
      </c>
      <c r="D5" s="39">
        <v>1</v>
      </c>
      <c r="E5" s="39">
        <v>2063</v>
      </c>
      <c r="F5" s="39">
        <v>1</v>
      </c>
      <c r="G5" s="39">
        <v>10465</v>
      </c>
    </row>
    <row r="6" spans="2:7" ht="10.5" x14ac:dyDescent="0.25">
      <c r="B6" s="38" t="s">
        <v>2338</v>
      </c>
      <c r="C6" s="39">
        <v>1310</v>
      </c>
      <c r="D6" s="39">
        <v>1</v>
      </c>
      <c r="E6" s="39">
        <v>2081</v>
      </c>
      <c r="F6" s="39">
        <v>1</v>
      </c>
      <c r="G6" s="39">
        <v>10465</v>
      </c>
    </row>
    <row r="7" spans="2:7" ht="10.5" x14ac:dyDescent="0.25">
      <c r="B7" s="38" t="s">
        <v>2337</v>
      </c>
      <c r="C7" s="39">
        <v>1311</v>
      </c>
      <c r="D7" s="39">
        <v>1</v>
      </c>
      <c r="E7" s="39">
        <v>2086</v>
      </c>
      <c r="F7" s="39">
        <v>1</v>
      </c>
      <c r="G7" s="39">
        <v>10465</v>
      </c>
    </row>
    <row r="8" spans="2:7" ht="10.5" x14ac:dyDescent="0.25">
      <c r="B8" s="38" t="s">
        <v>2336</v>
      </c>
      <c r="C8" s="39">
        <v>1316</v>
      </c>
      <c r="D8" s="39">
        <v>1</v>
      </c>
      <c r="E8" s="39">
        <v>2093</v>
      </c>
      <c r="F8" s="39">
        <v>1</v>
      </c>
      <c r="G8" s="39">
        <v>9875</v>
      </c>
    </row>
    <row r="9" spans="2:7" ht="10.5" x14ac:dyDescent="0.25">
      <c r="B9" s="38" t="s">
        <v>2335</v>
      </c>
      <c r="C9" s="39">
        <v>1318</v>
      </c>
      <c r="D9" s="39">
        <v>1</v>
      </c>
      <c r="E9" s="39">
        <v>2094</v>
      </c>
      <c r="F9" s="39">
        <v>1</v>
      </c>
      <c r="G9" s="39">
        <v>9465</v>
      </c>
    </row>
    <row r="10" spans="2:7" ht="10.5" x14ac:dyDescent="0.25">
      <c r="B10" s="38" t="s">
        <v>2334</v>
      </c>
      <c r="C10" s="39">
        <v>1317</v>
      </c>
      <c r="D10" s="39">
        <v>1</v>
      </c>
      <c r="E10" s="39">
        <v>2089</v>
      </c>
      <c r="F10" s="39">
        <v>1</v>
      </c>
      <c r="G10" s="39">
        <v>9465</v>
      </c>
    </row>
    <row r="11" spans="2:7" ht="10.5" x14ac:dyDescent="0.25">
      <c r="B11" s="38" t="s">
        <v>2333</v>
      </c>
      <c r="C11" s="39">
        <v>1321</v>
      </c>
      <c r="D11" s="39">
        <v>1</v>
      </c>
      <c r="E11" s="39">
        <v>2098</v>
      </c>
      <c r="F11" s="39">
        <v>1</v>
      </c>
      <c r="G11" s="39">
        <v>9465</v>
      </c>
    </row>
    <row r="12" spans="2:7" ht="10.5" x14ac:dyDescent="0.25">
      <c r="B12" s="38" t="s">
        <v>2332</v>
      </c>
      <c r="C12" s="39">
        <v>1324</v>
      </c>
      <c r="D12" s="39">
        <v>1</v>
      </c>
      <c r="E12" s="39">
        <v>2100</v>
      </c>
      <c r="F12" s="39">
        <v>1</v>
      </c>
      <c r="G12" s="39">
        <v>9465</v>
      </c>
    </row>
    <row r="13" spans="2:7" ht="10.5" x14ac:dyDescent="0.25">
      <c r="B13" s="38" t="s">
        <v>2331</v>
      </c>
      <c r="C13" s="39">
        <v>1326</v>
      </c>
      <c r="D13" s="39">
        <v>1</v>
      </c>
      <c r="E13" s="39">
        <v>2092</v>
      </c>
      <c r="F13" s="39">
        <v>1</v>
      </c>
      <c r="G13" s="39">
        <v>7645</v>
      </c>
    </row>
    <row r="14" spans="2:7" ht="10.5" x14ac:dyDescent="0.25">
      <c r="B14" s="38" t="s">
        <v>2330</v>
      </c>
      <c r="C14" s="39">
        <v>1326</v>
      </c>
      <c r="D14" s="39">
        <v>1</v>
      </c>
      <c r="E14" s="39">
        <v>2089</v>
      </c>
      <c r="F14" s="39">
        <v>1</v>
      </c>
      <c r="G14" s="39">
        <v>7645</v>
      </c>
    </row>
    <row r="15" spans="2:7" ht="10.5" x14ac:dyDescent="0.25">
      <c r="B15" s="38" t="s">
        <v>2329</v>
      </c>
      <c r="C15" s="39">
        <v>1333</v>
      </c>
      <c r="D15" s="39">
        <v>1</v>
      </c>
      <c r="E15" s="39">
        <v>2092</v>
      </c>
      <c r="F15" s="39">
        <v>1</v>
      </c>
      <c r="G15" s="39">
        <v>7750</v>
      </c>
    </row>
    <row r="16" spans="2:7" ht="10.5" x14ac:dyDescent="0.25">
      <c r="B16" s="38" t="s">
        <v>2328</v>
      </c>
      <c r="C16" s="39">
        <v>1341</v>
      </c>
      <c r="D16" s="39">
        <v>1</v>
      </c>
      <c r="E16" s="39">
        <v>2093</v>
      </c>
      <c r="F16" s="39">
        <v>1</v>
      </c>
      <c r="G16" s="39">
        <v>7750</v>
      </c>
    </row>
    <row r="17" spans="2:7" ht="10.5" x14ac:dyDescent="0.25">
      <c r="B17" s="38" t="s">
        <v>2327</v>
      </c>
      <c r="C17" s="39">
        <v>1346</v>
      </c>
      <c r="D17" s="39">
        <v>1</v>
      </c>
      <c r="E17" s="39">
        <v>2093</v>
      </c>
      <c r="F17" s="39">
        <v>1</v>
      </c>
      <c r="G17" s="39">
        <v>7750</v>
      </c>
    </row>
    <row r="18" spans="2:7" ht="10.5" x14ac:dyDescent="0.25">
      <c r="B18" s="38" t="s">
        <v>2326</v>
      </c>
      <c r="C18" s="39">
        <v>1344</v>
      </c>
      <c r="D18" s="39">
        <v>1</v>
      </c>
      <c r="E18" s="39">
        <v>2087</v>
      </c>
      <c r="F18" s="39">
        <v>1</v>
      </c>
      <c r="G18" s="39">
        <v>7750</v>
      </c>
    </row>
    <row r="19" spans="2:7" ht="10.5" x14ac:dyDescent="0.25">
      <c r="B19" s="38" t="s">
        <v>2325</v>
      </c>
      <c r="C19" s="39">
        <v>1347</v>
      </c>
      <c r="D19" s="39">
        <v>1</v>
      </c>
      <c r="E19" s="39">
        <v>2098</v>
      </c>
      <c r="F19" s="39">
        <v>1</v>
      </c>
      <c r="G19" s="39">
        <v>7750</v>
      </c>
    </row>
    <row r="20" spans="2:7" ht="10.5" x14ac:dyDescent="0.25">
      <c r="B20" s="38" t="s">
        <v>2324</v>
      </c>
      <c r="C20" s="39">
        <v>1354</v>
      </c>
      <c r="D20" s="39">
        <v>1</v>
      </c>
      <c r="E20" s="39">
        <v>2092</v>
      </c>
      <c r="F20" s="39">
        <v>1</v>
      </c>
      <c r="G20" s="39">
        <v>9390</v>
      </c>
    </row>
    <row r="21" spans="2:7" ht="10.5" x14ac:dyDescent="0.25">
      <c r="B21" s="38" t="s">
        <v>2323</v>
      </c>
      <c r="C21" s="39">
        <v>1354</v>
      </c>
      <c r="D21" s="39">
        <v>1</v>
      </c>
      <c r="E21" s="39">
        <v>2092</v>
      </c>
      <c r="F21" s="39">
        <v>1</v>
      </c>
      <c r="G21" s="39">
        <v>9390</v>
      </c>
    </row>
    <row r="22" spans="2:7" ht="10.5" x14ac:dyDescent="0.25">
      <c r="B22" s="38" t="s">
        <v>2322</v>
      </c>
      <c r="C22" s="39">
        <v>1347</v>
      </c>
      <c r="D22" s="39">
        <v>1</v>
      </c>
      <c r="E22" s="39">
        <v>2041</v>
      </c>
      <c r="F22" s="39">
        <v>1</v>
      </c>
      <c r="G22" s="39">
        <v>9390</v>
      </c>
    </row>
    <row r="23" spans="2:7" ht="10.5" x14ac:dyDescent="0.25">
      <c r="B23" s="38" t="s">
        <v>2321</v>
      </c>
      <c r="C23" s="39">
        <v>1346</v>
      </c>
      <c r="D23" s="39">
        <v>1</v>
      </c>
      <c r="E23" s="39">
        <v>2037</v>
      </c>
      <c r="F23" s="39">
        <v>1</v>
      </c>
      <c r="G23" s="39">
        <v>9390</v>
      </c>
    </row>
    <row r="24" spans="2:7" ht="10.5" x14ac:dyDescent="0.25">
      <c r="B24" s="38" t="s">
        <v>2320</v>
      </c>
      <c r="C24" s="39">
        <v>1348</v>
      </c>
      <c r="D24" s="39">
        <v>1</v>
      </c>
      <c r="E24" s="39">
        <v>2044</v>
      </c>
      <c r="F24" s="39">
        <v>1</v>
      </c>
      <c r="G24" s="39">
        <v>9890</v>
      </c>
    </row>
    <row r="25" spans="2:7" ht="10.5" x14ac:dyDescent="0.25">
      <c r="B25" s="38" t="s">
        <v>2319</v>
      </c>
      <c r="C25" s="39">
        <v>1362</v>
      </c>
      <c r="D25" s="39">
        <v>1</v>
      </c>
      <c r="E25" s="39">
        <v>2085</v>
      </c>
      <c r="F25" s="39">
        <v>1</v>
      </c>
      <c r="G25" s="39">
        <v>10370</v>
      </c>
    </row>
    <row r="26" spans="2:7" ht="10.5" x14ac:dyDescent="0.25">
      <c r="B26" s="38" t="s">
        <v>2318</v>
      </c>
      <c r="C26" s="39">
        <v>1360</v>
      </c>
      <c r="D26" s="39">
        <v>1</v>
      </c>
      <c r="E26" s="39">
        <v>2074</v>
      </c>
      <c r="F26" s="39">
        <v>1</v>
      </c>
      <c r="G26" s="39">
        <v>10370</v>
      </c>
    </row>
    <row r="27" spans="2:7" ht="10.5" x14ac:dyDescent="0.25">
      <c r="B27" s="38" t="s">
        <v>2317</v>
      </c>
      <c r="C27" s="39">
        <v>1359</v>
      </c>
      <c r="D27" s="39">
        <v>1</v>
      </c>
      <c r="E27" s="39">
        <v>2085</v>
      </c>
      <c r="F27" s="39">
        <v>1</v>
      </c>
      <c r="G27" s="39">
        <v>10360</v>
      </c>
    </row>
    <row r="28" spans="2:7" ht="10.5" x14ac:dyDescent="0.25">
      <c r="B28" s="38" t="s">
        <v>2316</v>
      </c>
      <c r="C28" s="39">
        <v>1364</v>
      </c>
      <c r="D28" s="39">
        <v>1</v>
      </c>
      <c r="E28" s="39">
        <v>2093</v>
      </c>
      <c r="F28" s="39">
        <v>1</v>
      </c>
      <c r="G28" s="39">
        <v>11270</v>
      </c>
    </row>
    <row r="29" spans="2:7" ht="10.5" x14ac:dyDescent="0.25">
      <c r="B29" s="38" t="s">
        <v>2315</v>
      </c>
      <c r="C29" s="39">
        <v>1369</v>
      </c>
      <c r="D29" s="39">
        <v>1</v>
      </c>
      <c r="E29" s="39">
        <v>2097</v>
      </c>
      <c r="F29" s="39">
        <v>1</v>
      </c>
      <c r="G29" s="39">
        <v>11870</v>
      </c>
    </row>
    <row r="30" spans="2:7" ht="10.5" x14ac:dyDescent="0.25">
      <c r="B30" s="38" t="s">
        <v>2314</v>
      </c>
      <c r="C30" s="39">
        <v>1372</v>
      </c>
      <c r="D30" s="39">
        <v>1</v>
      </c>
      <c r="E30" s="39">
        <v>2095</v>
      </c>
      <c r="F30" s="39">
        <v>1</v>
      </c>
      <c r="G30" s="39">
        <v>11690</v>
      </c>
    </row>
    <row r="31" spans="2:7" ht="10.5" x14ac:dyDescent="0.25">
      <c r="B31" s="38" t="s">
        <v>2313</v>
      </c>
      <c r="C31" s="39">
        <v>1372</v>
      </c>
      <c r="D31" s="39">
        <v>1</v>
      </c>
      <c r="E31" s="39">
        <v>2097</v>
      </c>
      <c r="F31" s="39">
        <v>1</v>
      </c>
      <c r="G31" s="39">
        <v>11600</v>
      </c>
    </row>
    <row r="32" spans="2:7" ht="10.5" x14ac:dyDescent="0.25">
      <c r="B32" s="38" t="s">
        <v>2312</v>
      </c>
      <c r="C32" s="39">
        <v>1369</v>
      </c>
      <c r="D32" s="39">
        <v>1</v>
      </c>
      <c r="E32" s="39">
        <v>2091</v>
      </c>
      <c r="F32" s="39">
        <v>1</v>
      </c>
      <c r="G32" s="39">
        <v>11960</v>
      </c>
    </row>
    <row r="33" spans="2:7" ht="10.5" x14ac:dyDescent="0.25">
      <c r="B33" s="38" t="s">
        <v>2311</v>
      </c>
      <c r="C33" s="39">
        <v>1369</v>
      </c>
      <c r="D33" s="39">
        <v>1</v>
      </c>
      <c r="E33" s="39">
        <v>2088</v>
      </c>
      <c r="F33" s="39">
        <v>1</v>
      </c>
      <c r="G33" s="39">
        <v>11960</v>
      </c>
    </row>
    <row r="34" spans="2:7" ht="10.5" x14ac:dyDescent="0.25">
      <c r="B34" s="38" t="s">
        <v>2310</v>
      </c>
      <c r="C34" s="39">
        <v>1372</v>
      </c>
      <c r="D34" s="39">
        <v>1</v>
      </c>
      <c r="E34" s="39">
        <v>2100</v>
      </c>
      <c r="F34" s="39">
        <v>1</v>
      </c>
      <c r="G34" s="39">
        <v>12005</v>
      </c>
    </row>
    <row r="35" spans="2:7" ht="10.5" x14ac:dyDescent="0.25">
      <c r="B35" s="38" t="s">
        <v>2309</v>
      </c>
      <c r="C35" s="39">
        <v>1378</v>
      </c>
      <c r="D35" s="39">
        <v>1</v>
      </c>
      <c r="E35" s="39">
        <v>2104</v>
      </c>
      <c r="F35" s="39">
        <v>1</v>
      </c>
      <c r="G35" s="39">
        <v>12040</v>
      </c>
    </row>
    <row r="36" spans="2:7" ht="10.5" x14ac:dyDescent="0.25">
      <c r="B36" s="38" t="s">
        <v>2308</v>
      </c>
      <c r="C36" s="39">
        <v>1380</v>
      </c>
      <c r="D36" s="39">
        <v>1</v>
      </c>
      <c r="E36" s="39">
        <v>2107</v>
      </c>
      <c r="F36" s="39">
        <v>1</v>
      </c>
      <c r="G36" s="39">
        <v>11540</v>
      </c>
    </row>
    <row r="37" spans="2:7" ht="10.5" x14ac:dyDescent="0.25">
      <c r="B37" s="38" t="s">
        <v>2307</v>
      </c>
      <c r="C37" s="39">
        <v>1382</v>
      </c>
      <c r="D37" s="39">
        <v>1</v>
      </c>
      <c r="E37" s="39">
        <v>2105</v>
      </c>
      <c r="F37" s="39">
        <v>1</v>
      </c>
      <c r="G37" s="39">
        <v>11540</v>
      </c>
    </row>
    <row r="38" spans="2:7" ht="10.5" x14ac:dyDescent="0.25">
      <c r="B38" s="38" t="s">
        <v>2306</v>
      </c>
      <c r="C38" s="39">
        <v>1384</v>
      </c>
      <c r="D38" s="39">
        <v>1</v>
      </c>
      <c r="E38" s="39">
        <v>2105</v>
      </c>
      <c r="F38" s="39">
        <v>1</v>
      </c>
      <c r="G38" s="39">
        <v>11540</v>
      </c>
    </row>
    <row r="39" spans="2:7" ht="10.5" x14ac:dyDescent="0.25">
      <c r="B39" s="38" t="s">
        <v>2305</v>
      </c>
      <c r="C39" s="39">
        <v>1385</v>
      </c>
      <c r="D39" s="39">
        <v>1</v>
      </c>
      <c r="E39" s="39">
        <v>2103</v>
      </c>
      <c r="F39" s="39">
        <v>1</v>
      </c>
      <c r="G39" s="39">
        <v>11540</v>
      </c>
    </row>
    <row r="40" spans="2:7" ht="10.5" x14ac:dyDescent="0.25">
      <c r="B40" s="38" t="s">
        <v>2304</v>
      </c>
      <c r="C40" s="39">
        <v>1385</v>
      </c>
      <c r="D40" s="39">
        <v>1</v>
      </c>
      <c r="E40" s="39">
        <v>2103</v>
      </c>
      <c r="F40" s="39">
        <v>1</v>
      </c>
      <c r="G40" s="39">
        <v>11540</v>
      </c>
    </row>
    <row r="41" spans="2:7" ht="10.5" x14ac:dyDescent="0.25">
      <c r="B41" s="38" t="s">
        <v>2303</v>
      </c>
      <c r="C41" s="39">
        <v>1383</v>
      </c>
      <c r="D41" s="39">
        <v>1</v>
      </c>
      <c r="E41" s="39">
        <v>2095</v>
      </c>
      <c r="F41" s="39">
        <v>1</v>
      </c>
      <c r="G41" s="39">
        <v>12560</v>
      </c>
    </row>
    <row r="42" spans="2:7" ht="10.5" x14ac:dyDescent="0.25">
      <c r="B42" s="38" t="s">
        <v>2302</v>
      </c>
      <c r="C42" s="39">
        <v>1382</v>
      </c>
      <c r="D42" s="39">
        <v>1</v>
      </c>
      <c r="E42" s="39">
        <v>2094</v>
      </c>
      <c r="F42" s="39">
        <v>1</v>
      </c>
      <c r="G42" s="39">
        <v>12560</v>
      </c>
    </row>
    <row r="43" spans="2:7" ht="10.5" x14ac:dyDescent="0.25">
      <c r="B43" s="38" t="s">
        <v>2301</v>
      </c>
      <c r="C43" s="39">
        <v>1383</v>
      </c>
      <c r="D43" s="39">
        <v>1</v>
      </c>
      <c r="E43" s="39">
        <v>2094</v>
      </c>
      <c r="F43" s="39">
        <v>1</v>
      </c>
      <c r="G43" s="39">
        <v>12410</v>
      </c>
    </row>
    <row r="44" spans="2:7" ht="10.5" x14ac:dyDescent="0.25">
      <c r="B44" s="38" t="s">
        <v>2300</v>
      </c>
      <c r="C44" s="39">
        <v>1382</v>
      </c>
      <c r="D44" s="39">
        <v>1</v>
      </c>
      <c r="E44" s="39">
        <v>2086</v>
      </c>
      <c r="F44" s="39">
        <v>1</v>
      </c>
      <c r="G44" s="39">
        <v>12410</v>
      </c>
    </row>
    <row r="45" spans="2:7" ht="10.5" x14ac:dyDescent="0.25">
      <c r="B45" s="38" t="s">
        <v>2299</v>
      </c>
      <c r="C45" s="39">
        <v>1383</v>
      </c>
      <c r="D45" s="39">
        <v>1</v>
      </c>
      <c r="E45" s="39">
        <v>2082</v>
      </c>
      <c r="F45" s="39">
        <v>1</v>
      </c>
      <c r="G45" s="39">
        <v>12410</v>
      </c>
    </row>
    <row r="46" spans="2:7" ht="10.5" x14ac:dyDescent="0.25">
      <c r="B46" s="38" t="s">
        <v>2298</v>
      </c>
      <c r="C46" s="39">
        <v>1383</v>
      </c>
      <c r="D46" s="39">
        <v>1</v>
      </c>
      <c r="E46" s="39">
        <v>2088</v>
      </c>
      <c r="F46" s="39">
        <v>1</v>
      </c>
      <c r="G46" s="39">
        <v>12410</v>
      </c>
    </row>
    <row r="47" spans="2:7" ht="10.5" x14ac:dyDescent="0.25">
      <c r="B47" s="38" t="s">
        <v>2297</v>
      </c>
      <c r="C47" s="39">
        <v>1386</v>
      </c>
      <c r="D47" s="39">
        <v>1</v>
      </c>
      <c r="E47" s="39">
        <v>2090</v>
      </c>
      <c r="F47" s="39">
        <v>1</v>
      </c>
      <c r="G47" s="39">
        <v>12410</v>
      </c>
    </row>
    <row r="48" spans="2:7" ht="10.5" x14ac:dyDescent="0.25">
      <c r="B48" s="38" t="s">
        <v>2296</v>
      </c>
      <c r="C48" s="39">
        <v>1388</v>
      </c>
      <c r="D48" s="39">
        <v>1</v>
      </c>
      <c r="E48" s="39">
        <v>2102</v>
      </c>
      <c r="F48" s="39">
        <v>1</v>
      </c>
      <c r="G48" s="39">
        <v>12410</v>
      </c>
    </row>
    <row r="49" spans="2:7" ht="10.5" x14ac:dyDescent="0.25">
      <c r="B49" s="38" t="s">
        <v>2295</v>
      </c>
      <c r="C49" s="39">
        <v>1391</v>
      </c>
      <c r="D49" s="39">
        <v>1</v>
      </c>
      <c r="E49" s="39">
        <v>2107</v>
      </c>
      <c r="F49" s="39">
        <v>1</v>
      </c>
      <c r="G49" s="39">
        <v>12685</v>
      </c>
    </row>
    <row r="50" spans="2:7" ht="10.5" x14ac:dyDescent="0.25">
      <c r="B50" s="38" t="s">
        <v>2294</v>
      </c>
      <c r="C50" s="39">
        <v>1391</v>
      </c>
      <c r="D50" s="39">
        <v>1</v>
      </c>
      <c r="E50" s="39">
        <v>2083</v>
      </c>
      <c r="F50" s="39">
        <v>1</v>
      </c>
      <c r="G50" s="39">
        <v>11185</v>
      </c>
    </row>
    <row r="51" spans="2:7" ht="10.5" x14ac:dyDescent="0.25">
      <c r="B51" s="38" t="s">
        <v>2293</v>
      </c>
      <c r="C51" s="39">
        <v>1392</v>
      </c>
      <c r="D51" s="39">
        <v>1</v>
      </c>
      <c r="E51" s="39">
        <v>2078</v>
      </c>
      <c r="F51" s="39">
        <v>1</v>
      </c>
      <c r="G51" s="39">
        <v>11185</v>
      </c>
    </row>
    <row r="52" spans="2:7" ht="10.5" x14ac:dyDescent="0.25">
      <c r="B52" s="38" t="s">
        <v>2292</v>
      </c>
      <c r="C52" s="39">
        <v>1393</v>
      </c>
      <c r="D52" s="39">
        <v>1</v>
      </c>
      <c r="E52" s="39">
        <v>2074</v>
      </c>
      <c r="F52" s="39">
        <v>1</v>
      </c>
      <c r="G52" s="39">
        <v>12900</v>
      </c>
    </row>
    <row r="53" spans="2:7" ht="10.5" x14ac:dyDescent="0.25">
      <c r="B53" s="38" t="s">
        <v>2291</v>
      </c>
      <c r="C53" s="39">
        <v>1391</v>
      </c>
      <c r="D53" s="39">
        <v>1</v>
      </c>
      <c r="E53" s="39">
        <v>2065</v>
      </c>
      <c r="F53" s="39">
        <v>1</v>
      </c>
      <c r="G53" s="39">
        <v>12900</v>
      </c>
    </row>
    <row r="54" spans="2:7" ht="10.5" x14ac:dyDescent="0.25">
      <c r="B54" s="38" t="s">
        <v>2290</v>
      </c>
      <c r="C54" s="39">
        <v>1398</v>
      </c>
      <c r="D54" s="39">
        <v>1</v>
      </c>
      <c r="E54" s="39">
        <v>2070</v>
      </c>
      <c r="F54" s="39">
        <v>1</v>
      </c>
      <c r="G54" s="39">
        <v>12900</v>
      </c>
    </row>
    <row r="55" spans="2:7" ht="10.5" x14ac:dyDescent="0.25">
      <c r="B55" s="38" t="s">
        <v>2289</v>
      </c>
      <c r="C55" s="39">
        <v>1396</v>
      </c>
      <c r="D55" s="39">
        <v>1</v>
      </c>
      <c r="E55" s="39">
        <v>2057</v>
      </c>
      <c r="F55" s="39">
        <v>1</v>
      </c>
      <c r="G55" s="39">
        <v>13540</v>
      </c>
    </row>
    <row r="56" spans="2:7" ht="10.5" x14ac:dyDescent="0.25">
      <c r="B56" s="38" t="s">
        <v>2288</v>
      </c>
      <c r="C56" s="39">
        <v>1398</v>
      </c>
      <c r="D56" s="39">
        <v>1</v>
      </c>
      <c r="E56" s="39">
        <v>2052</v>
      </c>
      <c r="F56" s="39">
        <v>1</v>
      </c>
      <c r="G56" s="39">
        <v>14040</v>
      </c>
    </row>
    <row r="57" spans="2:7" ht="10.5" x14ac:dyDescent="0.25">
      <c r="B57" s="38" t="s">
        <v>2287</v>
      </c>
      <c r="C57" s="39">
        <v>1397</v>
      </c>
      <c r="D57" s="39">
        <v>1</v>
      </c>
      <c r="E57" s="39">
        <v>2053</v>
      </c>
      <c r="F57" s="39">
        <v>1</v>
      </c>
      <c r="G57" s="39">
        <v>14040</v>
      </c>
    </row>
    <row r="58" spans="2:7" ht="10.5" x14ac:dyDescent="0.25">
      <c r="B58" s="38" t="s">
        <v>2286</v>
      </c>
      <c r="C58" s="39">
        <v>1404</v>
      </c>
      <c r="D58" s="39">
        <v>1</v>
      </c>
      <c r="E58" s="39">
        <v>2059</v>
      </c>
      <c r="F58" s="39">
        <v>1</v>
      </c>
      <c r="G58" s="39">
        <v>14040</v>
      </c>
    </row>
    <row r="59" spans="2:7" ht="10.5" x14ac:dyDescent="0.25">
      <c r="B59" s="38" t="s">
        <v>2285</v>
      </c>
      <c r="C59" s="39">
        <v>1414</v>
      </c>
      <c r="D59" s="39">
        <v>1</v>
      </c>
      <c r="E59" s="39">
        <v>2078</v>
      </c>
      <c r="F59" s="39">
        <v>1</v>
      </c>
      <c r="G59" s="39">
        <v>14040</v>
      </c>
    </row>
    <row r="60" spans="2:7" ht="10.5" x14ac:dyDescent="0.25">
      <c r="B60" s="38" t="s">
        <v>2284</v>
      </c>
      <c r="C60" s="39">
        <v>1431</v>
      </c>
      <c r="D60" s="39">
        <v>1</v>
      </c>
      <c r="E60" s="39">
        <v>2115</v>
      </c>
      <c r="F60" s="39">
        <v>1</v>
      </c>
      <c r="G60" s="39">
        <v>14840</v>
      </c>
    </row>
    <row r="61" spans="2:7" ht="10.5" x14ac:dyDescent="0.25">
      <c r="B61" s="38" t="s">
        <v>2283</v>
      </c>
      <c r="C61" s="39">
        <v>1441</v>
      </c>
      <c r="D61" s="39">
        <v>1</v>
      </c>
      <c r="E61" s="39">
        <v>2126</v>
      </c>
      <c r="F61" s="39">
        <v>1</v>
      </c>
      <c r="G61" s="39">
        <v>14840</v>
      </c>
    </row>
    <row r="62" spans="2:7" ht="10.5" x14ac:dyDescent="0.25">
      <c r="B62" s="38" t="s">
        <v>2282</v>
      </c>
      <c r="C62" s="39">
        <v>1448</v>
      </c>
      <c r="D62" s="39">
        <v>1</v>
      </c>
      <c r="E62" s="39">
        <v>2136</v>
      </c>
      <c r="F62" s="39">
        <v>1</v>
      </c>
      <c r="G62" s="39">
        <v>15440</v>
      </c>
    </row>
    <row r="63" spans="2:7" ht="10.5" x14ac:dyDescent="0.25">
      <c r="B63" s="38" t="s">
        <v>2281</v>
      </c>
      <c r="C63" s="39">
        <v>1450</v>
      </c>
      <c r="D63" s="39">
        <v>1</v>
      </c>
      <c r="E63" s="39">
        <v>2142</v>
      </c>
      <c r="F63" s="39">
        <v>1</v>
      </c>
      <c r="G63" s="39">
        <v>16040</v>
      </c>
    </row>
    <row r="64" spans="2:7" ht="10.5" x14ac:dyDescent="0.25">
      <c r="B64" s="38" t="s">
        <v>2280</v>
      </c>
      <c r="C64" s="39">
        <v>1455</v>
      </c>
      <c r="D64" s="39">
        <v>1</v>
      </c>
      <c r="E64" s="39">
        <v>2155</v>
      </c>
      <c r="F64" s="39">
        <v>1</v>
      </c>
      <c r="G64" s="39">
        <v>16040</v>
      </c>
    </row>
    <row r="65" spans="2:7" ht="10.5" x14ac:dyDescent="0.25">
      <c r="B65" s="38" t="s">
        <v>2279</v>
      </c>
      <c r="C65" s="39">
        <v>1461</v>
      </c>
      <c r="D65" s="39">
        <v>1</v>
      </c>
      <c r="E65" s="39">
        <v>2157</v>
      </c>
      <c r="F65" s="39">
        <v>1</v>
      </c>
      <c r="G65" s="39">
        <v>15040</v>
      </c>
    </row>
    <row r="66" spans="2:7" ht="10.5" x14ac:dyDescent="0.25">
      <c r="B66" s="38" t="s">
        <v>2278</v>
      </c>
      <c r="C66" s="39">
        <v>1458</v>
      </c>
      <c r="D66" s="39">
        <v>1</v>
      </c>
      <c r="E66" s="39">
        <v>2146</v>
      </c>
      <c r="F66" s="39">
        <v>1</v>
      </c>
      <c r="G66" s="39">
        <v>15040</v>
      </c>
    </row>
    <row r="67" spans="2:7" ht="10.5" x14ac:dyDescent="0.25">
      <c r="B67" s="38" t="s">
        <v>2277</v>
      </c>
      <c r="C67" s="39">
        <v>1463</v>
      </c>
      <c r="D67" s="39">
        <v>1</v>
      </c>
      <c r="E67" s="39">
        <v>2146</v>
      </c>
      <c r="F67" s="39">
        <v>1</v>
      </c>
      <c r="G67" s="39">
        <v>15040</v>
      </c>
    </row>
    <row r="68" spans="2:7" ht="10.5" x14ac:dyDescent="0.25">
      <c r="B68" s="38" t="s">
        <v>2276</v>
      </c>
      <c r="C68" s="39">
        <v>1476</v>
      </c>
      <c r="D68" s="39">
        <v>1</v>
      </c>
      <c r="E68" s="39">
        <v>2170</v>
      </c>
      <c r="F68" s="39">
        <v>1</v>
      </c>
      <c r="G68" s="39">
        <v>16950</v>
      </c>
    </row>
    <row r="69" spans="2:7" ht="10.5" x14ac:dyDescent="0.25">
      <c r="B69" s="38" t="s">
        <v>2275</v>
      </c>
      <c r="C69" s="39">
        <v>1476</v>
      </c>
      <c r="D69" s="39">
        <v>1</v>
      </c>
      <c r="E69" s="39">
        <v>2173</v>
      </c>
      <c r="F69" s="39">
        <v>1</v>
      </c>
      <c r="G69" s="39">
        <v>16950</v>
      </c>
    </row>
    <row r="70" spans="2:7" ht="10.5" x14ac:dyDescent="0.25">
      <c r="B70" s="38" t="s">
        <v>2274</v>
      </c>
      <c r="C70" s="39">
        <v>1482</v>
      </c>
      <c r="D70" s="39">
        <v>1</v>
      </c>
      <c r="E70" s="39">
        <v>2200</v>
      </c>
      <c r="F70" s="39">
        <v>1</v>
      </c>
      <c r="G70" s="39">
        <v>16950</v>
      </c>
    </row>
    <row r="71" spans="2:7" ht="10.5" x14ac:dyDescent="0.25">
      <c r="B71" s="38" t="s">
        <v>2273</v>
      </c>
      <c r="C71" s="39">
        <v>1482</v>
      </c>
      <c r="D71" s="39">
        <v>1</v>
      </c>
      <c r="E71" s="39">
        <v>2221</v>
      </c>
      <c r="F71" s="39">
        <v>1</v>
      </c>
      <c r="G71" s="39">
        <v>16950</v>
      </c>
    </row>
    <row r="72" spans="2:7" ht="10.5" x14ac:dyDescent="0.25">
      <c r="B72" s="38" t="s">
        <v>2272</v>
      </c>
      <c r="C72" s="39">
        <v>1480</v>
      </c>
      <c r="D72" s="39">
        <v>1</v>
      </c>
      <c r="E72" s="39">
        <v>2215</v>
      </c>
      <c r="F72" s="39">
        <v>1</v>
      </c>
      <c r="G72" s="39">
        <v>16150</v>
      </c>
    </row>
    <row r="73" spans="2:7" ht="10.5" x14ac:dyDescent="0.25">
      <c r="B73" s="38" t="s">
        <v>2271</v>
      </c>
      <c r="C73" s="39">
        <v>1483</v>
      </c>
      <c r="D73" s="39">
        <v>1</v>
      </c>
      <c r="E73" s="39">
        <v>2207</v>
      </c>
      <c r="F73" s="39">
        <v>1</v>
      </c>
      <c r="G73" s="39">
        <v>16150</v>
      </c>
    </row>
    <row r="74" spans="2:7" ht="10.5" x14ac:dyDescent="0.25">
      <c r="B74" s="38" t="s">
        <v>2270</v>
      </c>
      <c r="C74" s="39">
        <v>1484</v>
      </c>
      <c r="D74" s="39">
        <v>1</v>
      </c>
      <c r="E74" s="39">
        <v>2216</v>
      </c>
      <c r="F74" s="39">
        <v>1</v>
      </c>
      <c r="G74" s="39">
        <v>16550</v>
      </c>
    </row>
    <row r="75" spans="2:7" ht="10.5" x14ac:dyDescent="0.25">
      <c r="B75" s="38" t="s">
        <v>2269</v>
      </c>
      <c r="C75" s="39">
        <v>1482</v>
      </c>
      <c r="D75" s="39">
        <v>1</v>
      </c>
      <c r="E75" s="39">
        <v>2222</v>
      </c>
      <c r="F75" s="39">
        <v>1</v>
      </c>
      <c r="G75" s="39">
        <v>15550</v>
      </c>
    </row>
    <row r="76" spans="2:7" ht="10.5" x14ac:dyDescent="0.25">
      <c r="B76" s="38" t="s">
        <v>2268</v>
      </c>
      <c r="C76" s="39">
        <v>1486</v>
      </c>
      <c r="D76" s="39">
        <v>1</v>
      </c>
      <c r="E76" s="39">
        <v>2232</v>
      </c>
      <c r="F76" s="39">
        <v>1</v>
      </c>
      <c r="G76" s="39">
        <v>15550</v>
      </c>
    </row>
    <row r="77" spans="2:7" ht="10.5" x14ac:dyDescent="0.25">
      <c r="B77" s="38" t="s">
        <v>2267</v>
      </c>
      <c r="C77" s="39">
        <v>1489</v>
      </c>
      <c r="D77" s="39">
        <v>1</v>
      </c>
      <c r="E77" s="39">
        <v>2239</v>
      </c>
      <c r="F77" s="39">
        <v>1</v>
      </c>
      <c r="G77" s="39">
        <v>15550</v>
      </c>
    </row>
    <row r="78" spans="2:7" ht="10.5" x14ac:dyDescent="0.25">
      <c r="B78" s="38" t="s">
        <v>2266</v>
      </c>
      <c r="C78" s="39">
        <v>1489</v>
      </c>
      <c r="D78" s="39">
        <v>1</v>
      </c>
      <c r="E78" s="39">
        <v>2237</v>
      </c>
      <c r="F78" s="39">
        <v>1</v>
      </c>
      <c r="G78" s="39">
        <v>16540</v>
      </c>
    </row>
    <row r="79" spans="2:7" ht="10.5" x14ac:dyDescent="0.25">
      <c r="B79" s="38" t="s">
        <v>2265</v>
      </c>
      <c r="C79" s="39">
        <v>1489</v>
      </c>
      <c r="D79" s="39">
        <v>1</v>
      </c>
      <c r="E79" s="39">
        <v>2249</v>
      </c>
      <c r="F79" s="39">
        <v>1</v>
      </c>
      <c r="G79" s="39">
        <v>16540</v>
      </c>
    </row>
    <row r="80" spans="2:7" ht="10.5" x14ac:dyDescent="0.25">
      <c r="B80" s="38" t="s">
        <v>2264</v>
      </c>
      <c r="C80" s="39">
        <v>1495</v>
      </c>
      <c r="D80" s="39">
        <v>1</v>
      </c>
      <c r="E80" s="39">
        <v>2253</v>
      </c>
      <c r="F80" s="39">
        <v>1</v>
      </c>
      <c r="G80" s="39">
        <v>16540</v>
      </c>
    </row>
    <row r="81" spans="2:7" ht="10.5" x14ac:dyDescent="0.25">
      <c r="B81" s="38" t="s">
        <v>2263</v>
      </c>
      <c r="C81" s="39">
        <v>1493</v>
      </c>
      <c r="D81" s="39">
        <v>1</v>
      </c>
      <c r="E81" s="39">
        <v>2251</v>
      </c>
      <c r="F81" s="39">
        <v>1</v>
      </c>
      <c r="G81" s="39">
        <v>16540</v>
      </c>
    </row>
    <row r="82" spans="2:7" ht="10.5" x14ac:dyDescent="0.25">
      <c r="B82" s="38" t="s">
        <v>2262</v>
      </c>
      <c r="C82" s="39">
        <v>1492</v>
      </c>
      <c r="D82" s="39">
        <v>1</v>
      </c>
      <c r="E82" s="39">
        <v>2250</v>
      </c>
      <c r="F82" s="39">
        <v>1</v>
      </c>
      <c r="G82" s="39">
        <v>16580</v>
      </c>
    </row>
    <row r="83" spans="2:7" ht="10.5" x14ac:dyDescent="0.25">
      <c r="B83" s="38" t="s">
        <v>2261</v>
      </c>
      <c r="C83" s="39">
        <v>1493</v>
      </c>
      <c r="D83" s="39">
        <v>1</v>
      </c>
      <c r="E83" s="39">
        <v>2246</v>
      </c>
      <c r="F83" s="39">
        <v>1</v>
      </c>
      <c r="G83" s="39">
        <v>16790</v>
      </c>
    </row>
    <row r="84" spans="2:7" ht="10.5" x14ac:dyDescent="0.25">
      <c r="B84" s="38" t="s">
        <v>2260</v>
      </c>
      <c r="C84" s="39">
        <v>1492</v>
      </c>
      <c r="D84" s="39">
        <v>1</v>
      </c>
      <c r="E84" s="39">
        <v>2243</v>
      </c>
      <c r="F84" s="39">
        <v>1</v>
      </c>
      <c r="G84" s="39">
        <v>16790</v>
      </c>
    </row>
    <row r="85" spans="2:7" ht="10.5" x14ac:dyDescent="0.25">
      <c r="B85" s="38" t="s">
        <v>2259</v>
      </c>
      <c r="C85" s="39">
        <v>1492</v>
      </c>
      <c r="D85" s="39">
        <v>1</v>
      </c>
      <c r="E85" s="39">
        <v>2240</v>
      </c>
      <c r="F85" s="39">
        <v>1</v>
      </c>
      <c r="G85" s="39">
        <v>16790</v>
      </c>
    </row>
    <row r="86" spans="2:7" ht="10.5" x14ac:dyDescent="0.25">
      <c r="B86" s="38" t="s">
        <v>2258</v>
      </c>
      <c r="C86" s="39">
        <v>1489</v>
      </c>
      <c r="D86" s="39">
        <v>1</v>
      </c>
      <c r="E86" s="39">
        <v>2236</v>
      </c>
      <c r="F86" s="39">
        <v>1</v>
      </c>
      <c r="G86" s="39">
        <v>16790</v>
      </c>
    </row>
    <row r="87" spans="2:7" ht="10.5" x14ac:dyDescent="0.25">
      <c r="B87" s="38" t="s">
        <v>2257</v>
      </c>
      <c r="C87" s="39">
        <v>1486</v>
      </c>
      <c r="D87" s="39">
        <v>1</v>
      </c>
      <c r="E87" s="39">
        <v>2236</v>
      </c>
      <c r="F87" s="39">
        <v>1</v>
      </c>
      <c r="G87" s="39">
        <v>16790</v>
      </c>
    </row>
    <row r="88" spans="2:7" ht="10.5" x14ac:dyDescent="0.25">
      <c r="B88" s="38" t="s">
        <v>2256</v>
      </c>
      <c r="C88" s="39">
        <v>1488</v>
      </c>
      <c r="D88" s="39">
        <v>1</v>
      </c>
      <c r="E88" s="39">
        <v>2238</v>
      </c>
      <c r="F88" s="39">
        <v>1</v>
      </c>
      <c r="G88" s="39">
        <v>16790</v>
      </c>
    </row>
    <row r="89" spans="2:7" ht="10.5" x14ac:dyDescent="0.25">
      <c r="B89" s="38" t="s">
        <v>2255</v>
      </c>
      <c r="C89" s="39">
        <v>1488</v>
      </c>
      <c r="D89" s="39">
        <v>1</v>
      </c>
      <c r="E89" s="39">
        <v>2238</v>
      </c>
      <c r="F89" s="39">
        <v>1</v>
      </c>
      <c r="G89" s="39">
        <v>16585</v>
      </c>
    </row>
    <row r="90" spans="2:7" ht="10.5" x14ac:dyDescent="0.25">
      <c r="B90" s="38" t="s">
        <v>2254</v>
      </c>
      <c r="C90" s="39">
        <v>1488</v>
      </c>
      <c r="D90" s="39">
        <v>1</v>
      </c>
      <c r="E90" s="39">
        <v>2238</v>
      </c>
      <c r="F90" s="39">
        <v>1</v>
      </c>
      <c r="G90" s="39">
        <v>16585</v>
      </c>
    </row>
    <row r="91" spans="2:7" ht="10.5" x14ac:dyDescent="0.25">
      <c r="B91" s="38" t="s">
        <v>2253</v>
      </c>
      <c r="C91" s="39">
        <v>1492</v>
      </c>
      <c r="D91" s="39">
        <v>1</v>
      </c>
      <c r="E91" s="39">
        <v>2238</v>
      </c>
      <c r="F91" s="39">
        <v>1</v>
      </c>
      <c r="G91" s="39">
        <v>16585</v>
      </c>
    </row>
    <row r="92" spans="2:7" ht="10.5" x14ac:dyDescent="0.25">
      <c r="B92" s="38" t="s">
        <v>2252</v>
      </c>
      <c r="C92" s="39">
        <v>1494</v>
      </c>
      <c r="D92" s="39">
        <v>1</v>
      </c>
      <c r="E92" s="39">
        <v>2241</v>
      </c>
      <c r="F92" s="39">
        <v>1</v>
      </c>
      <c r="G92" s="39">
        <v>16585</v>
      </c>
    </row>
    <row r="93" spans="2:7" ht="10.5" x14ac:dyDescent="0.25">
      <c r="B93" s="38" t="s">
        <v>2251</v>
      </c>
      <c r="C93" s="39">
        <v>1492</v>
      </c>
      <c r="D93" s="39">
        <v>1</v>
      </c>
      <c r="E93" s="39">
        <v>2233</v>
      </c>
      <c r="F93" s="39">
        <v>1</v>
      </c>
      <c r="G93" s="39">
        <v>16585</v>
      </c>
    </row>
    <row r="94" spans="2:7" ht="10.5" x14ac:dyDescent="0.25">
      <c r="B94" s="38" t="s">
        <v>2250</v>
      </c>
      <c r="C94" s="39">
        <v>1490</v>
      </c>
      <c r="D94" s="39">
        <v>1</v>
      </c>
      <c r="E94" s="39">
        <v>2241</v>
      </c>
      <c r="F94" s="39">
        <v>1</v>
      </c>
      <c r="G94" s="39">
        <v>16585</v>
      </c>
    </row>
    <row r="95" spans="2:7" ht="10.5" x14ac:dyDescent="0.25">
      <c r="B95" s="38" t="s">
        <v>2249</v>
      </c>
      <c r="C95" s="39">
        <v>1489</v>
      </c>
      <c r="D95" s="39">
        <v>1</v>
      </c>
      <c r="E95" s="39">
        <v>2242</v>
      </c>
      <c r="F95" s="39">
        <v>1</v>
      </c>
      <c r="G95" s="39">
        <v>16585</v>
      </c>
    </row>
    <row r="96" spans="2:7" ht="10.5" x14ac:dyDescent="0.25">
      <c r="B96" s="38" t="s">
        <v>2248</v>
      </c>
      <c r="C96" s="39">
        <v>1489</v>
      </c>
      <c r="D96" s="39">
        <v>1</v>
      </c>
      <c r="E96" s="39">
        <v>2249</v>
      </c>
      <c r="F96" s="39">
        <v>1</v>
      </c>
      <c r="G96" s="39">
        <v>15285</v>
      </c>
    </row>
    <row r="97" spans="2:7" ht="10.5" x14ac:dyDescent="0.25">
      <c r="B97" s="38" t="s">
        <v>2247</v>
      </c>
      <c r="C97" s="39">
        <v>1490</v>
      </c>
      <c r="D97" s="39">
        <v>1</v>
      </c>
      <c r="E97" s="39">
        <v>2251</v>
      </c>
      <c r="F97" s="39">
        <v>1</v>
      </c>
      <c r="G97" s="39">
        <v>15285</v>
      </c>
    </row>
    <row r="98" spans="2:7" ht="10.5" x14ac:dyDescent="0.25">
      <c r="B98" s="38" t="s">
        <v>2246</v>
      </c>
      <c r="C98" s="39">
        <v>1489</v>
      </c>
      <c r="D98" s="39">
        <v>1</v>
      </c>
      <c r="E98" s="39">
        <v>2250</v>
      </c>
      <c r="F98" s="39">
        <v>1</v>
      </c>
      <c r="G98" s="39">
        <v>15785</v>
      </c>
    </row>
    <row r="99" spans="2:7" ht="10.5" x14ac:dyDescent="0.25">
      <c r="B99" s="38" t="s">
        <v>2245</v>
      </c>
      <c r="C99" s="39">
        <v>1493</v>
      </c>
      <c r="D99" s="39">
        <v>1</v>
      </c>
      <c r="E99" s="39">
        <v>2253</v>
      </c>
      <c r="F99" s="39">
        <v>1</v>
      </c>
      <c r="G99" s="39">
        <v>16785</v>
      </c>
    </row>
    <row r="100" spans="2:7" ht="10.5" x14ac:dyDescent="0.25">
      <c r="B100" s="38" t="s">
        <v>2244</v>
      </c>
      <c r="C100" s="39">
        <v>1488</v>
      </c>
      <c r="D100" s="39">
        <v>1</v>
      </c>
      <c r="E100" s="39">
        <v>2242</v>
      </c>
      <c r="F100" s="39">
        <v>1</v>
      </c>
      <c r="G100" s="39">
        <v>16785</v>
      </c>
    </row>
    <row r="101" spans="2:7" ht="10.5" x14ac:dyDescent="0.25">
      <c r="B101" s="38" t="s">
        <v>2243</v>
      </c>
      <c r="C101" s="39">
        <v>1485</v>
      </c>
      <c r="D101" s="39">
        <v>1</v>
      </c>
      <c r="E101" s="39">
        <v>2241</v>
      </c>
      <c r="F101" s="39">
        <v>1</v>
      </c>
      <c r="G101" s="39">
        <v>15785</v>
      </c>
    </row>
    <row r="102" spans="2:7" ht="10.5" x14ac:dyDescent="0.25">
      <c r="B102" s="38" t="s">
        <v>2242</v>
      </c>
      <c r="C102" s="39">
        <v>1478</v>
      </c>
      <c r="D102" s="39">
        <v>1</v>
      </c>
      <c r="E102" s="39">
        <v>2233</v>
      </c>
      <c r="F102" s="39">
        <v>1</v>
      </c>
      <c r="G102" s="39">
        <v>15645</v>
      </c>
    </row>
    <row r="103" spans="2:7" ht="10.5" x14ac:dyDescent="0.25">
      <c r="B103" s="38" t="s">
        <v>2241</v>
      </c>
      <c r="C103" s="39">
        <v>1478</v>
      </c>
      <c r="D103" s="39">
        <v>1</v>
      </c>
      <c r="E103" s="39">
        <v>2219</v>
      </c>
      <c r="F103" s="39">
        <v>1</v>
      </c>
      <c r="G103" s="39">
        <v>16145</v>
      </c>
    </row>
    <row r="104" spans="2:7" ht="10.5" x14ac:dyDescent="0.25">
      <c r="B104" s="38" t="s">
        <v>2240</v>
      </c>
      <c r="C104" s="39">
        <v>1481</v>
      </c>
      <c r="D104" s="39">
        <v>1</v>
      </c>
      <c r="E104" s="39">
        <v>2219</v>
      </c>
      <c r="F104" s="39">
        <v>1</v>
      </c>
      <c r="G104" s="39">
        <v>16145</v>
      </c>
    </row>
    <row r="105" spans="2:7" ht="10.5" x14ac:dyDescent="0.25">
      <c r="B105" s="38" t="s">
        <v>2239</v>
      </c>
      <c r="C105" s="39">
        <v>1486</v>
      </c>
      <c r="D105" s="39">
        <v>1</v>
      </c>
      <c r="E105" s="39">
        <v>2205</v>
      </c>
      <c r="F105" s="39">
        <v>1</v>
      </c>
      <c r="G105" s="39">
        <v>16145</v>
      </c>
    </row>
    <row r="106" spans="2:7" ht="10.5" x14ac:dyDescent="0.25">
      <c r="B106" s="38" t="s">
        <v>2238</v>
      </c>
      <c r="C106" s="39">
        <v>1509</v>
      </c>
      <c r="D106" s="39">
        <v>1</v>
      </c>
      <c r="E106" s="39">
        <v>2259</v>
      </c>
      <c r="F106" s="39">
        <v>1</v>
      </c>
      <c r="G106" s="39">
        <v>14865</v>
      </c>
    </row>
    <row r="107" spans="2:7" ht="10.5" x14ac:dyDescent="0.25">
      <c r="B107" s="38" t="s">
        <v>2237</v>
      </c>
      <c r="C107" s="39">
        <v>1501</v>
      </c>
      <c r="D107" s="39">
        <v>1</v>
      </c>
      <c r="E107" s="39">
        <v>2236</v>
      </c>
      <c r="F107" s="39">
        <v>1</v>
      </c>
      <c r="G107" s="39">
        <v>14865</v>
      </c>
    </row>
    <row r="108" spans="2:7" ht="10.5" x14ac:dyDescent="0.25">
      <c r="B108" s="38" t="s">
        <v>2236</v>
      </c>
      <c r="C108" s="39">
        <v>1504</v>
      </c>
      <c r="D108" s="39">
        <v>1</v>
      </c>
      <c r="E108" s="39">
        <v>2238</v>
      </c>
      <c r="F108" s="39">
        <v>1</v>
      </c>
      <c r="G108" s="39">
        <v>14265</v>
      </c>
    </row>
    <row r="109" spans="2:7" ht="10.5" x14ac:dyDescent="0.25">
      <c r="B109" s="38" t="s">
        <v>2235</v>
      </c>
      <c r="C109" s="39">
        <v>1508</v>
      </c>
      <c r="D109" s="39">
        <v>1</v>
      </c>
      <c r="E109" s="39">
        <v>2242</v>
      </c>
      <c r="F109" s="39">
        <v>1</v>
      </c>
      <c r="G109" s="39">
        <v>13755</v>
      </c>
    </row>
    <row r="110" spans="2:7" ht="10.5" x14ac:dyDescent="0.25">
      <c r="B110" s="38" t="s">
        <v>2234</v>
      </c>
      <c r="C110" s="39">
        <v>1502</v>
      </c>
      <c r="D110" s="39">
        <v>1</v>
      </c>
      <c r="E110" s="39">
        <v>2226</v>
      </c>
      <c r="F110" s="39">
        <v>1</v>
      </c>
      <c r="G110" s="39">
        <v>13845</v>
      </c>
    </row>
    <row r="111" spans="2:7" ht="10.5" x14ac:dyDescent="0.25">
      <c r="B111" s="38" t="s">
        <v>2233</v>
      </c>
      <c r="C111" s="39">
        <v>1502</v>
      </c>
      <c r="D111" s="39">
        <v>1</v>
      </c>
      <c r="E111" s="39">
        <v>2234</v>
      </c>
      <c r="F111" s="39">
        <v>1</v>
      </c>
      <c r="G111" s="39">
        <v>13845</v>
      </c>
    </row>
    <row r="112" spans="2:7" ht="10.5" x14ac:dyDescent="0.25">
      <c r="B112" s="38" t="s">
        <v>2232</v>
      </c>
      <c r="C112" s="39">
        <v>1506</v>
      </c>
      <c r="D112" s="39">
        <v>1</v>
      </c>
      <c r="E112" s="39">
        <v>2247</v>
      </c>
      <c r="F112" s="39">
        <v>1</v>
      </c>
      <c r="G112" s="39">
        <v>13845</v>
      </c>
    </row>
    <row r="113" spans="2:7" ht="10.5" x14ac:dyDescent="0.25">
      <c r="B113" s="38" t="s">
        <v>2231</v>
      </c>
      <c r="C113" s="39">
        <v>1510</v>
      </c>
      <c r="D113" s="39">
        <v>1</v>
      </c>
      <c r="E113" s="39">
        <v>2253</v>
      </c>
      <c r="F113" s="39">
        <v>1</v>
      </c>
      <c r="G113" s="39">
        <v>13845</v>
      </c>
    </row>
    <row r="114" spans="2:7" ht="10.5" x14ac:dyDescent="0.25">
      <c r="B114" s="38" t="s">
        <v>2230</v>
      </c>
      <c r="C114" s="39">
        <v>1512</v>
      </c>
      <c r="D114" s="39">
        <v>1</v>
      </c>
      <c r="E114" s="39">
        <v>2271</v>
      </c>
      <c r="F114" s="39">
        <v>1</v>
      </c>
      <c r="G114" s="39">
        <v>13845</v>
      </c>
    </row>
    <row r="115" spans="2:7" ht="10.5" x14ac:dyDescent="0.25">
      <c r="B115" s="38" t="s">
        <v>2229</v>
      </c>
      <c r="C115" s="39">
        <v>1506</v>
      </c>
      <c r="D115" s="39">
        <v>1</v>
      </c>
      <c r="E115" s="39">
        <v>2241</v>
      </c>
      <c r="F115" s="39">
        <v>1</v>
      </c>
      <c r="G115" s="39">
        <v>13845</v>
      </c>
    </row>
    <row r="116" spans="2:7" ht="10.5" x14ac:dyDescent="0.25">
      <c r="B116" s="38" t="s">
        <v>2228</v>
      </c>
      <c r="C116" s="39">
        <v>1497</v>
      </c>
      <c r="D116" s="39">
        <v>1</v>
      </c>
      <c r="E116" s="39">
        <v>2221</v>
      </c>
      <c r="F116" s="39">
        <v>1</v>
      </c>
      <c r="G116" s="39">
        <v>13845</v>
      </c>
    </row>
    <row r="117" spans="2:7" ht="10.5" x14ac:dyDescent="0.25">
      <c r="B117" s="38" t="s">
        <v>2227</v>
      </c>
      <c r="C117" s="39">
        <v>1497</v>
      </c>
      <c r="D117" s="39">
        <v>1</v>
      </c>
      <c r="E117" s="39">
        <v>2212</v>
      </c>
      <c r="F117" s="39">
        <v>1</v>
      </c>
      <c r="G117" s="39">
        <v>13845</v>
      </c>
    </row>
    <row r="118" spans="2:7" ht="10.5" x14ac:dyDescent="0.25">
      <c r="B118" s="38" t="s">
        <v>2226</v>
      </c>
      <c r="C118" s="39">
        <v>1505</v>
      </c>
      <c r="D118" s="39">
        <v>1</v>
      </c>
      <c r="E118" s="39">
        <v>2218</v>
      </c>
      <c r="F118" s="39">
        <v>1</v>
      </c>
      <c r="G118" s="39">
        <v>13845</v>
      </c>
    </row>
    <row r="119" spans="2:7" ht="10.5" x14ac:dyDescent="0.25">
      <c r="B119" s="38" t="s">
        <v>2225</v>
      </c>
      <c r="C119" s="39">
        <v>1499</v>
      </c>
      <c r="D119" s="39">
        <v>1</v>
      </c>
      <c r="E119" s="39">
        <v>2210</v>
      </c>
      <c r="F119" s="39">
        <v>1</v>
      </c>
      <c r="G119" s="39">
        <v>13845</v>
      </c>
    </row>
    <row r="120" spans="2:7" ht="10.5" x14ac:dyDescent="0.25">
      <c r="B120" s="38" t="s">
        <v>2224</v>
      </c>
      <c r="C120" s="39">
        <v>1494</v>
      </c>
      <c r="D120" s="39">
        <v>1</v>
      </c>
      <c r="E120" s="39">
        <v>2193</v>
      </c>
      <c r="F120" s="39">
        <v>1</v>
      </c>
      <c r="G120" s="39">
        <v>13845</v>
      </c>
    </row>
    <row r="121" spans="2:7" ht="10.5" x14ac:dyDescent="0.25">
      <c r="B121" s="38" t="s">
        <v>2223</v>
      </c>
      <c r="C121" s="39">
        <v>1491</v>
      </c>
      <c r="D121" s="39">
        <v>1</v>
      </c>
      <c r="E121" s="39">
        <v>2178</v>
      </c>
      <c r="F121" s="39">
        <v>1</v>
      </c>
      <c r="G121" s="39">
        <v>13845</v>
      </c>
    </row>
    <row r="122" spans="2:7" ht="10.5" x14ac:dyDescent="0.25">
      <c r="B122" s="38" t="s">
        <v>2222</v>
      </c>
      <c r="C122" s="39">
        <v>1492</v>
      </c>
      <c r="D122" s="39">
        <v>1</v>
      </c>
      <c r="E122" s="39">
        <v>2175</v>
      </c>
      <c r="F122" s="39">
        <v>1</v>
      </c>
      <c r="G122" s="39">
        <v>13845</v>
      </c>
    </row>
    <row r="123" spans="2:7" ht="10.5" x14ac:dyDescent="0.25">
      <c r="B123" s="38" t="s">
        <v>2221</v>
      </c>
      <c r="C123" s="39">
        <v>1493</v>
      </c>
      <c r="D123" s="39">
        <v>1</v>
      </c>
      <c r="E123" s="39">
        <v>2177</v>
      </c>
      <c r="F123" s="39">
        <v>1</v>
      </c>
      <c r="G123" s="39">
        <v>13845</v>
      </c>
    </row>
    <row r="124" spans="2:7" ht="10.5" x14ac:dyDescent="0.25">
      <c r="B124" s="38" t="s">
        <v>2220</v>
      </c>
      <c r="C124" s="39">
        <v>1494</v>
      </c>
      <c r="D124" s="39">
        <v>1</v>
      </c>
      <c r="E124" s="39">
        <v>2172</v>
      </c>
      <c r="F124" s="39">
        <v>1</v>
      </c>
      <c r="G124" s="39">
        <v>13205</v>
      </c>
    </row>
    <row r="125" spans="2:7" ht="10.5" x14ac:dyDescent="0.25">
      <c r="B125" s="38" t="s">
        <v>2219</v>
      </c>
      <c r="C125" s="39">
        <v>1496</v>
      </c>
      <c r="D125" s="39">
        <v>1</v>
      </c>
      <c r="E125" s="39">
        <v>2162</v>
      </c>
      <c r="F125" s="39">
        <v>1</v>
      </c>
      <c r="G125" s="39">
        <v>13205</v>
      </c>
    </row>
    <row r="126" spans="2:7" ht="10.5" x14ac:dyDescent="0.25">
      <c r="B126" s="38" t="s">
        <v>2218</v>
      </c>
      <c r="C126" s="39">
        <v>1503</v>
      </c>
      <c r="D126" s="39">
        <v>1</v>
      </c>
      <c r="E126" s="39">
        <v>2169</v>
      </c>
      <c r="F126" s="39">
        <v>1</v>
      </c>
      <c r="G126" s="39">
        <v>13205</v>
      </c>
    </row>
    <row r="127" spans="2:7" ht="10.5" x14ac:dyDescent="0.25">
      <c r="B127" s="38" t="s">
        <v>2217</v>
      </c>
      <c r="C127" s="39">
        <v>1503</v>
      </c>
      <c r="D127" s="39">
        <v>1</v>
      </c>
      <c r="E127" s="39">
        <v>2172</v>
      </c>
      <c r="F127" s="39">
        <v>1</v>
      </c>
      <c r="G127" s="39">
        <v>13205</v>
      </c>
    </row>
    <row r="128" spans="2:7" ht="10.5" x14ac:dyDescent="0.25">
      <c r="B128" s="38" t="s">
        <v>2216</v>
      </c>
      <c r="C128" s="39">
        <v>1500</v>
      </c>
      <c r="D128" s="39">
        <v>1</v>
      </c>
      <c r="E128" s="39">
        <v>2169</v>
      </c>
      <c r="F128" s="39">
        <v>1</v>
      </c>
      <c r="G128" s="39">
        <v>13165</v>
      </c>
    </row>
    <row r="129" spans="2:7" ht="10.5" x14ac:dyDescent="0.25">
      <c r="B129" s="38" t="s">
        <v>2215</v>
      </c>
      <c r="C129" s="39">
        <v>1501</v>
      </c>
      <c r="D129" s="39">
        <v>1</v>
      </c>
      <c r="E129" s="39">
        <v>2169</v>
      </c>
      <c r="F129" s="39">
        <v>1</v>
      </c>
      <c r="G129" s="39">
        <v>13045</v>
      </c>
    </row>
    <row r="130" spans="2:7" ht="10.5" x14ac:dyDescent="0.25">
      <c r="B130" s="38" t="s">
        <v>2214</v>
      </c>
      <c r="C130" s="39">
        <v>1503</v>
      </c>
      <c r="D130" s="39">
        <v>1</v>
      </c>
      <c r="E130" s="39">
        <v>2173</v>
      </c>
      <c r="F130" s="39">
        <v>1</v>
      </c>
      <c r="G130" s="39">
        <v>13045</v>
      </c>
    </row>
    <row r="131" spans="2:7" ht="10.5" x14ac:dyDescent="0.25">
      <c r="B131" s="38" t="s">
        <v>2213</v>
      </c>
      <c r="C131" s="39">
        <v>1505</v>
      </c>
      <c r="D131" s="39">
        <v>1</v>
      </c>
      <c r="E131" s="39">
        <v>2178</v>
      </c>
      <c r="F131" s="39">
        <v>1</v>
      </c>
      <c r="G131" s="39">
        <v>13045</v>
      </c>
    </row>
    <row r="132" spans="2:7" ht="10.5" x14ac:dyDescent="0.25">
      <c r="B132" s="38" t="s">
        <v>2212</v>
      </c>
      <c r="C132" s="39">
        <v>1508</v>
      </c>
      <c r="D132" s="39">
        <v>1</v>
      </c>
      <c r="E132" s="39">
        <v>2181</v>
      </c>
      <c r="F132" s="39">
        <v>1</v>
      </c>
      <c r="G132" s="39">
        <v>13045</v>
      </c>
    </row>
    <row r="133" spans="2:7" ht="10.5" x14ac:dyDescent="0.25">
      <c r="B133" s="38" t="s">
        <v>2211</v>
      </c>
      <c r="C133" s="39">
        <v>1501</v>
      </c>
      <c r="D133" s="39">
        <v>1</v>
      </c>
      <c r="E133" s="39">
        <v>2176</v>
      </c>
      <c r="F133" s="39">
        <v>1</v>
      </c>
      <c r="G133" s="39">
        <v>11405</v>
      </c>
    </row>
    <row r="134" spans="2:7" ht="10.5" x14ac:dyDescent="0.25">
      <c r="B134" s="38" t="s">
        <v>2210</v>
      </c>
      <c r="C134" s="39">
        <v>1501</v>
      </c>
      <c r="D134" s="39">
        <v>1</v>
      </c>
      <c r="E134" s="39">
        <v>2174</v>
      </c>
      <c r="F134" s="39">
        <v>1</v>
      </c>
      <c r="G134" s="39">
        <v>11405</v>
      </c>
    </row>
    <row r="135" spans="2:7" ht="10.5" x14ac:dyDescent="0.25">
      <c r="B135" s="38" t="s">
        <v>2209</v>
      </c>
      <c r="C135" s="39">
        <v>1501</v>
      </c>
      <c r="D135" s="39">
        <v>1</v>
      </c>
      <c r="E135" s="39">
        <v>2174</v>
      </c>
      <c r="F135" s="39">
        <v>1</v>
      </c>
      <c r="G135" s="39">
        <v>11360</v>
      </c>
    </row>
    <row r="136" spans="2:7" ht="10.5" x14ac:dyDescent="0.25">
      <c r="B136" s="38" t="s">
        <v>2208</v>
      </c>
      <c r="C136" s="39">
        <v>1502</v>
      </c>
      <c r="D136" s="39">
        <v>1</v>
      </c>
      <c r="E136" s="39">
        <v>2176</v>
      </c>
      <c r="F136" s="39">
        <v>1</v>
      </c>
      <c r="G136" s="39">
        <v>11360</v>
      </c>
    </row>
    <row r="137" spans="2:7" ht="10.5" x14ac:dyDescent="0.25">
      <c r="B137" s="38" t="s">
        <v>2207</v>
      </c>
      <c r="C137" s="39">
        <v>1498</v>
      </c>
      <c r="D137" s="39">
        <v>1</v>
      </c>
      <c r="E137" s="39">
        <v>2172</v>
      </c>
      <c r="F137" s="39">
        <v>1</v>
      </c>
      <c r="G137" s="39">
        <v>11360</v>
      </c>
    </row>
    <row r="138" spans="2:7" ht="10.5" x14ac:dyDescent="0.25">
      <c r="B138" s="38" t="s">
        <v>2206</v>
      </c>
      <c r="C138" s="39">
        <v>1496</v>
      </c>
      <c r="D138" s="39">
        <v>1</v>
      </c>
      <c r="E138" s="39">
        <v>2162</v>
      </c>
      <c r="F138" s="39">
        <v>1</v>
      </c>
      <c r="G138" s="39">
        <v>11360</v>
      </c>
    </row>
    <row r="139" spans="2:7" ht="10.5" x14ac:dyDescent="0.25">
      <c r="B139" s="38" t="s">
        <v>2205</v>
      </c>
      <c r="C139" s="39">
        <v>1493</v>
      </c>
      <c r="D139" s="39">
        <v>1</v>
      </c>
      <c r="E139" s="39">
        <v>2157</v>
      </c>
      <c r="F139" s="39">
        <v>1</v>
      </c>
      <c r="G139" s="39">
        <v>11360</v>
      </c>
    </row>
    <row r="140" spans="2:7" ht="10.5" x14ac:dyDescent="0.25">
      <c r="B140" s="38" t="s">
        <v>2204</v>
      </c>
      <c r="C140" s="39">
        <v>1492</v>
      </c>
      <c r="D140" s="39">
        <v>1</v>
      </c>
      <c r="E140" s="39">
        <v>2154</v>
      </c>
      <c r="F140" s="39">
        <v>1</v>
      </c>
      <c r="G140" s="39">
        <v>11360</v>
      </c>
    </row>
    <row r="141" spans="2:7" ht="10.5" x14ac:dyDescent="0.25">
      <c r="B141" s="38" t="s">
        <v>2203</v>
      </c>
      <c r="C141" s="39">
        <v>1495</v>
      </c>
      <c r="D141" s="39">
        <v>1</v>
      </c>
      <c r="E141" s="39">
        <v>2161</v>
      </c>
      <c r="F141" s="39">
        <v>1</v>
      </c>
      <c r="G141" s="39">
        <v>11360</v>
      </c>
    </row>
    <row r="142" spans="2:7" ht="10.5" x14ac:dyDescent="0.25">
      <c r="B142" s="38" t="s">
        <v>2202</v>
      </c>
      <c r="C142" s="39">
        <v>1494</v>
      </c>
      <c r="D142" s="39">
        <v>1</v>
      </c>
      <c r="E142" s="39">
        <v>2156</v>
      </c>
      <c r="F142" s="39">
        <v>1</v>
      </c>
      <c r="G142" s="39">
        <v>11510</v>
      </c>
    </row>
    <row r="143" spans="2:7" ht="10.5" x14ac:dyDescent="0.25">
      <c r="B143" s="38" t="s">
        <v>2201</v>
      </c>
      <c r="C143" s="39">
        <v>1490</v>
      </c>
      <c r="D143" s="39">
        <v>1</v>
      </c>
      <c r="E143" s="39">
        <v>2139</v>
      </c>
      <c r="F143" s="39">
        <v>1</v>
      </c>
      <c r="G143" s="39">
        <v>10010</v>
      </c>
    </row>
    <row r="144" spans="2:7" ht="10.5" x14ac:dyDescent="0.25">
      <c r="B144" s="38" t="s">
        <v>2200</v>
      </c>
      <c r="C144" s="39">
        <v>1491</v>
      </c>
      <c r="D144" s="39">
        <v>1</v>
      </c>
      <c r="E144" s="39">
        <v>2140</v>
      </c>
      <c r="F144" s="39">
        <v>1</v>
      </c>
      <c r="G144" s="39">
        <v>10010</v>
      </c>
    </row>
    <row r="145" spans="2:7" ht="10.5" x14ac:dyDescent="0.25">
      <c r="B145" s="38" t="s">
        <v>2199</v>
      </c>
      <c r="C145" s="39">
        <v>1490</v>
      </c>
      <c r="D145" s="39">
        <v>1</v>
      </c>
      <c r="E145" s="39">
        <v>2160</v>
      </c>
      <c r="F145" s="39">
        <v>1</v>
      </c>
      <c r="G145" s="39">
        <v>11510</v>
      </c>
    </row>
    <row r="146" spans="2:7" ht="10.5" x14ac:dyDescent="0.25">
      <c r="B146" s="38" t="s">
        <v>2198</v>
      </c>
      <c r="C146" s="39">
        <v>1491</v>
      </c>
      <c r="D146" s="39">
        <v>1</v>
      </c>
      <c r="E146" s="39">
        <v>2164</v>
      </c>
      <c r="F146" s="39">
        <v>1</v>
      </c>
      <c r="G146" s="39">
        <v>11510</v>
      </c>
    </row>
    <row r="147" spans="2:7" ht="10.5" x14ac:dyDescent="0.25">
      <c r="B147" s="38" t="s">
        <v>2197</v>
      </c>
      <c r="C147" s="39">
        <v>1489</v>
      </c>
      <c r="D147" s="39">
        <v>1</v>
      </c>
      <c r="E147" s="39">
        <v>2176</v>
      </c>
      <c r="F147" s="39">
        <v>1</v>
      </c>
      <c r="G147" s="39">
        <v>11510</v>
      </c>
    </row>
    <row r="148" spans="2:7" ht="10.5" x14ac:dyDescent="0.25">
      <c r="B148" s="38" t="s">
        <v>2196</v>
      </c>
      <c r="C148" s="39">
        <v>1492</v>
      </c>
      <c r="D148" s="39">
        <v>1</v>
      </c>
      <c r="E148" s="39">
        <v>2200</v>
      </c>
      <c r="F148" s="39">
        <v>1</v>
      </c>
      <c r="G148" s="39">
        <v>12150</v>
      </c>
    </row>
    <row r="149" spans="2:7" ht="10.5" x14ac:dyDescent="0.25">
      <c r="B149" s="38" t="s">
        <v>2195</v>
      </c>
      <c r="C149" s="39">
        <v>1498</v>
      </c>
      <c r="D149" s="39">
        <v>1</v>
      </c>
      <c r="E149" s="39">
        <v>2214</v>
      </c>
      <c r="F149" s="39">
        <v>1</v>
      </c>
      <c r="G149" s="39">
        <v>12150</v>
      </c>
    </row>
    <row r="150" spans="2:7" ht="10.5" x14ac:dyDescent="0.25">
      <c r="B150" s="38" t="s">
        <v>2194</v>
      </c>
      <c r="C150" s="39">
        <v>1498</v>
      </c>
      <c r="D150" s="39">
        <v>1</v>
      </c>
      <c r="E150" s="39">
        <v>2227</v>
      </c>
      <c r="F150" s="39">
        <v>1</v>
      </c>
      <c r="G150" s="39">
        <v>12150</v>
      </c>
    </row>
    <row r="151" spans="2:7" ht="10.5" x14ac:dyDescent="0.25">
      <c r="B151" s="38" t="s">
        <v>2193</v>
      </c>
      <c r="C151" s="39">
        <v>1501</v>
      </c>
      <c r="D151" s="39">
        <v>1</v>
      </c>
      <c r="E151" s="39">
        <v>2239</v>
      </c>
      <c r="F151" s="39">
        <v>1</v>
      </c>
      <c r="G151" s="39">
        <v>12150</v>
      </c>
    </row>
    <row r="152" spans="2:7" ht="10.5" x14ac:dyDescent="0.25">
      <c r="B152" s="38" t="s">
        <v>2192</v>
      </c>
      <c r="C152" s="39">
        <v>1499</v>
      </c>
      <c r="D152" s="39">
        <v>1</v>
      </c>
      <c r="E152" s="39">
        <v>2228</v>
      </c>
      <c r="F152" s="39">
        <v>1</v>
      </c>
      <c r="G152" s="39">
        <v>12290</v>
      </c>
    </row>
    <row r="153" spans="2:7" ht="10.5" x14ac:dyDescent="0.25">
      <c r="B153" s="38" t="s">
        <v>2191</v>
      </c>
      <c r="C153" s="39">
        <v>1486</v>
      </c>
      <c r="D153" s="39">
        <v>1</v>
      </c>
      <c r="E153" s="39">
        <v>2230</v>
      </c>
      <c r="F153" s="39">
        <v>1</v>
      </c>
      <c r="G153" s="39">
        <v>12770</v>
      </c>
    </row>
    <row r="154" spans="2:7" ht="10.5" x14ac:dyDescent="0.25">
      <c r="B154" s="38" t="s">
        <v>2190</v>
      </c>
      <c r="C154" s="39">
        <v>1484</v>
      </c>
      <c r="D154" s="39">
        <v>1</v>
      </c>
      <c r="E154" s="39">
        <v>2242</v>
      </c>
      <c r="F154" s="39">
        <v>1</v>
      </c>
      <c r="G154" s="39">
        <v>12770</v>
      </c>
    </row>
    <row r="155" spans="2:7" ht="10.5" x14ac:dyDescent="0.25">
      <c r="B155" s="38" t="s">
        <v>2189</v>
      </c>
      <c r="C155" s="39">
        <v>1481</v>
      </c>
      <c r="D155" s="39">
        <v>1</v>
      </c>
      <c r="E155" s="39">
        <v>2250</v>
      </c>
      <c r="F155" s="39">
        <v>1</v>
      </c>
      <c r="G155" s="39">
        <v>12860</v>
      </c>
    </row>
    <row r="156" spans="2:7" ht="10.5" x14ac:dyDescent="0.25">
      <c r="B156" s="38" t="s">
        <v>2188</v>
      </c>
      <c r="C156" s="39">
        <v>1477</v>
      </c>
      <c r="D156" s="39">
        <v>1</v>
      </c>
      <c r="E156" s="39">
        <v>2247</v>
      </c>
      <c r="F156" s="39">
        <v>1</v>
      </c>
      <c r="G156" s="39">
        <v>13130</v>
      </c>
    </row>
    <row r="157" spans="2:7" ht="10.5" x14ac:dyDescent="0.25">
      <c r="B157" s="38" t="s">
        <v>2187</v>
      </c>
      <c r="C157" s="39">
        <v>1471</v>
      </c>
      <c r="D157" s="39">
        <v>1</v>
      </c>
      <c r="E157" s="39">
        <v>2249</v>
      </c>
      <c r="F157" s="39">
        <v>1</v>
      </c>
      <c r="G157" s="39">
        <v>13130</v>
      </c>
    </row>
    <row r="158" spans="2:7" ht="10.5" x14ac:dyDescent="0.25">
      <c r="B158" s="38" t="s">
        <v>2186</v>
      </c>
      <c r="C158" s="39">
        <v>1469</v>
      </c>
      <c r="D158" s="39">
        <v>1</v>
      </c>
      <c r="E158" s="39">
        <v>2233</v>
      </c>
      <c r="F158" s="39">
        <v>1</v>
      </c>
      <c r="G158" s="39">
        <v>13130</v>
      </c>
    </row>
    <row r="159" spans="2:7" ht="10.5" x14ac:dyDescent="0.25">
      <c r="B159" s="38" t="s">
        <v>2185</v>
      </c>
      <c r="C159" s="39">
        <v>1464</v>
      </c>
      <c r="D159" s="39">
        <v>1</v>
      </c>
      <c r="E159" s="39">
        <v>2228</v>
      </c>
      <c r="F159" s="39">
        <v>1</v>
      </c>
      <c r="G159" s="39">
        <v>13130</v>
      </c>
    </row>
    <row r="160" spans="2:7" ht="10.5" x14ac:dyDescent="0.25">
      <c r="B160" s="38" t="s">
        <v>2184</v>
      </c>
      <c r="C160" s="39">
        <v>1461</v>
      </c>
      <c r="D160" s="39">
        <v>1</v>
      </c>
      <c r="E160" s="39">
        <v>2223</v>
      </c>
      <c r="F160" s="39">
        <v>1</v>
      </c>
      <c r="G160" s="39">
        <v>13130</v>
      </c>
    </row>
    <row r="161" spans="2:7" ht="10.5" x14ac:dyDescent="0.25">
      <c r="B161" s="38" t="s">
        <v>2183</v>
      </c>
      <c r="C161" s="39">
        <v>1459</v>
      </c>
      <c r="D161" s="39">
        <v>1</v>
      </c>
      <c r="E161" s="39">
        <v>2218</v>
      </c>
      <c r="F161" s="39">
        <v>1</v>
      </c>
      <c r="G161" s="39">
        <v>12500</v>
      </c>
    </row>
    <row r="162" spans="2:7" ht="10.5" x14ac:dyDescent="0.25">
      <c r="B162" s="38" t="s">
        <v>2182</v>
      </c>
      <c r="C162" s="39">
        <v>1450</v>
      </c>
      <c r="D162" s="39">
        <v>1</v>
      </c>
      <c r="E162" s="39">
        <v>2217</v>
      </c>
      <c r="F162" s="39">
        <v>1</v>
      </c>
      <c r="G162" s="39">
        <v>12500</v>
      </c>
    </row>
    <row r="163" spans="2:7" ht="10.5" x14ac:dyDescent="0.25">
      <c r="B163" s="38" t="s">
        <v>2181</v>
      </c>
      <c r="C163" s="39">
        <v>1445</v>
      </c>
      <c r="D163" s="39">
        <v>1</v>
      </c>
      <c r="E163" s="39">
        <v>2188</v>
      </c>
      <c r="F163" s="39">
        <v>1</v>
      </c>
      <c r="G163" s="39">
        <v>12500</v>
      </c>
    </row>
    <row r="164" spans="2:7" ht="10.5" x14ac:dyDescent="0.25">
      <c r="B164" s="38" t="s">
        <v>2180</v>
      </c>
      <c r="C164" s="39">
        <v>1441</v>
      </c>
      <c r="D164" s="39">
        <v>1</v>
      </c>
      <c r="E164" s="39">
        <v>2183</v>
      </c>
      <c r="F164" s="39">
        <v>1</v>
      </c>
      <c r="G164" s="39">
        <v>12500</v>
      </c>
    </row>
    <row r="165" spans="2:7" ht="10.5" x14ac:dyDescent="0.25">
      <c r="B165" s="38" t="s">
        <v>2179</v>
      </c>
      <c r="C165" s="39">
        <v>1441</v>
      </c>
      <c r="D165" s="39">
        <v>1</v>
      </c>
      <c r="E165" s="39">
        <v>2193</v>
      </c>
      <c r="F165" s="39">
        <v>1</v>
      </c>
      <c r="G165" s="39">
        <v>12500</v>
      </c>
    </row>
    <row r="166" spans="2:7" ht="10.5" x14ac:dyDescent="0.25">
      <c r="B166" s="38" t="s">
        <v>2178</v>
      </c>
      <c r="C166" s="39">
        <v>1442</v>
      </c>
      <c r="D166" s="39">
        <v>1</v>
      </c>
      <c r="E166" s="39">
        <v>2212</v>
      </c>
      <c r="F166" s="39">
        <v>1</v>
      </c>
      <c r="G166" s="39">
        <v>12900</v>
      </c>
    </row>
    <row r="167" spans="2:7" ht="10.5" x14ac:dyDescent="0.25">
      <c r="B167" s="38" t="s">
        <v>2177</v>
      </c>
      <c r="C167" s="39">
        <v>1436</v>
      </c>
      <c r="D167" s="39">
        <v>1</v>
      </c>
      <c r="E167" s="39">
        <v>2214</v>
      </c>
      <c r="F167" s="39">
        <v>1</v>
      </c>
      <c r="G167" s="39">
        <v>12900</v>
      </c>
    </row>
    <row r="168" spans="2:7" ht="10.5" x14ac:dyDescent="0.25">
      <c r="B168" s="38" t="s">
        <v>2176</v>
      </c>
      <c r="C168" s="39">
        <v>1427</v>
      </c>
      <c r="D168" s="39">
        <v>1</v>
      </c>
      <c r="E168" s="39">
        <v>2206</v>
      </c>
      <c r="F168" s="39">
        <v>1</v>
      </c>
      <c r="G168" s="39">
        <v>12900</v>
      </c>
    </row>
    <row r="169" spans="2:7" ht="10.5" x14ac:dyDescent="0.25">
      <c r="B169" s="38" t="s">
        <v>2175</v>
      </c>
      <c r="C169" s="39">
        <v>1424</v>
      </c>
      <c r="D169" s="39">
        <v>1</v>
      </c>
      <c r="E169" s="39">
        <v>2197</v>
      </c>
      <c r="F169" s="39">
        <v>1</v>
      </c>
      <c r="G169" s="39">
        <v>13310</v>
      </c>
    </row>
    <row r="170" spans="2:7" ht="10.5" x14ac:dyDescent="0.25">
      <c r="B170" s="38" t="s">
        <v>2174</v>
      </c>
      <c r="C170" s="39">
        <v>1423</v>
      </c>
      <c r="D170" s="39">
        <v>1</v>
      </c>
      <c r="E170" s="39">
        <v>2199</v>
      </c>
      <c r="F170" s="39">
        <v>1</v>
      </c>
      <c r="G170" s="39">
        <v>13730</v>
      </c>
    </row>
    <row r="171" spans="2:7" ht="10.5" x14ac:dyDescent="0.25">
      <c r="B171" s="38" t="s">
        <v>2173</v>
      </c>
      <c r="C171" s="39">
        <v>1419</v>
      </c>
      <c r="D171" s="39">
        <v>1</v>
      </c>
      <c r="E171" s="39">
        <v>2188</v>
      </c>
      <c r="F171" s="39">
        <v>1</v>
      </c>
      <c r="G171" s="39">
        <v>13730</v>
      </c>
    </row>
    <row r="172" spans="2:7" ht="10.5" x14ac:dyDescent="0.25">
      <c r="B172" s="38" t="s">
        <v>2172</v>
      </c>
      <c r="C172" s="39">
        <v>1421</v>
      </c>
      <c r="D172" s="39">
        <v>1</v>
      </c>
      <c r="E172" s="39">
        <v>2197</v>
      </c>
      <c r="F172" s="39">
        <v>1</v>
      </c>
      <c r="G172" s="39">
        <v>13730</v>
      </c>
    </row>
    <row r="173" spans="2:7" ht="10.5" x14ac:dyDescent="0.25">
      <c r="B173" s="38" t="s">
        <v>2171</v>
      </c>
      <c r="C173" s="39">
        <v>1414</v>
      </c>
      <c r="D173" s="39">
        <v>1</v>
      </c>
      <c r="E173" s="39">
        <v>2183</v>
      </c>
      <c r="F173" s="39">
        <v>1</v>
      </c>
      <c r="G173" s="39">
        <v>13130</v>
      </c>
    </row>
    <row r="174" spans="2:7" ht="10.5" x14ac:dyDescent="0.25">
      <c r="B174" s="38" t="s">
        <v>2170</v>
      </c>
      <c r="C174" s="39">
        <v>1414</v>
      </c>
      <c r="D174" s="39">
        <v>1</v>
      </c>
      <c r="E174" s="39">
        <v>2175</v>
      </c>
      <c r="F174" s="39">
        <v>1</v>
      </c>
      <c r="G174" s="39">
        <v>14085</v>
      </c>
    </row>
    <row r="175" spans="2:7" ht="10.5" x14ac:dyDescent="0.25">
      <c r="B175" s="38" t="s">
        <v>2169</v>
      </c>
      <c r="C175" s="39">
        <v>1413</v>
      </c>
      <c r="D175" s="39">
        <v>1</v>
      </c>
      <c r="E175" s="39">
        <v>2177</v>
      </c>
      <c r="F175" s="39">
        <v>1</v>
      </c>
      <c r="G175" s="39">
        <v>14580</v>
      </c>
    </row>
    <row r="176" spans="2:7" ht="10.5" x14ac:dyDescent="0.25">
      <c r="B176" s="38" t="s">
        <v>2168</v>
      </c>
      <c r="C176" s="39">
        <v>1410</v>
      </c>
      <c r="D176" s="39">
        <v>1</v>
      </c>
      <c r="E176" s="39">
        <v>2171</v>
      </c>
      <c r="F176" s="39">
        <v>1</v>
      </c>
      <c r="G176" s="39">
        <v>14085</v>
      </c>
    </row>
    <row r="177" spans="2:7" ht="10.5" x14ac:dyDescent="0.25">
      <c r="B177" s="38" t="s">
        <v>2167</v>
      </c>
      <c r="C177" s="39">
        <v>1410</v>
      </c>
      <c r="D177" s="39">
        <v>1</v>
      </c>
      <c r="E177" s="39">
        <v>2169</v>
      </c>
      <c r="F177" s="39">
        <v>1</v>
      </c>
      <c r="G177" s="39">
        <v>14330</v>
      </c>
    </row>
    <row r="178" spans="2:7" ht="10.5" x14ac:dyDescent="0.25">
      <c r="B178" s="38" t="s">
        <v>2166</v>
      </c>
      <c r="C178" s="39">
        <v>1405</v>
      </c>
      <c r="D178" s="39">
        <v>1</v>
      </c>
      <c r="E178" s="39">
        <v>2163</v>
      </c>
      <c r="F178" s="39">
        <v>1</v>
      </c>
      <c r="G178" s="39">
        <v>14330</v>
      </c>
    </row>
    <row r="179" spans="2:7" ht="10.5" x14ac:dyDescent="0.25">
      <c r="B179" s="38" t="s">
        <v>2165</v>
      </c>
      <c r="C179" s="39">
        <v>1403</v>
      </c>
      <c r="D179" s="39">
        <v>1</v>
      </c>
      <c r="E179" s="39">
        <v>2162</v>
      </c>
      <c r="F179" s="39">
        <v>1</v>
      </c>
      <c r="G179" s="39">
        <v>14330</v>
      </c>
    </row>
    <row r="180" spans="2:7" ht="10.5" x14ac:dyDescent="0.25">
      <c r="B180" s="38" t="s">
        <v>2164</v>
      </c>
      <c r="C180" s="39">
        <v>1401</v>
      </c>
      <c r="D180" s="39">
        <v>1</v>
      </c>
      <c r="E180" s="39">
        <v>2160</v>
      </c>
      <c r="F180" s="39">
        <v>1</v>
      </c>
      <c r="G180" s="39">
        <v>13130</v>
      </c>
    </row>
    <row r="181" spans="2:7" ht="10.5" x14ac:dyDescent="0.25">
      <c r="B181" s="38" t="s">
        <v>2163</v>
      </c>
      <c r="C181" s="39">
        <v>1402</v>
      </c>
      <c r="D181" s="39">
        <v>1</v>
      </c>
      <c r="E181" s="39">
        <v>2161</v>
      </c>
      <c r="F181" s="39">
        <v>1</v>
      </c>
      <c r="G181" s="39">
        <v>13130</v>
      </c>
    </row>
    <row r="182" spans="2:7" ht="10.5" x14ac:dyDescent="0.25">
      <c r="B182" s="38" t="s">
        <v>2162</v>
      </c>
      <c r="C182" s="39">
        <v>1405</v>
      </c>
      <c r="D182" s="39">
        <v>1</v>
      </c>
      <c r="E182" s="39">
        <v>2169</v>
      </c>
      <c r="F182" s="39">
        <v>1</v>
      </c>
      <c r="G182" s="39">
        <v>13030</v>
      </c>
    </row>
    <row r="183" spans="2:7" ht="10.5" x14ac:dyDescent="0.25">
      <c r="B183" s="38" t="s">
        <v>2161</v>
      </c>
      <c r="C183" s="39">
        <v>1405</v>
      </c>
      <c r="D183" s="39">
        <v>1</v>
      </c>
      <c r="E183" s="39">
        <v>2169</v>
      </c>
      <c r="F183" s="39">
        <v>1</v>
      </c>
      <c r="G183" s="39">
        <v>13030</v>
      </c>
    </row>
    <row r="184" spans="2:7" ht="10.5" x14ac:dyDescent="0.25">
      <c r="B184" s="38" t="s">
        <v>2160</v>
      </c>
      <c r="C184" s="39">
        <v>1405</v>
      </c>
      <c r="D184" s="39">
        <v>1</v>
      </c>
      <c r="E184" s="39">
        <v>2172</v>
      </c>
      <c r="F184" s="39">
        <v>1</v>
      </c>
      <c r="G184" s="39">
        <v>13030</v>
      </c>
    </row>
    <row r="185" spans="2:7" ht="10.5" x14ac:dyDescent="0.25">
      <c r="B185" s="38" t="s">
        <v>2159</v>
      </c>
      <c r="C185" s="39">
        <v>1407</v>
      </c>
      <c r="D185" s="39">
        <v>1</v>
      </c>
      <c r="E185" s="39">
        <v>2182</v>
      </c>
      <c r="F185" s="39">
        <v>1</v>
      </c>
      <c r="G185" s="39">
        <v>13030</v>
      </c>
    </row>
    <row r="186" spans="2:7" ht="10.5" x14ac:dyDescent="0.25">
      <c r="B186" s="38" t="s">
        <v>2158</v>
      </c>
      <c r="C186" s="39">
        <v>1400</v>
      </c>
      <c r="D186" s="39">
        <v>1</v>
      </c>
      <c r="E186" s="39">
        <v>2182</v>
      </c>
      <c r="F186" s="39">
        <v>1</v>
      </c>
      <c r="G186" s="39">
        <v>13030</v>
      </c>
    </row>
    <row r="187" spans="2:7" ht="10.5" x14ac:dyDescent="0.25">
      <c r="B187" s="38" t="s">
        <v>2157</v>
      </c>
      <c r="C187" s="39">
        <v>1401</v>
      </c>
      <c r="D187" s="39">
        <v>1</v>
      </c>
      <c r="E187" s="39">
        <v>2189</v>
      </c>
      <c r="F187" s="39">
        <v>1</v>
      </c>
      <c r="G187" s="39">
        <v>13030</v>
      </c>
    </row>
    <row r="188" spans="2:7" ht="10.5" x14ac:dyDescent="0.25">
      <c r="B188" s="38" t="s">
        <v>2156</v>
      </c>
      <c r="C188" s="39">
        <v>1396</v>
      </c>
      <c r="D188" s="39">
        <v>1</v>
      </c>
      <c r="E188" s="39">
        <v>2180</v>
      </c>
      <c r="F188" s="39">
        <v>1</v>
      </c>
      <c r="G188" s="39">
        <v>13030</v>
      </c>
    </row>
    <row r="189" spans="2:7" ht="10.5" x14ac:dyDescent="0.25">
      <c r="B189" s="38" t="s">
        <v>2155</v>
      </c>
      <c r="C189" s="39">
        <v>1398</v>
      </c>
      <c r="D189" s="39">
        <v>1</v>
      </c>
      <c r="E189" s="39">
        <v>2183</v>
      </c>
      <c r="F189" s="39">
        <v>1</v>
      </c>
      <c r="G189" s="39">
        <v>13030</v>
      </c>
    </row>
    <row r="190" spans="2:7" ht="10.5" x14ac:dyDescent="0.25">
      <c r="B190" s="38" t="s">
        <v>2154</v>
      </c>
      <c r="C190" s="39">
        <v>1403</v>
      </c>
      <c r="D190" s="39">
        <v>1</v>
      </c>
      <c r="E190" s="39">
        <v>2188</v>
      </c>
      <c r="F190" s="39">
        <v>1</v>
      </c>
      <c r="G190" s="39">
        <v>12030</v>
      </c>
    </row>
    <row r="191" spans="2:7" ht="10.5" x14ac:dyDescent="0.25">
      <c r="B191" s="38" t="s">
        <v>2153</v>
      </c>
      <c r="C191" s="39">
        <v>1399</v>
      </c>
      <c r="D191" s="39">
        <v>1</v>
      </c>
      <c r="E191" s="39">
        <v>2178</v>
      </c>
      <c r="F191" s="39">
        <v>1</v>
      </c>
      <c r="G191" s="39">
        <v>11670</v>
      </c>
    </row>
    <row r="192" spans="2:7" ht="10.5" x14ac:dyDescent="0.25">
      <c r="B192" s="38" t="s">
        <v>2152</v>
      </c>
      <c r="C192" s="39">
        <v>1395</v>
      </c>
      <c r="D192" s="39">
        <v>1</v>
      </c>
      <c r="E192" s="39">
        <v>2166</v>
      </c>
      <c r="F192" s="39">
        <v>1</v>
      </c>
      <c r="G192" s="39">
        <v>11520</v>
      </c>
    </row>
    <row r="193" spans="2:7" ht="10.5" x14ac:dyDescent="0.25">
      <c r="B193" s="38" t="s">
        <v>2151</v>
      </c>
      <c r="C193" s="39">
        <v>1393</v>
      </c>
      <c r="D193" s="39">
        <v>1</v>
      </c>
      <c r="E193" s="39">
        <v>2141</v>
      </c>
      <c r="F193" s="39">
        <v>1</v>
      </c>
      <c r="G193" s="39">
        <v>11520</v>
      </c>
    </row>
    <row r="194" spans="2:7" ht="10.5" x14ac:dyDescent="0.25">
      <c r="B194" s="38" t="s">
        <v>2150</v>
      </c>
      <c r="C194" s="39">
        <v>1393</v>
      </c>
      <c r="D194" s="39">
        <v>1</v>
      </c>
      <c r="E194" s="39">
        <v>2136</v>
      </c>
      <c r="F194" s="39">
        <v>1</v>
      </c>
      <c r="G194" s="39">
        <v>11160</v>
      </c>
    </row>
    <row r="195" spans="2:7" ht="10.5" x14ac:dyDescent="0.25">
      <c r="B195" s="38" t="s">
        <v>2149</v>
      </c>
      <c r="C195" s="39">
        <v>1395</v>
      </c>
      <c r="D195" s="39">
        <v>1</v>
      </c>
      <c r="E195" s="39">
        <v>2127</v>
      </c>
      <c r="F195" s="39">
        <v>1</v>
      </c>
      <c r="G195" s="39">
        <v>11120</v>
      </c>
    </row>
    <row r="196" spans="2:7" ht="10.5" x14ac:dyDescent="0.25">
      <c r="B196" s="38" t="s">
        <v>2148</v>
      </c>
      <c r="C196" s="39">
        <v>1388</v>
      </c>
      <c r="D196" s="39">
        <v>1</v>
      </c>
      <c r="E196" s="39">
        <v>2124</v>
      </c>
      <c r="F196" s="39">
        <v>1</v>
      </c>
      <c r="G196" s="39">
        <v>11120</v>
      </c>
    </row>
    <row r="197" spans="2:7" ht="10.5" x14ac:dyDescent="0.25">
      <c r="B197" s="38" t="s">
        <v>2147</v>
      </c>
      <c r="C197" s="39">
        <v>1384</v>
      </c>
      <c r="D197" s="39">
        <v>1</v>
      </c>
      <c r="E197" s="39">
        <v>2129</v>
      </c>
      <c r="F197" s="39">
        <v>1</v>
      </c>
      <c r="G197" s="39">
        <v>11120</v>
      </c>
    </row>
    <row r="198" spans="2:7" ht="10.5" x14ac:dyDescent="0.25">
      <c r="B198" s="38" t="s">
        <v>2146</v>
      </c>
      <c r="C198" s="39">
        <v>1391</v>
      </c>
      <c r="D198" s="39">
        <v>1</v>
      </c>
      <c r="E198" s="39">
        <v>2142</v>
      </c>
      <c r="F198" s="39">
        <v>1</v>
      </c>
      <c r="G198" s="39">
        <v>10980</v>
      </c>
    </row>
    <row r="199" spans="2:7" ht="10.5" x14ac:dyDescent="0.25">
      <c r="B199" s="38" t="s">
        <v>2145</v>
      </c>
      <c r="C199" s="39">
        <v>1380</v>
      </c>
      <c r="D199" s="39">
        <v>1</v>
      </c>
      <c r="E199" s="39">
        <v>2105</v>
      </c>
      <c r="F199" s="39">
        <v>1</v>
      </c>
      <c r="G199" s="39">
        <v>10980</v>
      </c>
    </row>
    <row r="200" spans="2:7" ht="10.5" x14ac:dyDescent="0.25">
      <c r="B200" s="38" t="s">
        <v>2144</v>
      </c>
      <c r="C200" s="39">
        <v>1372</v>
      </c>
      <c r="D200" s="39">
        <v>1</v>
      </c>
      <c r="E200" s="39">
        <v>2092</v>
      </c>
      <c r="F200" s="39">
        <v>1</v>
      </c>
      <c r="G200" s="39">
        <v>10980</v>
      </c>
    </row>
    <row r="201" spans="2:7" ht="10.5" x14ac:dyDescent="0.25">
      <c r="B201" s="38" t="s">
        <v>2143</v>
      </c>
      <c r="C201" s="39">
        <v>1367</v>
      </c>
      <c r="D201" s="39">
        <v>1</v>
      </c>
      <c r="E201" s="39">
        <v>2075</v>
      </c>
      <c r="F201" s="39">
        <v>1</v>
      </c>
      <c r="G201" s="39">
        <v>11400</v>
      </c>
    </row>
    <row r="202" spans="2:7" ht="10.5" x14ac:dyDescent="0.25">
      <c r="B202" s="38" t="s">
        <v>2142</v>
      </c>
      <c r="C202" s="39">
        <v>1362</v>
      </c>
      <c r="D202" s="39">
        <v>1</v>
      </c>
      <c r="E202" s="39">
        <v>2070</v>
      </c>
      <c r="F202" s="39">
        <v>1</v>
      </c>
      <c r="G202" s="39">
        <v>12040</v>
      </c>
    </row>
    <row r="203" spans="2:7" ht="10.5" x14ac:dyDescent="0.25">
      <c r="B203" s="38" t="s">
        <v>2141</v>
      </c>
      <c r="C203" s="39">
        <v>1361</v>
      </c>
      <c r="D203" s="39">
        <v>1</v>
      </c>
      <c r="E203" s="39">
        <v>2053</v>
      </c>
      <c r="F203" s="39">
        <v>1</v>
      </c>
      <c r="G203" s="39">
        <v>12310</v>
      </c>
    </row>
    <row r="204" spans="2:7" ht="10.5" x14ac:dyDescent="0.25">
      <c r="B204" s="38" t="s">
        <v>2140</v>
      </c>
      <c r="C204" s="39">
        <v>1358</v>
      </c>
      <c r="D204" s="39">
        <v>1</v>
      </c>
      <c r="E204" s="39">
        <v>2057</v>
      </c>
      <c r="F204" s="39">
        <v>1</v>
      </c>
      <c r="G204" s="39">
        <v>12310</v>
      </c>
    </row>
    <row r="205" spans="2:7" ht="10.5" x14ac:dyDescent="0.25">
      <c r="B205" s="38" t="s">
        <v>2139</v>
      </c>
      <c r="C205" s="39">
        <v>1355</v>
      </c>
      <c r="D205" s="39">
        <v>1</v>
      </c>
      <c r="E205" s="39">
        <v>2061</v>
      </c>
      <c r="F205" s="39">
        <v>1</v>
      </c>
      <c r="G205" s="39">
        <v>12310</v>
      </c>
    </row>
    <row r="206" spans="2:7" ht="10.5" x14ac:dyDescent="0.25">
      <c r="B206" s="38" t="s">
        <v>2138</v>
      </c>
      <c r="C206" s="39">
        <v>1339</v>
      </c>
      <c r="D206" s="39">
        <v>1</v>
      </c>
      <c r="E206" s="39">
        <v>2045</v>
      </c>
      <c r="F206" s="39">
        <v>1</v>
      </c>
      <c r="G206" s="39">
        <v>12310</v>
      </c>
    </row>
    <row r="207" spans="2:7" ht="10.5" x14ac:dyDescent="0.25">
      <c r="B207" s="38" t="s">
        <v>2137</v>
      </c>
      <c r="C207" s="39">
        <v>1328</v>
      </c>
      <c r="D207" s="39">
        <v>1</v>
      </c>
      <c r="E207" s="39">
        <v>2033</v>
      </c>
      <c r="F207" s="39">
        <v>1</v>
      </c>
      <c r="G207" s="39">
        <v>11830</v>
      </c>
    </row>
    <row r="208" spans="2:7" ht="10.5" x14ac:dyDescent="0.25">
      <c r="B208" s="38" t="s">
        <v>2136</v>
      </c>
      <c r="C208" s="39">
        <v>1326</v>
      </c>
      <c r="D208" s="39">
        <v>1</v>
      </c>
      <c r="E208" s="39">
        <v>2028</v>
      </c>
      <c r="F208" s="39">
        <v>1</v>
      </c>
      <c r="G208" s="39">
        <v>11830</v>
      </c>
    </row>
    <row r="209" spans="2:7" ht="10.5" x14ac:dyDescent="0.25">
      <c r="B209" s="38" t="s">
        <v>2135</v>
      </c>
      <c r="C209" s="39">
        <v>1313</v>
      </c>
      <c r="D209" s="39">
        <v>1</v>
      </c>
      <c r="E209" s="39">
        <v>2010</v>
      </c>
      <c r="F209" s="39">
        <v>1</v>
      </c>
      <c r="G209" s="39">
        <v>11830</v>
      </c>
    </row>
    <row r="210" spans="2:7" ht="10.5" x14ac:dyDescent="0.25">
      <c r="B210" s="38" t="s">
        <v>2134</v>
      </c>
      <c r="C210" s="39">
        <v>1308</v>
      </c>
      <c r="D210" s="39">
        <v>1</v>
      </c>
      <c r="E210" s="39">
        <v>1998</v>
      </c>
      <c r="F210" s="39">
        <v>1</v>
      </c>
      <c r="G210" s="39">
        <v>12310</v>
      </c>
    </row>
    <row r="211" spans="2:7" ht="10.5" x14ac:dyDescent="0.25">
      <c r="B211" s="38" t="s">
        <v>2133</v>
      </c>
      <c r="C211" s="39">
        <v>1307</v>
      </c>
      <c r="D211" s="39">
        <v>1</v>
      </c>
      <c r="E211" s="39">
        <v>1986</v>
      </c>
      <c r="F211" s="39">
        <v>1</v>
      </c>
      <c r="G211" s="39">
        <v>12310</v>
      </c>
    </row>
    <row r="212" spans="2:7" ht="10.5" x14ac:dyDescent="0.25">
      <c r="B212" s="38" t="s">
        <v>2132</v>
      </c>
      <c r="C212" s="39">
        <v>1302</v>
      </c>
      <c r="D212" s="39">
        <v>1</v>
      </c>
      <c r="E212" s="39">
        <v>1977</v>
      </c>
      <c r="F212" s="39">
        <v>1</v>
      </c>
      <c r="G212" s="39">
        <v>12730</v>
      </c>
    </row>
    <row r="213" spans="2:7" ht="10.5" x14ac:dyDescent="0.25">
      <c r="B213" s="38" t="s">
        <v>2131</v>
      </c>
      <c r="C213" s="39">
        <v>1299</v>
      </c>
      <c r="D213" s="39">
        <v>1</v>
      </c>
      <c r="E213" s="39">
        <v>1970</v>
      </c>
      <c r="F213" s="39">
        <v>1</v>
      </c>
      <c r="G213" s="39">
        <v>12900</v>
      </c>
    </row>
    <row r="214" spans="2:7" ht="10.5" x14ac:dyDescent="0.25">
      <c r="B214" s="38" t="s">
        <v>2130</v>
      </c>
      <c r="C214" s="39">
        <v>1292</v>
      </c>
      <c r="D214" s="39">
        <v>1</v>
      </c>
      <c r="E214" s="39">
        <v>1960</v>
      </c>
      <c r="F214" s="39">
        <v>1</v>
      </c>
      <c r="G214" s="39">
        <v>12900</v>
      </c>
    </row>
    <row r="215" spans="2:7" ht="10.5" x14ac:dyDescent="0.25">
      <c r="B215" s="38" t="s">
        <v>2129</v>
      </c>
      <c r="C215" s="39">
        <v>1294</v>
      </c>
      <c r="D215" s="39">
        <v>1</v>
      </c>
      <c r="E215" s="39">
        <v>1967</v>
      </c>
      <c r="F215" s="39">
        <v>1</v>
      </c>
      <c r="G215" s="39">
        <v>12900</v>
      </c>
    </row>
    <row r="216" spans="2:7" ht="10.5" x14ac:dyDescent="0.25">
      <c r="B216" s="38" t="s">
        <v>2128</v>
      </c>
      <c r="C216" s="39">
        <v>1293</v>
      </c>
      <c r="D216" s="39">
        <v>1</v>
      </c>
      <c r="E216" s="39">
        <v>1969</v>
      </c>
      <c r="F216" s="39">
        <v>1</v>
      </c>
      <c r="G216" s="39">
        <v>12500</v>
      </c>
    </row>
    <row r="217" spans="2:7" ht="10.5" x14ac:dyDescent="0.25">
      <c r="B217" s="38" t="s">
        <v>2127</v>
      </c>
      <c r="C217" s="39">
        <v>1291</v>
      </c>
      <c r="D217" s="39">
        <v>1</v>
      </c>
      <c r="E217" s="39">
        <v>1964</v>
      </c>
      <c r="F217" s="39">
        <v>1</v>
      </c>
      <c r="G217" s="39">
        <v>12500</v>
      </c>
    </row>
    <row r="218" spans="2:7" ht="10.5" x14ac:dyDescent="0.25">
      <c r="B218" s="38" t="s">
        <v>2126</v>
      </c>
      <c r="C218" s="39">
        <v>1293</v>
      </c>
      <c r="D218" s="39">
        <v>1</v>
      </c>
      <c r="E218" s="39">
        <v>1971</v>
      </c>
      <c r="F218" s="39">
        <v>1</v>
      </c>
      <c r="G218" s="39">
        <v>12370</v>
      </c>
    </row>
    <row r="219" spans="2:7" ht="10.5" x14ac:dyDescent="0.25">
      <c r="B219" s="38" t="s">
        <v>2125</v>
      </c>
      <c r="C219" s="39">
        <v>1292</v>
      </c>
      <c r="D219" s="39">
        <v>1</v>
      </c>
      <c r="E219" s="39">
        <v>1977</v>
      </c>
      <c r="F219" s="39">
        <v>1</v>
      </c>
      <c r="G219" s="39">
        <v>13280</v>
      </c>
    </row>
    <row r="220" spans="2:7" ht="10.5" x14ac:dyDescent="0.25">
      <c r="B220" s="38" t="s">
        <v>2124</v>
      </c>
      <c r="C220" s="39">
        <v>1286</v>
      </c>
      <c r="D220" s="39">
        <v>1</v>
      </c>
      <c r="E220" s="39">
        <v>1972</v>
      </c>
      <c r="F220" s="39">
        <v>1</v>
      </c>
      <c r="G220" s="39">
        <v>13280</v>
      </c>
    </row>
    <row r="221" spans="2:7" ht="10.5" x14ac:dyDescent="0.25">
      <c r="B221" s="38" t="s">
        <v>2123</v>
      </c>
      <c r="C221" s="39">
        <v>1284</v>
      </c>
      <c r="D221" s="39">
        <v>1</v>
      </c>
      <c r="E221" s="39">
        <v>1975</v>
      </c>
      <c r="F221" s="39">
        <v>1</v>
      </c>
      <c r="G221" s="39">
        <v>12960</v>
      </c>
    </row>
    <row r="222" spans="2:7" ht="10.5" x14ac:dyDescent="0.25">
      <c r="B222" s="38" t="s">
        <v>2122</v>
      </c>
      <c r="C222" s="39">
        <v>1288</v>
      </c>
      <c r="D222" s="39">
        <v>1</v>
      </c>
      <c r="E222" s="39">
        <v>1979</v>
      </c>
      <c r="F222" s="39">
        <v>1</v>
      </c>
      <c r="G222" s="39">
        <v>12960</v>
      </c>
    </row>
    <row r="223" spans="2:7" ht="10.5" x14ac:dyDescent="0.25">
      <c r="B223" s="38" t="s">
        <v>2121</v>
      </c>
      <c r="C223" s="39">
        <v>1286</v>
      </c>
      <c r="D223" s="39">
        <v>1</v>
      </c>
      <c r="E223" s="39">
        <v>1979</v>
      </c>
      <c r="F223" s="39">
        <v>1</v>
      </c>
      <c r="G223" s="39">
        <v>12960</v>
      </c>
    </row>
    <row r="224" spans="2:7" ht="10.5" x14ac:dyDescent="0.25">
      <c r="B224" s="38" t="s">
        <v>2120</v>
      </c>
      <c r="C224" s="39">
        <v>1284</v>
      </c>
      <c r="D224" s="39">
        <v>1</v>
      </c>
      <c r="E224" s="39">
        <v>1977</v>
      </c>
      <c r="F224" s="39">
        <v>1</v>
      </c>
      <c r="G224" s="39">
        <v>12960</v>
      </c>
    </row>
    <row r="225" spans="2:7" ht="10.5" x14ac:dyDescent="0.25">
      <c r="B225" s="38" t="s">
        <v>2119</v>
      </c>
      <c r="C225" s="39">
        <v>1286</v>
      </c>
      <c r="D225" s="39">
        <v>1</v>
      </c>
      <c r="E225" s="39">
        <v>1976</v>
      </c>
      <c r="F225" s="39">
        <v>1</v>
      </c>
      <c r="G225" s="39">
        <v>12920</v>
      </c>
    </row>
    <row r="226" spans="2:7" ht="10.5" x14ac:dyDescent="0.25">
      <c r="B226" s="38" t="s">
        <v>2118</v>
      </c>
      <c r="C226" s="39">
        <v>1289</v>
      </c>
      <c r="D226" s="39">
        <v>1</v>
      </c>
      <c r="E226" s="39">
        <v>1984</v>
      </c>
      <c r="F226" s="39">
        <v>1</v>
      </c>
      <c r="G226" s="39">
        <v>12920</v>
      </c>
    </row>
    <row r="227" spans="2:7" ht="10.5" x14ac:dyDescent="0.25">
      <c r="B227" s="38" t="s">
        <v>2117</v>
      </c>
      <c r="C227" s="39">
        <v>1289</v>
      </c>
      <c r="D227" s="39">
        <v>1</v>
      </c>
      <c r="E227" s="39">
        <v>1984</v>
      </c>
      <c r="F227" s="39">
        <v>1</v>
      </c>
      <c r="G227" s="39">
        <v>12920</v>
      </c>
    </row>
    <row r="228" spans="2:7" ht="10.5" x14ac:dyDescent="0.25">
      <c r="B228" s="38" t="s">
        <v>2116</v>
      </c>
      <c r="C228" s="39">
        <v>1289</v>
      </c>
      <c r="D228" s="39">
        <v>1</v>
      </c>
      <c r="E228" s="39">
        <v>1983</v>
      </c>
      <c r="F228" s="39">
        <v>1</v>
      </c>
      <c r="G228" s="39">
        <v>12920</v>
      </c>
    </row>
    <row r="229" spans="2:7" ht="10.5" x14ac:dyDescent="0.25">
      <c r="B229" s="38" t="s">
        <v>2115</v>
      </c>
      <c r="C229" s="39">
        <v>1288</v>
      </c>
      <c r="D229" s="39">
        <v>1</v>
      </c>
      <c r="E229" s="39">
        <v>1982</v>
      </c>
      <c r="F229" s="39">
        <v>1</v>
      </c>
      <c r="G229" s="39">
        <v>12920</v>
      </c>
    </row>
    <row r="230" spans="2:7" ht="10.5" x14ac:dyDescent="0.25">
      <c r="B230" s="38" t="s">
        <v>2114</v>
      </c>
      <c r="C230" s="39">
        <v>1287</v>
      </c>
      <c r="D230" s="39">
        <v>1</v>
      </c>
      <c r="E230" s="39">
        <v>1979</v>
      </c>
      <c r="F230" s="39">
        <v>1</v>
      </c>
      <c r="G230" s="39">
        <v>12920</v>
      </c>
    </row>
    <row r="231" spans="2:7" ht="10.5" x14ac:dyDescent="0.25">
      <c r="B231" s="38" t="s">
        <v>2113</v>
      </c>
      <c r="C231" s="39">
        <v>1283</v>
      </c>
      <c r="D231" s="39">
        <v>1</v>
      </c>
      <c r="E231" s="39">
        <v>1970</v>
      </c>
      <c r="F231" s="39">
        <v>1</v>
      </c>
      <c r="G231" s="39">
        <v>12920</v>
      </c>
    </row>
    <row r="232" spans="2:7" ht="10.5" x14ac:dyDescent="0.25">
      <c r="B232" s="38" t="s">
        <v>2112</v>
      </c>
      <c r="C232" s="39">
        <v>1281</v>
      </c>
      <c r="D232" s="39">
        <v>1</v>
      </c>
      <c r="E232" s="39">
        <v>1952</v>
      </c>
      <c r="F232" s="39">
        <v>1</v>
      </c>
      <c r="G232" s="39">
        <v>12920</v>
      </c>
    </row>
    <row r="233" spans="2:7" ht="10.5" x14ac:dyDescent="0.25">
      <c r="B233" s="38" t="s">
        <v>2111</v>
      </c>
      <c r="C233" s="39">
        <v>1274</v>
      </c>
      <c r="D233" s="39">
        <v>1</v>
      </c>
      <c r="E233" s="39">
        <v>1937</v>
      </c>
      <c r="F233" s="39">
        <v>1</v>
      </c>
      <c r="G233" s="39">
        <v>12920</v>
      </c>
    </row>
    <row r="234" spans="2:7" ht="10.5" x14ac:dyDescent="0.25">
      <c r="B234" s="38" t="s">
        <v>2110</v>
      </c>
      <c r="C234" s="39">
        <v>1274</v>
      </c>
      <c r="D234" s="39">
        <v>1</v>
      </c>
      <c r="E234" s="39">
        <v>1936</v>
      </c>
      <c r="F234" s="39">
        <v>1</v>
      </c>
      <c r="G234" s="39">
        <v>12920</v>
      </c>
    </row>
    <row r="235" spans="2:7" ht="10.5" x14ac:dyDescent="0.25">
      <c r="B235" s="38" t="s">
        <v>2109</v>
      </c>
      <c r="C235" s="39">
        <v>1274</v>
      </c>
      <c r="D235" s="39">
        <v>1</v>
      </c>
      <c r="E235" s="39">
        <v>1954</v>
      </c>
      <c r="F235" s="39">
        <v>1</v>
      </c>
      <c r="G235" s="39">
        <v>12920</v>
      </c>
    </row>
    <row r="236" spans="2:7" ht="10.5" x14ac:dyDescent="0.25">
      <c r="B236" s="38" t="s">
        <v>2108</v>
      </c>
      <c r="C236" s="39">
        <v>1271</v>
      </c>
      <c r="D236" s="39">
        <v>1</v>
      </c>
      <c r="E236" s="39">
        <v>1949</v>
      </c>
      <c r="F236" s="39">
        <v>1</v>
      </c>
      <c r="G236" s="39">
        <v>11420</v>
      </c>
    </row>
    <row r="237" spans="2:7" ht="10.5" x14ac:dyDescent="0.25">
      <c r="B237" s="38" t="s">
        <v>2107</v>
      </c>
      <c r="C237" s="39">
        <v>1273</v>
      </c>
      <c r="D237" s="39">
        <v>1</v>
      </c>
      <c r="E237" s="39">
        <v>1954</v>
      </c>
      <c r="F237" s="39">
        <v>1</v>
      </c>
      <c r="G237" s="39">
        <v>12315</v>
      </c>
    </row>
    <row r="238" spans="2:7" ht="10.5" x14ac:dyDescent="0.25">
      <c r="B238" s="38" t="s">
        <v>2106</v>
      </c>
      <c r="C238" s="39">
        <v>1269</v>
      </c>
      <c r="D238" s="39">
        <v>1</v>
      </c>
      <c r="E238" s="39">
        <v>1948</v>
      </c>
      <c r="F238" s="39">
        <v>1</v>
      </c>
      <c r="G238" s="39">
        <v>12165</v>
      </c>
    </row>
    <row r="239" spans="2:7" ht="10.5" x14ac:dyDescent="0.25">
      <c r="B239" s="38" t="s">
        <v>2105</v>
      </c>
      <c r="C239" s="39">
        <v>1265</v>
      </c>
      <c r="D239" s="39">
        <v>1</v>
      </c>
      <c r="E239" s="39">
        <v>1946</v>
      </c>
      <c r="F239" s="39">
        <v>1</v>
      </c>
      <c r="G239" s="39">
        <v>12165</v>
      </c>
    </row>
    <row r="240" spans="2:7" ht="10.5" x14ac:dyDescent="0.25">
      <c r="B240" s="38" t="s">
        <v>2104</v>
      </c>
      <c r="C240" s="39">
        <v>1267</v>
      </c>
      <c r="D240" s="39">
        <v>1</v>
      </c>
      <c r="E240" s="39">
        <v>1949</v>
      </c>
      <c r="F240" s="39">
        <v>1</v>
      </c>
      <c r="G240" s="39">
        <v>11805</v>
      </c>
    </row>
    <row r="241" spans="2:7" ht="10.5" x14ac:dyDescent="0.25">
      <c r="B241" s="38" t="s">
        <v>2103</v>
      </c>
      <c r="C241" s="39">
        <v>1263</v>
      </c>
      <c r="D241" s="39">
        <v>1</v>
      </c>
      <c r="E241" s="39">
        <v>1950</v>
      </c>
      <c r="F241" s="39">
        <v>1</v>
      </c>
      <c r="G241" s="39">
        <v>11805</v>
      </c>
    </row>
    <row r="242" spans="2:7" ht="10.5" x14ac:dyDescent="0.25">
      <c r="B242" s="38" t="s">
        <v>2102</v>
      </c>
      <c r="C242" s="39">
        <v>1260</v>
      </c>
      <c r="D242" s="39">
        <v>1</v>
      </c>
      <c r="E242" s="39">
        <v>1946</v>
      </c>
      <c r="F242" s="39">
        <v>1</v>
      </c>
      <c r="G242" s="39">
        <v>11805</v>
      </c>
    </row>
    <row r="243" spans="2:7" ht="10.5" x14ac:dyDescent="0.25">
      <c r="B243" s="38" t="s">
        <v>2101</v>
      </c>
      <c r="C243" s="39">
        <v>1254</v>
      </c>
      <c r="D243" s="39">
        <v>1</v>
      </c>
      <c r="E243" s="39">
        <v>1936</v>
      </c>
      <c r="F243" s="39">
        <v>1</v>
      </c>
      <c r="G243" s="39">
        <v>11805</v>
      </c>
    </row>
    <row r="244" spans="2:7" ht="10.5" x14ac:dyDescent="0.25">
      <c r="B244" s="38" t="s">
        <v>2100</v>
      </c>
      <c r="C244" s="39">
        <v>1249</v>
      </c>
      <c r="D244" s="39">
        <v>1</v>
      </c>
      <c r="E244" s="39">
        <v>1920</v>
      </c>
      <c r="F244" s="39">
        <v>1</v>
      </c>
      <c r="G244" s="39">
        <v>11805</v>
      </c>
    </row>
    <row r="245" spans="2:7" ht="10.5" x14ac:dyDescent="0.25">
      <c r="B245" s="38" t="s">
        <v>2099</v>
      </c>
      <c r="C245" s="39">
        <v>1254</v>
      </c>
      <c r="D245" s="39">
        <v>1</v>
      </c>
      <c r="E245" s="39">
        <v>1932</v>
      </c>
      <c r="F245" s="39">
        <v>1</v>
      </c>
      <c r="G245" s="39">
        <v>12165</v>
      </c>
    </row>
    <row r="246" spans="2:7" ht="10.5" x14ac:dyDescent="0.25">
      <c r="B246" s="38" t="s">
        <v>2098</v>
      </c>
      <c r="C246" s="39">
        <v>1248</v>
      </c>
      <c r="D246" s="39">
        <v>1</v>
      </c>
      <c r="E246" s="39">
        <v>1929</v>
      </c>
      <c r="F246" s="39">
        <v>1</v>
      </c>
      <c r="G246" s="39">
        <v>12165</v>
      </c>
    </row>
    <row r="247" spans="2:7" ht="10.5" x14ac:dyDescent="0.25">
      <c r="B247" s="38" t="s">
        <v>2097</v>
      </c>
      <c r="C247" s="39">
        <v>1245</v>
      </c>
      <c r="D247" s="39">
        <v>1</v>
      </c>
      <c r="E247" s="39">
        <v>1936</v>
      </c>
      <c r="F247" s="39">
        <v>1</v>
      </c>
      <c r="G247" s="39">
        <v>11345</v>
      </c>
    </row>
    <row r="248" spans="2:7" ht="10.5" x14ac:dyDescent="0.25">
      <c r="B248" s="38" t="s">
        <v>2096</v>
      </c>
      <c r="C248" s="39">
        <v>1239</v>
      </c>
      <c r="D248" s="39">
        <v>1</v>
      </c>
      <c r="E248" s="39">
        <v>1934</v>
      </c>
      <c r="F248" s="39">
        <v>1</v>
      </c>
      <c r="G248" s="39">
        <v>11435</v>
      </c>
    </row>
    <row r="249" spans="2:7" ht="10.5" x14ac:dyDescent="0.25">
      <c r="B249" s="38" t="s">
        <v>2095</v>
      </c>
      <c r="C249" s="39">
        <v>1233</v>
      </c>
      <c r="D249" s="39">
        <v>1</v>
      </c>
      <c r="E249" s="39">
        <v>1923</v>
      </c>
      <c r="F249" s="39">
        <v>1</v>
      </c>
      <c r="G249" s="39">
        <v>11075</v>
      </c>
    </row>
    <row r="250" spans="2:7" ht="10.5" x14ac:dyDescent="0.25">
      <c r="B250" s="38" t="s">
        <v>2094</v>
      </c>
      <c r="C250" s="39">
        <v>1228</v>
      </c>
      <c r="D250" s="39">
        <v>1</v>
      </c>
      <c r="E250" s="39">
        <v>1914</v>
      </c>
      <c r="F250" s="39">
        <v>1</v>
      </c>
      <c r="G250" s="39">
        <v>11075</v>
      </c>
    </row>
    <row r="251" spans="2:7" ht="10.5" x14ac:dyDescent="0.25">
      <c r="B251" s="38" t="s">
        <v>2093</v>
      </c>
      <c r="C251" s="39">
        <v>1219</v>
      </c>
      <c r="D251" s="39">
        <v>1</v>
      </c>
      <c r="E251" s="39">
        <v>1902</v>
      </c>
      <c r="F251" s="39">
        <v>1</v>
      </c>
      <c r="G251" s="39">
        <v>11075</v>
      </c>
    </row>
    <row r="252" spans="2:7" ht="10.5" x14ac:dyDescent="0.25">
      <c r="B252" s="38" t="s">
        <v>2092</v>
      </c>
      <c r="C252" s="39">
        <v>1216</v>
      </c>
      <c r="D252" s="39">
        <v>1</v>
      </c>
      <c r="E252" s="39">
        <v>1910</v>
      </c>
      <c r="F252" s="39">
        <v>1</v>
      </c>
      <c r="G252" s="39">
        <v>11075</v>
      </c>
    </row>
    <row r="253" spans="2:7" ht="10.5" x14ac:dyDescent="0.25">
      <c r="B253" s="38" t="s">
        <v>2091</v>
      </c>
      <c r="C253" s="39">
        <v>1212</v>
      </c>
      <c r="D253" s="39">
        <v>1</v>
      </c>
      <c r="E253" s="39">
        <v>1923</v>
      </c>
      <c r="F253" s="39">
        <v>1</v>
      </c>
      <c r="G253" s="39">
        <v>12280</v>
      </c>
    </row>
    <row r="254" spans="2:7" ht="10.5" x14ac:dyDescent="0.25">
      <c r="B254" s="38" t="s">
        <v>2090</v>
      </c>
      <c r="C254" s="39">
        <v>1205</v>
      </c>
      <c r="D254" s="39">
        <v>1</v>
      </c>
      <c r="E254" s="39">
        <v>1908</v>
      </c>
      <c r="F254" s="39">
        <v>1</v>
      </c>
      <c r="G254" s="39">
        <v>12280</v>
      </c>
    </row>
    <row r="255" spans="2:7" ht="10.5" x14ac:dyDescent="0.25">
      <c r="B255" s="38" t="s">
        <v>2089</v>
      </c>
      <c r="C255" s="39">
        <v>1203</v>
      </c>
      <c r="D255" s="39">
        <v>1</v>
      </c>
      <c r="E255" s="39">
        <v>1910</v>
      </c>
      <c r="F255" s="39">
        <v>1</v>
      </c>
      <c r="G255" s="39">
        <v>12280</v>
      </c>
    </row>
    <row r="256" spans="2:7" ht="10.5" x14ac:dyDescent="0.25">
      <c r="B256" s="38" t="s">
        <v>2088</v>
      </c>
      <c r="C256" s="39">
        <v>1208</v>
      </c>
      <c r="D256" s="39">
        <v>1</v>
      </c>
      <c r="E256" s="39">
        <v>1954</v>
      </c>
      <c r="F256" s="39">
        <v>1</v>
      </c>
      <c r="G256" s="39">
        <v>11800</v>
      </c>
    </row>
    <row r="257" spans="2:7" ht="10.5" x14ac:dyDescent="0.25">
      <c r="B257" s="38" t="s">
        <v>2087</v>
      </c>
      <c r="C257" s="39">
        <v>1202</v>
      </c>
      <c r="D257" s="39">
        <v>1</v>
      </c>
      <c r="E257" s="39">
        <v>1939</v>
      </c>
      <c r="F257" s="39">
        <v>1</v>
      </c>
      <c r="G257" s="39">
        <v>11800</v>
      </c>
    </row>
    <row r="258" spans="2:7" ht="10.5" x14ac:dyDescent="0.25">
      <c r="B258" s="38" t="s">
        <v>2086</v>
      </c>
      <c r="C258" s="39">
        <v>1201</v>
      </c>
      <c r="D258" s="39">
        <v>1</v>
      </c>
      <c r="E258" s="39">
        <v>1952</v>
      </c>
      <c r="F258" s="39">
        <v>1</v>
      </c>
      <c r="G258" s="39">
        <v>11200</v>
      </c>
    </row>
    <row r="259" spans="2:7" ht="10.5" x14ac:dyDescent="0.25">
      <c r="B259" s="38" t="s">
        <v>2085</v>
      </c>
      <c r="C259" s="39">
        <v>1199</v>
      </c>
      <c r="D259" s="39">
        <v>1</v>
      </c>
      <c r="E259" s="39">
        <v>1950</v>
      </c>
      <c r="F259" s="39">
        <v>1</v>
      </c>
      <c r="G259" s="39">
        <v>12020</v>
      </c>
    </row>
    <row r="260" spans="2:7" ht="10.5" x14ac:dyDescent="0.25">
      <c r="B260" s="38" t="s">
        <v>2084</v>
      </c>
      <c r="C260" s="39">
        <v>1198</v>
      </c>
      <c r="D260" s="39">
        <v>1</v>
      </c>
      <c r="E260" s="39">
        <v>1952</v>
      </c>
      <c r="F260" s="39">
        <v>1</v>
      </c>
      <c r="G260" s="39">
        <v>13020</v>
      </c>
    </row>
    <row r="261" spans="2:7" ht="10.5" x14ac:dyDescent="0.25">
      <c r="B261" s="38" t="s">
        <v>2083</v>
      </c>
      <c r="C261" s="39">
        <v>1195</v>
      </c>
      <c r="D261" s="39">
        <v>1</v>
      </c>
      <c r="E261" s="39">
        <v>1946</v>
      </c>
      <c r="F261" s="39">
        <v>1</v>
      </c>
      <c r="G261" s="39">
        <v>13270</v>
      </c>
    </row>
    <row r="262" spans="2:7" ht="10.5" x14ac:dyDescent="0.25">
      <c r="B262" s="38" t="s">
        <v>2082</v>
      </c>
      <c r="C262" s="39">
        <v>1196</v>
      </c>
      <c r="D262" s="39">
        <v>1</v>
      </c>
      <c r="E262" s="39">
        <v>1948</v>
      </c>
      <c r="F262" s="39">
        <v>1</v>
      </c>
      <c r="G262" s="39">
        <v>12670</v>
      </c>
    </row>
    <row r="263" spans="2:7" ht="10.5" x14ac:dyDescent="0.25">
      <c r="B263" s="38" t="s">
        <v>2081</v>
      </c>
      <c r="C263" s="39">
        <v>1194</v>
      </c>
      <c r="D263" s="39">
        <v>1</v>
      </c>
      <c r="E263" s="39">
        <v>1944</v>
      </c>
      <c r="F263" s="39">
        <v>1</v>
      </c>
      <c r="G263" s="39">
        <v>12670</v>
      </c>
    </row>
    <row r="264" spans="2:7" ht="10.5" x14ac:dyDescent="0.25">
      <c r="B264" s="38" t="s">
        <v>2080</v>
      </c>
      <c r="C264" s="39">
        <v>1193</v>
      </c>
      <c r="D264" s="39">
        <v>1</v>
      </c>
      <c r="E264" s="39">
        <v>1941</v>
      </c>
      <c r="F264" s="39">
        <v>1</v>
      </c>
      <c r="G264" s="39">
        <v>12670</v>
      </c>
    </row>
    <row r="265" spans="2:7" ht="10.5" x14ac:dyDescent="0.25">
      <c r="B265" s="38" t="s">
        <v>2079</v>
      </c>
      <c r="C265" s="39">
        <v>1187</v>
      </c>
      <c r="D265" s="39">
        <v>1</v>
      </c>
      <c r="E265" s="39">
        <v>1935</v>
      </c>
      <c r="F265" s="39">
        <v>1</v>
      </c>
      <c r="G265" s="39">
        <v>12670</v>
      </c>
    </row>
    <row r="266" spans="2:7" ht="10.5" x14ac:dyDescent="0.25">
      <c r="B266" s="38" t="s">
        <v>2078</v>
      </c>
      <c r="C266" s="39">
        <v>1189</v>
      </c>
      <c r="D266" s="39">
        <v>1</v>
      </c>
      <c r="E266" s="39">
        <v>1940</v>
      </c>
      <c r="F266" s="39">
        <v>0</v>
      </c>
      <c r="G266" s="39">
        <v>13310</v>
      </c>
    </row>
    <row r="267" spans="2:7" ht="10.5" x14ac:dyDescent="0.25">
      <c r="B267" s="38" t="s">
        <v>2077</v>
      </c>
      <c r="C267" s="39">
        <v>1187</v>
      </c>
      <c r="D267" s="39">
        <v>1</v>
      </c>
      <c r="E267" s="39">
        <v>1938</v>
      </c>
      <c r="F267" s="39">
        <v>1</v>
      </c>
      <c r="G267" s="39">
        <v>13130</v>
      </c>
    </row>
    <row r="268" spans="2:7" ht="10.5" x14ac:dyDescent="0.25">
      <c r="B268" s="38" t="s">
        <v>2076</v>
      </c>
      <c r="C268" s="39">
        <v>1184</v>
      </c>
      <c r="D268" s="39">
        <v>1</v>
      </c>
      <c r="E268" s="39">
        <v>1932</v>
      </c>
      <c r="F268" s="39">
        <v>1</v>
      </c>
      <c r="G268" s="39">
        <v>13630</v>
      </c>
    </row>
    <row r="269" spans="2:7" ht="10.5" x14ac:dyDescent="0.25">
      <c r="B269" s="38" t="s">
        <v>2075</v>
      </c>
      <c r="C269" s="39">
        <v>1185</v>
      </c>
      <c r="D269" s="39">
        <v>1</v>
      </c>
      <c r="E269" s="39">
        <v>1930</v>
      </c>
      <c r="F269" s="39">
        <v>1</v>
      </c>
      <c r="G269" s="39">
        <v>13630</v>
      </c>
    </row>
    <row r="270" spans="2:7" ht="10.5" x14ac:dyDescent="0.25">
      <c r="B270" s="38" t="s">
        <v>2074</v>
      </c>
      <c r="C270" s="39">
        <v>1186</v>
      </c>
      <c r="D270" s="39">
        <v>1</v>
      </c>
      <c r="E270" s="39">
        <v>1932</v>
      </c>
      <c r="F270" s="39">
        <v>1</v>
      </c>
      <c r="G270" s="39">
        <v>13630</v>
      </c>
    </row>
    <row r="271" spans="2:7" ht="10.5" x14ac:dyDescent="0.25">
      <c r="B271" s="38" t="s">
        <v>2073</v>
      </c>
      <c r="C271" s="39">
        <v>1181</v>
      </c>
      <c r="D271" s="39">
        <v>1</v>
      </c>
      <c r="E271" s="39">
        <v>1927</v>
      </c>
      <c r="F271" s="39">
        <v>1</v>
      </c>
      <c r="G271" s="39">
        <v>13630</v>
      </c>
    </row>
    <row r="272" spans="2:7" ht="10.5" x14ac:dyDescent="0.25">
      <c r="B272" s="38" t="s">
        <v>2072</v>
      </c>
      <c r="C272" s="39">
        <v>1182</v>
      </c>
      <c r="D272" s="39">
        <v>1</v>
      </c>
      <c r="E272" s="39">
        <v>1941</v>
      </c>
      <c r="F272" s="39">
        <v>1</v>
      </c>
      <c r="G272" s="39">
        <v>13630</v>
      </c>
    </row>
    <row r="273" spans="2:7" ht="10.5" x14ac:dyDescent="0.25">
      <c r="B273" s="38" t="s">
        <v>2071</v>
      </c>
      <c r="C273" s="39">
        <v>1182</v>
      </c>
      <c r="D273" s="39">
        <v>1</v>
      </c>
      <c r="E273" s="39">
        <v>1945</v>
      </c>
      <c r="F273" s="39">
        <v>1</v>
      </c>
      <c r="G273" s="39">
        <v>13630</v>
      </c>
    </row>
    <row r="274" spans="2:7" ht="10.5" x14ac:dyDescent="0.25">
      <c r="B274" s="38" t="s">
        <v>2070</v>
      </c>
      <c r="C274" s="39">
        <v>1182</v>
      </c>
      <c r="D274" s="39">
        <v>1</v>
      </c>
      <c r="E274" s="39">
        <v>1944</v>
      </c>
      <c r="F274" s="39">
        <v>1</v>
      </c>
      <c r="G274" s="39">
        <v>13630</v>
      </c>
    </row>
    <row r="275" spans="2:7" ht="10.5" x14ac:dyDescent="0.25">
      <c r="B275" s="38" t="s">
        <v>2069</v>
      </c>
      <c r="C275" s="39">
        <v>1182</v>
      </c>
      <c r="D275" s="39">
        <v>1</v>
      </c>
      <c r="E275" s="39">
        <v>1943</v>
      </c>
      <c r="F275" s="39">
        <v>1</v>
      </c>
      <c r="G275" s="39">
        <v>13630</v>
      </c>
    </row>
    <row r="276" spans="2:7" ht="10.5" x14ac:dyDescent="0.25">
      <c r="B276" s="38" t="s">
        <v>2068</v>
      </c>
      <c r="C276" s="39">
        <v>1183</v>
      </c>
      <c r="D276" s="39">
        <v>1</v>
      </c>
      <c r="E276" s="39">
        <v>1947</v>
      </c>
      <c r="F276" s="39">
        <v>1</v>
      </c>
      <c r="G276" s="39">
        <v>13630</v>
      </c>
    </row>
    <row r="277" spans="2:7" ht="10.5" x14ac:dyDescent="0.25">
      <c r="B277" s="38" t="s">
        <v>2067</v>
      </c>
      <c r="C277" s="39">
        <v>1182</v>
      </c>
      <c r="D277" s="39">
        <v>1</v>
      </c>
      <c r="E277" s="39">
        <v>1951</v>
      </c>
      <c r="F277" s="39">
        <v>1</v>
      </c>
      <c r="G277" s="39">
        <v>13630</v>
      </c>
    </row>
    <row r="278" spans="2:7" ht="10.5" x14ac:dyDescent="0.25">
      <c r="B278" s="38" t="s">
        <v>2066</v>
      </c>
      <c r="C278" s="39">
        <v>1181</v>
      </c>
      <c r="D278" s="39">
        <v>1</v>
      </c>
      <c r="E278" s="39">
        <v>1948</v>
      </c>
      <c r="F278" s="39">
        <v>1</v>
      </c>
      <c r="G278" s="39">
        <v>13630</v>
      </c>
    </row>
    <row r="279" spans="2:7" ht="10.5" x14ac:dyDescent="0.25">
      <c r="B279" s="38" t="s">
        <v>2065</v>
      </c>
      <c r="C279" s="39">
        <v>1178</v>
      </c>
      <c r="D279" s="39">
        <v>1</v>
      </c>
      <c r="E279" s="39">
        <v>1950</v>
      </c>
      <c r="F279" s="39">
        <v>1</v>
      </c>
      <c r="G279" s="39">
        <v>13675</v>
      </c>
    </row>
    <row r="280" spans="2:7" ht="10.5" x14ac:dyDescent="0.25">
      <c r="B280" s="38" t="s">
        <v>2064</v>
      </c>
      <c r="C280" s="39">
        <v>1176</v>
      </c>
      <c r="D280" s="39">
        <v>1</v>
      </c>
      <c r="E280" s="39">
        <v>1948</v>
      </c>
      <c r="F280" s="39">
        <v>1</v>
      </c>
      <c r="G280" s="39">
        <v>13475</v>
      </c>
    </row>
    <row r="281" spans="2:7" ht="10.5" x14ac:dyDescent="0.25">
      <c r="B281" s="38" t="s">
        <v>2063</v>
      </c>
      <c r="C281" s="39">
        <v>1173</v>
      </c>
      <c r="D281" s="39">
        <v>1</v>
      </c>
      <c r="E281" s="39">
        <v>1942</v>
      </c>
      <c r="F281" s="39">
        <v>1</v>
      </c>
      <c r="G281" s="39">
        <v>13475</v>
      </c>
    </row>
    <row r="282" spans="2:7" ht="10.5" x14ac:dyDescent="0.25">
      <c r="B282" s="38" t="s">
        <v>2062</v>
      </c>
      <c r="C282" s="39">
        <v>1174</v>
      </c>
      <c r="D282" s="39">
        <v>1</v>
      </c>
      <c r="E282" s="39">
        <v>1952</v>
      </c>
      <c r="F282" s="39">
        <v>1</v>
      </c>
      <c r="G282" s="39">
        <v>13785</v>
      </c>
    </row>
    <row r="283" spans="2:7" ht="10.5" x14ac:dyDescent="0.25">
      <c r="B283" s="38" t="s">
        <v>2061</v>
      </c>
      <c r="C283" s="39">
        <v>1171</v>
      </c>
      <c r="D283" s="39">
        <v>1</v>
      </c>
      <c r="E283" s="39">
        <v>1949</v>
      </c>
      <c r="F283" s="39">
        <v>1</v>
      </c>
      <c r="G283" s="39">
        <v>13860</v>
      </c>
    </row>
    <row r="284" spans="2:7" ht="10.5" x14ac:dyDescent="0.25">
      <c r="B284" s="38" t="s">
        <v>2060</v>
      </c>
      <c r="C284" s="39">
        <v>1168</v>
      </c>
      <c r="D284" s="39">
        <v>1</v>
      </c>
      <c r="E284" s="39">
        <v>1948</v>
      </c>
      <c r="F284" s="39">
        <v>1</v>
      </c>
      <c r="G284" s="39">
        <v>13860</v>
      </c>
    </row>
    <row r="285" spans="2:7" ht="10.5" x14ac:dyDescent="0.25">
      <c r="B285" s="38" t="s">
        <v>2059</v>
      </c>
      <c r="C285" s="39">
        <v>1166</v>
      </c>
      <c r="D285" s="39">
        <v>1</v>
      </c>
      <c r="E285" s="39">
        <v>1953</v>
      </c>
      <c r="F285" s="39">
        <v>1</v>
      </c>
      <c r="G285" s="39">
        <v>13860</v>
      </c>
    </row>
    <row r="286" spans="2:7" ht="10.5" x14ac:dyDescent="0.25">
      <c r="B286" s="38" t="s">
        <v>2058</v>
      </c>
      <c r="C286" s="39">
        <v>1164</v>
      </c>
      <c r="D286" s="39">
        <v>1</v>
      </c>
      <c r="E286" s="39">
        <v>1941</v>
      </c>
      <c r="F286" s="39">
        <v>1</v>
      </c>
      <c r="G286" s="39">
        <v>14220</v>
      </c>
    </row>
    <row r="287" spans="2:7" ht="10.5" x14ac:dyDescent="0.25">
      <c r="B287" s="38" t="s">
        <v>2057</v>
      </c>
      <c r="C287" s="39">
        <v>1162</v>
      </c>
      <c r="D287" s="39">
        <v>1</v>
      </c>
      <c r="E287" s="39">
        <v>1937</v>
      </c>
      <c r="F287" s="39">
        <v>1</v>
      </c>
      <c r="G287" s="39">
        <v>14720</v>
      </c>
    </row>
    <row r="288" spans="2:7" ht="10.5" x14ac:dyDescent="0.25">
      <c r="B288" s="38" t="s">
        <v>2056</v>
      </c>
      <c r="C288" s="39">
        <v>1156</v>
      </c>
      <c r="D288" s="39">
        <v>1</v>
      </c>
      <c r="E288" s="39">
        <v>1936</v>
      </c>
      <c r="F288" s="39">
        <v>1</v>
      </c>
      <c r="G288" s="39">
        <v>14720</v>
      </c>
    </row>
    <row r="289" spans="2:7" ht="10.5" x14ac:dyDescent="0.25">
      <c r="B289" s="38" t="s">
        <v>2055</v>
      </c>
      <c r="C289" s="39">
        <v>1151</v>
      </c>
      <c r="D289" s="39">
        <v>1</v>
      </c>
      <c r="E289" s="39">
        <v>1929</v>
      </c>
      <c r="F289" s="39">
        <v>1</v>
      </c>
      <c r="G289" s="39">
        <v>14720</v>
      </c>
    </row>
    <row r="290" spans="2:7" ht="10.5" x14ac:dyDescent="0.25">
      <c r="B290" s="38" t="s">
        <v>2054</v>
      </c>
      <c r="C290" s="39">
        <v>1151</v>
      </c>
      <c r="D290" s="39">
        <v>1</v>
      </c>
      <c r="E290" s="39">
        <v>1911</v>
      </c>
      <c r="F290" s="39">
        <v>1</v>
      </c>
      <c r="G290" s="39">
        <v>14720</v>
      </c>
    </row>
    <row r="291" spans="2:7" ht="10.5" x14ac:dyDescent="0.25">
      <c r="B291" s="38" t="s">
        <v>2053</v>
      </c>
      <c r="C291" s="39">
        <v>1141</v>
      </c>
      <c r="D291" s="39">
        <v>1</v>
      </c>
      <c r="E291" s="39">
        <v>1893</v>
      </c>
      <c r="F291" s="39">
        <v>1</v>
      </c>
      <c r="G291" s="39">
        <v>13920</v>
      </c>
    </row>
    <row r="292" spans="2:7" ht="10.5" x14ac:dyDescent="0.25">
      <c r="B292" s="38" t="s">
        <v>2052</v>
      </c>
      <c r="C292" s="39">
        <v>1137</v>
      </c>
      <c r="D292" s="39">
        <v>1</v>
      </c>
      <c r="E292" s="39">
        <v>1883</v>
      </c>
      <c r="F292" s="39">
        <v>1</v>
      </c>
      <c r="G292" s="39">
        <v>13920</v>
      </c>
    </row>
    <row r="293" spans="2:7" ht="10.5" x14ac:dyDescent="0.25">
      <c r="B293" s="38" t="s">
        <v>2051</v>
      </c>
      <c r="C293" s="39">
        <v>1131</v>
      </c>
      <c r="D293" s="39">
        <v>1</v>
      </c>
      <c r="E293" s="39">
        <v>1876</v>
      </c>
      <c r="F293" s="39">
        <v>1</v>
      </c>
      <c r="G293" s="39">
        <v>13500</v>
      </c>
    </row>
    <row r="294" spans="2:7" ht="10.5" x14ac:dyDescent="0.25">
      <c r="B294" s="38" t="s">
        <v>2050</v>
      </c>
      <c r="C294" s="39">
        <v>1125</v>
      </c>
      <c r="D294" s="39">
        <v>1</v>
      </c>
      <c r="E294" s="39">
        <v>1874</v>
      </c>
      <c r="F294" s="39">
        <v>1</v>
      </c>
      <c r="G294" s="39">
        <v>12860</v>
      </c>
    </row>
    <row r="295" spans="2:7" ht="10.5" x14ac:dyDescent="0.25">
      <c r="B295" s="38" t="s">
        <v>2049</v>
      </c>
      <c r="C295" s="39">
        <v>1122</v>
      </c>
      <c r="D295" s="39">
        <v>1</v>
      </c>
      <c r="E295" s="39">
        <v>1873</v>
      </c>
      <c r="F295" s="39">
        <v>1</v>
      </c>
      <c r="G295" s="39">
        <v>13155</v>
      </c>
    </row>
    <row r="296" spans="2:7" ht="10.5" x14ac:dyDescent="0.25">
      <c r="B296" s="38" t="s">
        <v>2048</v>
      </c>
      <c r="C296" s="39">
        <v>1123</v>
      </c>
      <c r="D296" s="39">
        <v>1</v>
      </c>
      <c r="E296" s="39">
        <v>1871</v>
      </c>
      <c r="F296" s="39">
        <v>1</v>
      </c>
      <c r="G296" s="39">
        <v>13155</v>
      </c>
    </row>
    <row r="297" spans="2:7" ht="10.5" x14ac:dyDescent="0.25">
      <c r="B297" s="38" t="s">
        <v>2047</v>
      </c>
      <c r="C297" s="39">
        <v>1119</v>
      </c>
      <c r="D297" s="39">
        <v>1</v>
      </c>
      <c r="E297" s="39">
        <v>1872</v>
      </c>
      <c r="F297" s="39">
        <v>1</v>
      </c>
      <c r="G297" s="39">
        <v>13155</v>
      </c>
    </row>
    <row r="298" spans="2:7" ht="10.5" x14ac:dyDescent="0.25">
      <c r="B298" s="38" t="s">
        <v>2046</v>
      </c>
      <c r="C298" s="39">
        <v>1112</v>
      </c>
      <c r="D298" s="39">
        <v>1</v>
      </c>
      <c r="E298" s="39">
        <v>1854</v>
      </c>
      <c r="F298" s="39">
        <v>1</v>
      </c>
      <c r="G298" s="39">
        <v>13155</v>
      </c>
    </row>
    <row r="299" spans="2:7" ht="10.5" x14ac:dyDescent="0.25">
      <c r="B299" s="38" t="s">
        <v>2045</v>
      </c>
      <c r="C299" s="39">
        <v>1114</v>
      </c>
      <c r="D299" s="39">
        <v>1</v>
      </c>
      <c r="E299" s="39">
        <v>1864</v>
      </c>
      <c r="F299" s="39">
        <v>1</v>
      </c>
      <c r="G299" s="39">
        <v>13285</v>
      </c>
    </row>
    <row r="300" spans="2:7" ht="10.5" x14ac:dyDescent="0.25">
      <c r="B300" s="38" t="s">
        <v>2044</v>
      </c>
      <c r="C300" s="39">
        <v>1110</v>
      </c>
      <c r="D300" s="39">
        <v>1</v>
      </c>
      <c r="E300" s="39">
        <v>1855</v>
      </c>
      <c r="F300" s="39">
        <v>1</v>
      </c>
      <c r="G300" s="39">
        <v>12070</v>
      </c>
    </row>
    <row r="301" spans="2:7" ht="10.5" x14ac:dyDescent="0.25">
      <c r="B301" s="38" t="s">
        <v>2043</v>
      </c>
      <c r="C301" s="39">
        <v>1108</v>
      </c>
      <c r="D301" s="39">
        <v>1</v>
      </c>
      <c r="E301" s="39">
        <v>1850</v>
      </c>
      <c r="F301" s="39">
        <v>1</v>
      </c>
      <c r="G301" s="39">
        <v>12070</v>
      </c>
    </row>
    <row r="302" spans="2:7" ht="10.5" x14ac:dyDescent="0.25">
      <c r="B302" s="38" t="s">
        <v>2042</v>
      </c>
      <c r="C302" s="39">
        <v>1105</v>
      </c>
      <c r="D302" s="39">
        <v>1</v>
      </c>
      <c r="E302" s="39">
        <v>1841</v>
      </c>
      <c r="F302" s="39">
        <v>1</v>
      </c>
      <c r="G302" s="39">
        <v>12070</v>
      </c>
    </row>
    <row r="303" spans="2:7" ht="10.5" x14ac:dyDescent="0.25">
      <c r="B303" s="38" t="s">
        <v>2041</v>
      </c>
      <c r="C303" s="39">
        <v>1094</v>
      </c>
      <c r="D303" s="39">
        <v>1</v>
      </c>
      <c r="E303" s="39">
        <v>1791</v>
      </c>
      <c r="F303" s="39">
        <v>1</v>
      </c>
      <c r="G303" s="39">
        <v>12070</v>
      </c>
    </row>
    <row r="304" spans="2:7" ht="10.5" x14ac:dyDescent="0.25">
      <c r="B304" s="38" t="s">
        <v>2040</v>
      </c>
      <c r="C304" s="39">
        <v>1088</v>
      </c>
      <c r="D304" s="39">
        <v>1</v>
      </c>
      <c r="E304" s="39">
        <v>1775</v>
      </c>
      <c r="F304" s="39">
        <v>1</v>
      </c>
      <c r="G304" s="39">
        <v>12070</v>
      </c>
    </row>
    <row r="305" spans="2:7" ht="10.5" x14ac:dyDescent="0.25">
      <c r="B305" s="38" t="s">
        <v>2039</v>
      </c>
      <c r="C305" s="39">
        <v>1088</v>
      </c>
      <c r="D305" s="39">
        <v>1</v>
      </c>
      <c r="E305" s="39">
        <v>1770</v>
      </c>
      <c r="F305" s="39">
        <v>1</v>
      </c>
      <c r="G305" s="39">
        <v>12470</v>
      </c>
    </row>
    <row r="306" spans="2:7" ht="10.5" x14ac:dyDescent="0.25">
      <c r="B306" s="38" t="s">
        <v>2038</v>
      </c>
      <c r="C306" s="39">
        <v>1086</v>
      </c>
      <c r="D306" s="39">
        <v>1</v>
      </c>
      <c r="E306" s="39">
        <v>1769</v>
      </c>
      <c r="F306" s="39">
        <v>1</v>
      </c>
      <c r="G306" s="39">
        <v>11915</v>
      </c>
    </row>
    <row r="307" spans="2:7" ht="10.5" x14ac:dyDescent="0.25">
      <c r="B307" s="38" t="s">
        <v>2037</v>
      </c>
      <c r="C307" s="39">
        <v>1087</v>
      </c>
      <c r="D307" s="39">
        <v>1</v>
      </c>
      <c r="E307" s="39">
        <v>1768</v>
      </c>
      <c r="F307" s="39">
        <v>1</v>
      </c>
      <c r="G307" s="39">
        <v>12870</v>
      </c>
    </row>
    <row r="308" spans="2:7" ht="10.5" x14ac:dyDescent="0.25">
      <c r="B308" s="38" t="s">
        <v>2036</v>
      </c>
      <c r="C308" s="39">
        <v>1087</v>
      </c>
      <c r="D308" s="39">
        <v>1</v>
      </c>
      <c r="E308" s="39">
        <v>1770</v>
      </c>
      <c r="F308" s="39">
        <v>1</v>
      </c>
      <c r="G308" s="39">
        <v>12870</v>
      </c>
    </row>
    <row r="309" spans="2:7" ht="10.5" x14ac:dyDescent="0.25">
      <c r="B309" s="38" t="s">
        <v>2035</v>
      </c>
      <c r="C309" s="39">
        <v>1087</v>
      </c>
      <c r="D309" s="39">
        <v>1</v>
      </c>
      <c r="E309" s="39">
        <v>1772</v>
      </c>
      <c r="F309" s="39">
        <v>1</v>
      </c>
      <c r="G309" s="39">
        <v>12870</v>
      </c>
    </row>
    <row r="310" spans="2:7" ht="10.5" x14ac:dyDescent="0.25">
      <c r="B310" s="38" t="s">
        <v>2034</v>
      </c>
      <c r="C310" s="39">
        <v>1085</v>
      </c>
      <c r="D310" s="39">
        <v>1</v>
      </c>
      <c r="E310" s="39">
        <v>1771</v>
      </c>
      <c r="F310" s="39">
        <v>1</v>
      </c>
      <c r="G310" s="39">
        <v>12870</v>
      </c>
    </row>
    <row r="311" spans="2:7" ht="10.5" x14ac:dyDescent="0.25">
      <c r="B311" s="38" t="s">
        <v>2033</v>
      </c>
      <c r="C311" s="39">
        <v>1081</v>
      </c>
      <c r="D311" s="39">
        <v>1</v>
      </c>
      <c r="E311" s="39">
        <v>1765</v>
      </c>
      <c r="F311" s="39">
        <v>1</v>
      </c>
      <c r="G311" s="39">
        <v>12630</v>
      </c>
    </row>
    <row r="312" spans="2:7" ht="10.5" x14ac:dyDescent="0.25">
      <c r="B312" s="38" t="s">
        <v>2032</v>
      </c>
      <c r="C312" s="39">
        <v>1076</v>
      </c>
      <c r="D312" s="39">
        <v>1</v>
      </c>
      <c r="E312" s="39">
        <v>1753</v>
      </c>
      <c r="F312" s="39">
        <v>1</v>
      </c>
      <c r="G312" s="39">
        <v>12390</v>
      </c>
    </row>
    <row r="313" spans="2:7" ht="10.5" x14ac:dyDescent="0.25">
      <c r="B313" s="38" t="s">
        <v>2031</v>
      </c>
      <c r="C313" s="39">
        <v>1077</v>
      </c>
      <c r="D313" s="39">
        <v>1</v>
      </c>
      <c r="E313" s="39">
        <v>1752</v>
      </c>
      <c r="F313" s="39">
        <v>1</v>
      </c>
      <c r="G313" s="39">
        <v>12390</v>
      </c>
    </row>
    <row r="314" spans="2:7" ht="10.5" x14ac:dyDescent="0.25">
      <c r="B314" s="38" t="s">
        <v>2030</v>
      </c>
      <c r="C314" s="39">
        <v>1080</v>
      </c>
      <c r="D314" s="39">
        <v>1</v>
      </c>
      <c r="E314" s="39">
        <v>1759</v>
      </c>
      <c r="F314" s="39">
        <v>1</v>
      </c>
      <c r="G314" s="39">
        <v>12390</v>
      </c>
    </row>
    <row r="315" spans="2:7" ht="10.5" x14ac:dyDescent="0.25">
      <c r="B315" s="38" t="s">
        <v>2029</v>
      </c>
      <c r="C315" s="39">
        <v>1077</v>
      </c>
      <c r="D315" s="39">
        <v>1</v>
      </c>
      <c r="E315" s="39">
        <v>1758</v>
      </c>
      <c r="F315" s="39">
        <v>1</v>
      </c>
      <c r="G315" s="39">
        <v>12390</v>
      </c>
    </row>
    <row r="316" spans="2:7" ht="10.5" x14ac:dyDescent="0.25">
      <c r="B316" s="38" t="s">
        <v>2028</v>
      </c>
      <c r="C316" s="39">
        <v>1077</v>
      </c>
      <c r="D316" s="39">
        <v>1</v>
      </c>
      <c r="E316" s="39">
        <v>1757</v>
      </c>
      <c r="F316" s="39">
        <v>1</v>
      </c>
      <c r="G316" s="39">
        <v>12390</v>
      </c>
    </row>
    <row r="317" spans="2:7" ht="10.5" x14ac:dyDescent="0.25">
      <c r="B317" s="38" t="s">
        <v>2027</v>
      </c>
      <c r="C317" s="39">
        <v>1074</v>
      </c>
      <c r="D317" s="39">
        <v>1</v>
      </c>
      <c r="E317" s="39">
        <v>1754</v>
      </c>
      <c r="F317" s="39">
        <v>1</v>
      </c>
      <c r="G317" s="39">
        <v>12390</v>
      </c>
    </row>
    <row r="318" spans="2:7" ht="10.5" x14ac:dyDescent="0.25">
      <c r="B318" s="38" t="s">
        <v>2026</v>
      </c>
      <c r="C318" s="39">
        <v>1075</v>
      </c>
      <c r="D318" s="39">
        <v>1</v>
      </c>
      <c r="E318" s="39">
        <v>1748</v>
      </c>
      <c r="F318" s="39">
        <v>1</v>
      </c>
      <c r="G318" s="39">
        <v>12390</v>
      </c>
    </row>
    <row r="319" spans="2:7" ht="10.5" x14ac:dyDescent="0.25">
      <c r="B319" s="38" t="s">
        <v>2025</v>
      </c>
      <c r="C319" s="39">
        <v>1076</v>
      </c>
      <c r="D319" s="39">
        <v>1</v>
      </c>
      <c r="E319" s="39">
        <v>1746</v>
      </c>
      <c r="F319" s="39">
        <v>1</v>
      </c>
      <c r="G319" s="39">
        <v>12390</v>
      </c>
    </row>
    <row r="320" spans="2:7" ht="10.5" x14ac:dyDescent="0.25">
      <c r="B320" s="38" t="s">
        <v>2024</v>
      </c>
      <c r="C320" s="39">
        <v>1078</v>
      </c>
      <c r="D320" s="39">
        <v>1</v>
      </c>
      <c r="E320" s="39">
        <v>1747</v>
      </c>
      <c r="F320" s="39">
        <v>1</v>
      </c>
      <c r="G320" s="39">
        <v>12450</v>
      </c>
    </row>
    <row r="321" spans="2:7" ht="10.5" x14ac:dyDescent="0.25">
      <c r="B321" s="38" t="s">
        <v>2023</v>
      </c>
      <c r="C321" s="39">
        <v>1079</v>
      </c>
      <c r="D321" s="39">
        <v>1</v>
      </c>
      <c r="E321" s="39">
        <v>1748</v>
      </c>
      <c r="F321" s="39">
        <v>1</v>
      </c>
      <c r="G321" s="39">
        <v>12450</v>
      </c>
    </row>
    <row r="322" spans="2:7" ht="10.5" x14ac:dyDescent="0.25">
      <c r="B322" s="38" t="s">
        <v>2022</v>
      </c>
      <c r="C322" s="39">
        <v>1078</v>
      </c>
      <c r="D322" s="39">
        <v>1</v>
      </c>
      <c r="E322" s="39">
        <v>1740</v>
      </c>
      <c r="F322" s="39">
        <v>1</v>
      </c>
      <c r="G322" s="39">
        <v>12450</v>
      </c>
    </row>
    <row r="323" spans="2:7" ht="10.5" x14ac:dyDescent="0.25">
      <c r="B323" s="38" t="s">
        <v>2021</v>
      </c>
      <c r="C323" s="39">
        <v>1077</v>
      </c>
      <c r="D323" s="39">
        <v>1</v>
      </c>
      <c r="E323" s="39">
        <v>1740</v>
      </c>
      <c r="F323" s="39">
        <v>1</v>
      </c>
      <c r="G323" s="39">
        <v>12450</v>
      </c>
    </row>
    <row r="324" spans="2:7" ht="10.5" x14ac:dyDescent="0.25">
      <c r="B324" s="38" t="s">
        <v>2020</v>
      </c>
      <c r="C324" s="39">
        <v>1074</v>
      </c>
      <c r="D324" s="39">
        <v>1</v>
      </c>
      <c r="E324" s="39">
        <v>1739</v>
      </c>
      <c r="F324" s="39">
        <v>1</v>
      </c>
      <c r="G324" s="39">
        <v>12450</v>
      </c>
    </row>
    <row r="325" spans="2:7" ht="10.5" x14ac:dyDescent="0.25">
      <c r="B325" s="38" t="s">
        <v>2019</v>
      </c>
      <c r="C325" s="39">
        <v>1076</v>
      </c>
      <c r="D325" s="39">
        <v>1</v>
      </c>
      <c r="E325" s="39">
        <v>1748</v>
      </c>
      <c r="F325" s="39">
        <v>1</v>
      </c>
      <c r="G325" s="39">
        <v>12450</v>
      </c>
    </row>
    <row r="326" spans="2:7" ht="10.5" x14ac:dyDescent="0.25">
      <c r="B326" s="38" t="s">
        <v>2018</v>
      </c>
      <c r="C326" s="39">
        <v>1076</v>
      </c>
      <c r="D326" s="39">
        <v>1</v>
      </c>
      <c r="E326" s="39">
        <v>1751</v>
      </c>
      <c r="F326" s="39">
        <v>1</v>
      </c>
      <c r="G326" s="39">
        <v>11450</v>
      </c>
    </row>
    <row r="327" spans="2:7" ht="10.5" x14ac:dyDescent="0.25">
      <c r="B327" s="38" t="s">
        <v>2017</v>
      </c>
      <c r="C327" s="39">
        <v>1082</v>
      </c>
      <c r="D327" s="39">
        <v>1</v>
      </c>
      <c r="E327" s="39">
        <v>1758</v>
      </c>
      <c r="F327" s="39">
        <v>1</v>
      </c>
      <c r="G327" s="39">
        <v>11450</v>
      </c>
    </row>
    <row r="328" spans="2:7" ht="10.5" x14ac:dyDescent="0.25">
      <c r="B328" s="38" t="s">
        <v>2016</v>
      </c>
      <c r="C328" s="39">
        <v>1082</v>
      </c>
      <c r="D328" s="39">
        <v>1</v>
      </c>
      <c r="E328" s="39">
        <v>1760</v>
      </c>
      <c r="F328" s="39">
        <v>1</v>
      </c>
      <c r="G328" s="39">
        <v>11810</v>
      </c>
    </row>
    <row r="329" spans="2:7" ht="10.5" x14ac:dyDescent="0.25">
      <c r="B329" s="38" t="s">
        <v>2015</v>
      </c>
      <c r="C329" s="39">
        <v>1073</v>
      </c>
      <c r="D329" s="39">
        <v>1</v>
      </c>
      <c r="E329" s="39">
        <v>1762</v>
      </c>
      <c r="F329" s="39">
        <v>1</v>
      </c>
      <c r="G329" s="39">
        <v>11880</v>
      </c>
    </row>
    <row r="330" spans="2:7" ht="10.5" x14ac:dyDescent="0.25">
      <c r="B330" s="38" t="s">
        <v>2014</v>
      </c>
      <c r="C330" s="39">
        <v>1072</v>
      </c>
      <c r="D330" s="39">
        <v>1</v>
      </c>
      <c r="E330" s="39">
        <v>1764</v>
      </c>
      <c r="F330" s="39">
        <v>1</v>
      </c>
      <c r="G330" s="39">
        <v>11880</v>
      </c>
    </row>
    <row r="331" spans="2:7" ht="10.5" x14ac:dyDescent="0.25">
      <c r="B331" s="38" t="s">
        <v>2013</v>
      </c>
      <c r="C331" s="39">
        <v>1072</v>
      </c>
      <c r="D331" s="39">
        <v>1</v>
      </c>
      <c r="E331" s="39">
        <v>1758</v>
      </c>
      <c r="F331" s="39">
        <v>1</v>
      </c>
      <c r="G331" s="39">
        <v>11880</v>
      </c>
    </row>
    <row r="332" spans="2:7" ht="10.5" x14ac:dyDescent="0.25">
      <c r="B332" s="38" t="s">
        <v>2012</v>
      </c>
      <c r="C332" s="39">
        <v>1078</v>
      </c>
      <c r="D332" s="39">
        <v>1</v>
      </c>
      <c r="E332" s="39">
        <v>1783</v>
      </c>
      <c r="F332" s="39">
        <v>1</v>
      </c>
      <c r="G332" s="39">
        <v>12390</v>
      </c>
    </row>
    <row r="333" spans="2:7" ht="10.5" x14ac:dyDescent="0.25">
      <c r="B333" s="38" t="s">
        <v>2011</v>
      </c>
      <c r="C333" s="39">
        <v>1075</v>
      </c>
      <c r="D333" s="39">
        <v>1</v>
      </c>
      <c r="E333" s="39">
        <v>1776</v>
      </c>
      <c r="F333" s="39">
        <v>1</v>
      </c>
      <c r="G333" s="39">
        <v>12070</v>
      </c>
    </row>
    <row r="334" spans="2:7" ht="10.5" x14ac:dyDescent="0.25">
      <c r="B334" s="38" t="s">
        <v>2010</v>
      </c>
      <c r="C334" s="39">
        <v>1069</v>
      </c>
      <c r="D334" s="39">
        <v>1</v>
      </c>
      <c r="E334" s="39">
        <v>1767</v>
      </c>
      <c r="F334" s="39">
        <v>1</v>
      </c>
      <c r="G334" s="39">
        <v>12025</v>
      </c>
    </row>
    <row r="335" spans="2:7" ht="10.5" x14ac:dyDescent="0.25">
      <c r="B335" s="38" t="s">
        <v>2009</v>
      </c>
      <c r="C335" s="39">
        <v>1065</v>
      </c>
      <c r="D335" s="39">
        <v>1</v>
      </c>
      <c r="E335" s="39">
        <v>1763</v>
      </c>
      <c r="F335" s="39">
        <v>1</v>
      </c>
      <c r="G335" s="39">
        <v>12025</v>
      </c>
    </row>
    <row r="336" spans="2:7" ht="10.5" x14ac:dyDescent="0.25">
      <c r="B336" s="38" t="s">
        <v>2008</v>
      </c>
      <c r="C336" s="39">
        <v>1063</v>
      </c>
      <c r="D336" s="39">
        <v>1</v>
      </c>
      <c r="E336" s="39">
        <v>1763</v>
      </c>
      <c r="F336" s="39">
        <v>1</v>
      </c>
      <c r="G336" s="39">
        <v>12025</v>
      </c>
    </row>
    <row r="337" spans="2:7" ht="10.5" x14ac:dyDescent="0.25">
      <c r="B337" s="38" t="s">
        <v>2007</v>
      </c>
      <c r="C337" s="39">
        <v>1058</v>
      </c>
      <c r="D337" s="39">
        <v>1</v>
      </c>
      <c r="E337" s="39">
        <v>1781</v>
      </c>
      <c r="F337" s="39">
        <v>1</v>
      </c>
      <c r="G337" s="39">
        <v>10745</v>
      </c>
    </row>
    <row r="338" spans="2:7" ht="10.5" x14ac:dyDescent="0.25">
      <c r="B338" s="38" t="s">
        <v>2006</v>
      </c>
      <c r="C338" s="39">
        <v>1058</v>
      </c>
      <c r="D338" s="39">
        <v>1</v>
      </c>
      <c r="E338" s="39">
        <v>1781</v>
      </c>
      <c r="F338" s="39">
        <v>1</v>
      </c>
      <c r="G338" s="39">
        <v>10745</v>
      </c>
    </row>
    <row r="339" spans="2:7" ht="10.5" x14ac:dyDescent="0.25">
      <c r="B339" s="38" t="s">
        <v>2005</v>
      </c>
      <c r="C339" s="39">
        <v>1054</v>
      </c>
      <c r="D339" s="39">
        <v>1</v>
      </c>
      <c r="E339" s="39">
        <v>1785</v>
      </c>
      <c r="F339" s="39">
        <v>1</v>
      </c>
      <c r="G339" s="39">
        <v>10745</v>
      </c>
    </row>
    <row r="340" spans="2:7" ht="10.5" x14ac:dyDescent="0.25">
      <c r="B340" s="38" t="s">
        <v>2004</v>
      </c>
      <c r="C340" s="39">
        <v>1049</v>
      </c>
      <c r="D340" s="39">
        <v>1</v>
      </c>
      <c r="E340" s="39">
        <v>1777</v>
      </c>
      <c r="F340" s="39">
        <v>1</v>
      </c>
      <c r="G340" s="39">
        <v>10925</v>
      </c>
    </row>
    <row r="341" spans="2:7" ht="10.5" x14ac:dyDescent="0.25">
      <c r="B341" s="38" t="s">
        <v>2003</v>
      </c>
      <c r="C341" s="39">
        <v>1052</v>
      </c>
      <c r="D341" s="39">
        <v>1</v>
      </c>
      <c r="E341" s="39">
        <v>1777</v>
      </c>
      <c r="F341" s="39">
        <v>1</v>
      </c>
      <c r="G341" s="39">
        <v>10745</v>
      </c>
    </row>
    <row r="342" spans="2:7" ht="10.5" x14ac:dyDescent="0.25">
      <c r="B342" s="38" t="s">
        <v>2002</v>
      </c>
      <c r="C342" s="39">
        <v>1049</v>
      </c>
      <c r="D342" s="39">
        <v>1</v>
      </c>
      <c r="E342" s="39">
        <v>1779</v>
      </c>
      <c r="F342" s="39">
        <v>1</v>
      </c>
      <c r="G342" s="39">
        <v>10745</v>
      </c>
    </row>
    <row r="343" spans="2:7" ht="10.5" x14ac:dyDescent="0.25">
      <c r="B343" s="38" t="s">
        <v>2001</v>
      </c>
      <c r="C343" s="39">
        <v>1048</v>
      </c>
      <c r="D343" s="39">
        <v>1</v>
      </c>
      <c r="E343" s="39">
        <v>1775</v>
      </c>
      <c r="F343" s="39">
        <v>1</v>
      </c>
      <c r="G343" s="39">
        <v>10745</v>
      </c>
    </row>
    <row r="344" spans="2:7" ht="10.5" x14ac:dyDescent="0.25">
      <c r="B344" s="38" t="s">
        <v>2000</v>
      </c>
      <c r="C344" s="39">
        <v>1044</v>
      </c>
      <c r="D344" s="39">
        <v>1</v>
      </c>
      <c r="E344" s="39">
        <v>1777</v>
      </c>
      <c r="F344" s="39">
        <v>1</v>
      </c>
      <c r="G344" s="39">
        <v>10745</v>
      </c>
    </row>
    <row r="345" spans="2:7" ht="10.5" x14ac:dyDescent="0.25">
      <c r="B345" s="38" t="s">
        <v>1999</v>
      </c>
      <c r="C345" s="39">
        <v>1037</v>
      </c>
      <c r="D345" s="39">
        <v>1</v>
      </c>
      <c r="E345" s="39">
        <v>1769</v>
      </c>
      <c r="F345" s="39">
        <v>1</v>
      </c>
      <c r="G345" s="39">
        <v>10745</v>
      </c>
    </row>
    <row r="346" spans="2:7" ht="10.5" x14ac:dyDescent="0.25">
      <c r="B346" s="38" t="s">
        <v>1998</v>
      </c>
      <c r="C346" s="39">
        <v>1038</v>
      </c>
      <c r="D346" s="39">
        <v>1</v>
      </c>
      <c r="E346" s="39">
        <v>1776</v>
      </c>
      <c r="F346" s="39">
        <v>1</v>
      </c>
      <c r="G346" s="39">
        <v>10745</v>
      </c>
    </row>
    <row r="347" spans="2:7" ht="10.5" x14ac:dyDescent="0.25">
      <c r="B347" s="38" t="s">
        <v>1997</v>
      </c>
      <c r="C347" s="39">
        <v>1036</v>
      </c>
      <c r="D347" s="39">
        <v>1</v>
      </c>
      <c r="E347" s="39">
        <v>1780</v>
      </c>
      <c r="F347" s="39">
        <v>1</v>
      </c>
      <c r="G347" s="39">
        <v>8745</v>
      </c>
    </row>
    <row r="348" spans="2:7" ht="10.5" x14ac:dyDescent="0.25">
      <c r="B348" s="38" t="s">
        <v>1996</v>
      </c>
      <c r="C348" s="39">
        <v>1036</v>
      </c>
      <c r="D348" s="39">
        <v>1</v>
      </c>
      <c r="E348" s="39">
        <v>1780</v>
      </c>
      <c r="F348" s="39">
        <v>1</v>
      </c>
      <c r="G348" s="39">
        <v>8745</v>
      </c>
    </row>
    <row r="349" spans="2:7" ht="10.5" x14ac:dyDescent="0.25">
      <c r="B349" s="38" t="s">
        <v>1995</v>
      </c>
      <c r="C349" s="39">
        <v>1034</v>
      </c>
      <c r="D349" s="39">
        <v>1</v>
      </c>
      <c r="E349" s="39">
        <v>1771</v>
      </c>
      <c r="F349" s="39">
        <v>1</v>
      </c>
      <c r="G349" s="39">
        <v>8745</v>
      </c>
    </row>
    <row r="350" spans="2:7" ht="10.5" x14ac:dyDescent="0.25">
      <c r="B350" s="38" t="s">
        <v>1994</v>
      </c>
      <c r="C350" s="39">
        <v>1030</v>
      </c>
      <c r="D350" s="39">
        <v>1</v>
      </c>
      <c r="E350" s="39">
        <v>1772</v>
      </c>
      <c r="F350" s="39">
        <v>1</v>
      </c>
      <c r="G350" s="39">
        <v>8700</v>
      </c>
    </row>
    <row r="351" spans="2:7" ht="10.5" x14ac:dyDescent="0.25">
      <c r="B351" s="38" t="s">
        <v>1993</v>
      </c>
      <c r="C351" s="39">
        <v>1036</v>
      </c>
      <c r="D351" s="39">
        <v>1</v>
      </c>
      <c r="E351" s="39">
        <v>1790</v>
      </c>
      <c r="F351" s="39">
        <v>1</v>
      </c>
      <c r="G351" s="39">
        <v>10030</v>
      </c>
    </row>
    <row r="352" spans="2:7" ht="10.5" x14ac:dyDescent="0.25">
      <c r="B352" s="38" t="s">
        <v>1992</v>
      </c>
      <c r="C352" s="39">
        <v>1036</v>
      </c>
      <c r="D352" s="39">
        <v>1</v>
      </c>
      <c r="E352" s="39">
        <v>1790</v>
      </c>
      <c r="F352" s="39">
        <v>1</v>
      </c>
      <c r="G352" s="39">
        <v>10030</v>
      </c>
    </row>
    <row r="353" spans="2:7" ht="10.5" x14ac:dyDescent="0.25">
      <c r="B353" s="38" t="s">
        <v>1991</v>
      </c>
      <c r="C353" s="39">
        <v>1037</v>
      </c>
      <c r="D353" s="39">
        <v>1</v>
      </c>
      <c r="E353" s="39">
        <v>1793</v>
      </c>
      <c r="F353" s="39">
        <v>1</v>
      </c>
      <c r="G353" s="39">
        <v>10030</v>
      </c>
    </row>
    <row r="354" spans="2:7" ht="10.5" x14ac:dyDescent="0.25">
      <c r="B354" s="38" t="s">
        <v>1990</v>
      </c>
      <c r="C354" s="39">
        <v>1037</v>
      </c>
      <c r="D354" s="39">
        <v>1</v>
      </c>
      <c r="E354" s="39">
        <v>1793</v>
      </c>
      <c r="F354" s="39">
        <v>1</v>
      </c>
      <c r="G354" s="39">
        <v>10430</v>
      </c>
    </row>
    <row r="355" spans="2:7" ht="10.5" x14ac:dyDescent="0.25">
      <c r="B355" s="38" t="s">
        <v>1989</v>
      </c>
      <c r="C355" s="39">
        <v>1039</v>
      </c>
      <c r="D355" s="39">
        <v>1</v>
      </c>
      <c r="E355" s="39">
        <v>1796</v>
      </c>
      <c r="F355" s="39">
        <v>1</v>
      </c>
      <c r="G355" s="39">
        <v>10340</v>
      </c>
    </row>
    <row r="356" spans="2:7" ht="10.5" x14ac:dyDescent="0.25">
      <c r="B356" s="38" t="s">
        <v>1988</v>
      </c>
      <c r="C356" s="39">
        <v>1042</v>
      </c>
      <c r="D356" s="39">
        <v>1</v>
      </c>
      <c r="E356" s="39">
        <v>1799</v>
      </c>
      <c r="F356" s="39">
        <v>1</v>
      </c>
      <c r="G356" s="39">
        <v>10690</v>
      </c>
    </row>
    <row r="357" spans="2:7" ht="10.5" x14ac:dyDescent="0.25">
      <c r="B357" s="38" t="s">
        <v>1987</v>
      </c>
      <c r="C357" s="39">
        <v>1044</v>
      </c>
      <c r="D357" s="39">
        <v>1</v>
      </c>
      <c r="E357" s="39">
        <v>1805</v>
      </c>
      <c r="F357" s="39">
        <v>1</v>
      </c>
      <c r="G357" s="39">
        <v>10690</v>
      </c>
    </row>
    <row r="358" spans="2:7" ht="10.5" x14ac:dyDescent="0.25">
      <c r="B358" s="38" t="s">
        <v>1986</v>
      </c>
      <c r="C358" s="39">
        <v>1041</v>
      </c>
      <c r="D358" s="39">
        <v>1</v>
      </c>
      <c r="E358" s="39">
        <v>1801</v>
      </c>
      <c r="F358" s="39">
        <v>1</v>
      </c>
      <c r="G358" s="39">
        <v>10765</v>
      </c>
    </row>
    <row r="359" spans="2:7" ht="10.5" x14ac:dyDescent="0.25">
      <c r="B359" s="38" t="s">
        <v>1985</v>
      </c>
      <c r="C359" s="39">
        <v>1039</v>
      </c>
      <c r="D359" s="39">
        <v>1</v>
      </c>
      <c r="E359" s="39">
        <v>1798</v>
      </c>
      <c r="F359" s="39">
        <v>1</v>
      </c>
      <c r="G359" s="39">
        <v>10765</v>
      </c>
    </row>
    <row r="360" spans="2:7" ht="10.5" x14ac:dyDescent="0.25">
      <c r="B360" s="38" t="s">
        <v>1984</v>
      </c>
      <c r="C360" s="39">
        <v>1034</v>
      </c>
      <c r="D360" s="39">
        <v>1</v>
      </c>
      <c r="E360" s="39">
        <v>1793</v>
      </c>
      <c r="F360" s="39">
        <v>1</v>
      </c>
      <c r="G360" s="39">
        <v>11035</v>
      </c>
    </row>
    <row r="361" spans="2:7" ht="10.5" x14ac:dyDescent="0.25">
      <c r="B361" s="38" t="s">
        <v>1983</v>
      </c>
      <c r="C361" s="39">
        <v>1034</v>
      </c>
      <c r="D361" s="39">
        <v>1</v>
      </c>
      <c r="E361" s="39">
        <v>1793</v>
      </c>
      <c r="F361" s="39">
        <v>1</v>
      </c>
      <c r="G361" s="39">
        <v>11035</v>
      </c>
    </row>
    <row r="362" spans="2:7" ht="10.5" x14ac:dyDescent="0.25">
      <c r="B362" s="38" t="s">
        <v>1982</v>
      </c>
      <c r="C362" s="39">
        <v>1037</v>
      </c>
      <c r="D362" s="39">
        <v>1</v>
      </c>
      <c r="E362" s="39">
        <v>1795</v>
      </c>
      <c r="F362" s="39">
        <v>1</v>
      </c>
      <c r="G362" s="39">
        <v>11350</v>
      </c>
    </row>
    <row r="363" spans="2:7" ht="10.5" x14ac:dyDescent="0.25">
      <c r="B363" s="38" t="s">
        <v>1981</v>
      </c>
      <c r="C363" s="39">
        <v>1037</v>
      </c>
      <c r="D363" s="39">
        <v>1</v>
      </c>
      <c r="E363" s="39">
        <v>1795</v>
      </c>
      <c r="F363" s="39">
        <v>1</v>
      </c>
      <c r="G363" s="39">
        <v>11350</v>
      </c>
    </row>
    <row r="364" spans="2:7" ht="10.5" x14ac:dyDescent="0.25">
      <c r="B364" s="38" t="s">
        <v>1980</v>
      </c>
      <c r="C364" s="39">
        <v>1037</v>
      </c>
      <c r="D364" s="39">
        <v>1</v>
      </c>
      <c r="E364" s="39">
        <v>1795</v>
      </c>
      <c r="F364" s="39">
        <v>1</v>
      </c>
      <c r="G364" s="39">
        <v>11350</v>
      </c>
    </row>
    <row r="365" spans="2:7" ht="10.5" x14ac:dyDescent="0.25">
      <c r="B365" s="38" t="s">
        <v>1979</v>
      </c>
      <c r="C365" s="39">
        <v>1037</v>
      </c>
      <c r="D365" s="39">
        <v>1</v>
      </c>
      <c r="E365" s="39">
        <v>1793</v>
      </c>
      <c r="F365" s="39">
        <v>1</v>
      </c>
      <c r="G365" s="39">
        <v>11350</v>
      </c>
    </row>
    <row r="366" spans="2:7" ht="10.5" x14ac:dyDescent="0.25">
      <c r="B366" s="38" t="s">
        <v>1978</v>
      </c>
      <c r="C366" s="39">
        <v>1037</v>
      </c>
      <c r="D366" s="39">
        <v>1</v>
      </c>
      <c r="E366" s="39">
        <v>1797</v>
      </c>
      <c r="F366" s="39">
        <v>1</v>
      </c>
      <c r="G366" s="39">
        <v>11350</v>
      </c>
    </row>
    <row r="367" spans="2:7" ht="10.5" x14ac:dyDescent="0.25">
      <c r="B367" s="38" t="s">
        <v>1977</v>
      </c>
      <c r="C367" s="39">
        <v>1040</v>
      </c>
      <c r="D367" s="39">
        <v>1</v>
      </c>
      <c r="E367" s="39">
        <v>1806</v>
      </c>
      <c r="F367" s="39">
        <v>1</v>
      </c>
      <c r="G367" s="39">
        <v>11350</v>
      </c>
    </row>
    <row r="368" spans="2:7" ht="10.5" x14ac:dyDescent="0.25">
      <c r="B368" s="38" t="s">
        <v>1976</v>
      </c>
      <c r="C368" s="39">
        <v>1040</v>
      </c>
      <c r="D368" s="39">
        <v>1</v>
      </c>
      <c r="E368" s="39">
        <v>1810</v>
      </c>
      <c r="F368" s="39">
        <v>1</v>
      </c>
      <c r="G368" s="39">
        <v>11350</v>
      </c>
    </row>
    <row r="369" spans="2:7" ht="10.5" x14ac:dyDescent="0.25">
      <c r="B369" s="38" t="s">
        <v>1975</v>
      </c>
      <c r="C369" s="39">
        <v>1040</v>
      </c>
      <c r="D369" s="39">
        <v>1</v>
      </c>
      <c r="E369" s="39">
        <v>1813</v>
      </c>
      <c r="F369" s="39">
        <v>1</v>
      </c>
      <c r="G369" s="39">
        <v>10550</v>
      </c>
    </row>
    <row r="370" spans="2:7" ht="10.5" x14ac:dyDescent="0.25">
      <c r="B370" s="38" t="s">
        <v>1974</v>
      </c>
      <c r="C370" s="39">
        <v>1040</v>
      </c>
      <c r="D370" s="39">
        <v>1</v>
      </c>
      <c r="E370" s="39">
        <v>1813</v>
      </c>
      <c r="F370" s="39">
        <v>1</v>
      </c>
      <c r="G370" s="39">
        <v>10550</v>
      </c>
    </row>
    <row r="371" spans="2:7" ht="10.5" x14ac:dyDescent="0.25">
      <c r="B371" s="38" t="s">
        <v>1973</v>
      </c>
      <c r="C371" s="39">
        <v>1040</v>
      </c>
      <c r="D371" s="39">
        <v>1</v>
      </c>
      <c r="E371" s="39">
        <v>1814</v>
      </c>
      <c r="F371" s="39">
        <v>1</v>
      </c>
      <c r="G371" s="39">
        <v>10550</v>
      </c>
    </row>
    <row r="372" spans="2:7" ht="10.5" x14ac:dyDescent="0.25">
      <c r="B372" s="38" t="s">
        <v>1972</v>
      </c>
      <c r="C372" s="39">
        <v>1038</v>
      </c>
      <c r="D372" s="39">
        <v>1</v>
      </c>
      <c r="E372" s="39">
        <v>1812</v>
      </c>
      <c r="F372" s="39">
        <v>1</v>
      </c>
      <c r="G372" s="39">
        <v>10550</v>
      </c>
    </row>
    <row r="373" spans="2:7" ht="10.5" x14ac:dyDescent="0.25">
      <c r="B373" s="38" t="s">
        <v>1971</v>
      </c>
      <c r="C373" s="39">
        <v>1038</v>
      </c>
      <c r="D373" s="39">
        <v>1</v>
      </c>
      <c r="E373" s="39">
        <v>1812</v>
      </c>
      <c r="F373" s="39">
        <v>1</v>
      </c>
      <c r="G373" s="39">
        <v>10550</v>
      </c>
    </row>
    <row r="374" spans="2:7" ht="10.5" x14ac:dyDescent="0.25">
      <c r="B374" s="38" t="s">
        <v>1970</v>
      </c>
      <c r="C374" s="39">
        <v>1038</v>
      </c>
      <c r="D374" s="39">
        <v>1</v>
      </c>
      <c r="E374" s="39">
        <v>1817</v>
      </c>
      <c r="F374" s="39">
        <v>1</v>
      </c>
      <c r="G374" s="39">
        <v>10550</v>
      </c>
    </row>
    <row r="375" spans="2:7" ht="10.5" x14ac:dyDescent="0.25">
      <c r="B375" s="38" t="s">
        <v>1969</v>
      </c>
      <c r="C375" s="39">
        <v>1038</v>
      </c>
      <c r="D375" s="39">
        <v>1</v>
      </c>
      <c r="E375" s="39">
        <v>1815</v>
      </c>
      <c r="F375" s="39">
        <v>1</v>
      </c>
      <c r="G375" s="39">
        <v>10550</v>
      </c>
    </row>
    <row r="376" spans="2:7" ht="10.5" x14ac:dyDescent="0.25">
      <c r="B376" s="38" t="s">
        <v>1968</v>
      </c>
      <c r="C376" s="39">
        <v>1035</v>
      </c>
      <c r="D376" s="39">
        <v>1</v>
      </c>
      <c r="E376" s="39">
        <v>1813</v>
      </c>
      <c r="F376" s="39">
        <v>1</v>
      </c>
      <c r="G376" s="39">
        <v>10550</v>
      </c>
    </row>
    <row r="377" spans="2:7" ht="10.5" x14ac:dyDescent="0.25">
      <c r="B377" s="38" t="s">
        <v>1967</v>
      </c>
      <c r="C377" s="39">
        <v>1032</v>
      </c>
      <c r="D377" s="39">
        <v>1</v>
      </c>
      <c r="E377" s="39">
        <v>1813</v>
      </c>
      <c r="F377" s="39">
        <v>1</v>
      </c>
      <c r="G377" s="39">
        <v>10550</v>
      </c>
    </row>
    <row r="378" spans="2:7" ht="10.5" x14ac:dyDescent="0.25">
      <c r="B378" s="38" t="s">
        <v>1966</v>
      </c>
      <c r="C378" s="39">
        <v>1030</v>
      </c>
      <c r="D378" s="39">
        <v>1</v>
      </c>
      <c r="E378" s="39">
        <v>1799</v>
      </c>
      <c r="F378" s="39">
        <v>1</v>
      </c>
      <c r="G378" s="39">
        <v>10150</v>
      </c>
    </row>
    <row r="379" spans="2:7" ht="10.5" x14ac:dyDescent="0.25">
      <c r="B379" s="38" t="s">
        <v>1965</v>
      </c>
      <c r="C379" s="39">
        <v>1032</v>
      </c>
      <c r="D379" s="39">
        <v>1</v>
      </c>
      <c r="E379" s="39">
        <v>1798</v>
      </c>
      <c r="F379" s="39">
        <v>1</v>
      </c>
      <c r="G379" s="39">
        <v>10150</v>
      </c>
    </row>
    <row r="380" spans="2:7" ht="10.5" x14ac:dyDescent="0.25">
      <c r="B380" s="38" t="s">
        <v>1964</v>
      </c>
      <c r="C380" s="39">
        <v>1031</v>
      </c>
      <c r="D380" s="39">
        <v>1</v>
      </c>
      <c r="E380" s="39">
        <v>1798</v>
      </c>
      <c r="F380" s="39">
        <v>1</v>
      </c>
      <c r="G380" s="39">
        <v>10340</v>
      </c>
    </row>
    <row r="381" spans="2:7" ht="10.5" x14ac:dyDescent="0.25">
      <c r="B381" s="38" t="s">
        <v>1963</v>
      </c>
      <c r="C381" s="39">
        <v>1030</v>
      </c>
      <c r="D381" s="39">
        <v>1</v>
      </c>
      <c r="E381" s="39">
        <v>1799</v>
      </c>
      <c r="F381" s="39">
        <v>1</v>
      </c>
      <c r="G381" s="39">
        <v>10055</v>
      </c>
    </row>
    <row r="382" spans="2:7" ht="10.5" x14ac:dyDescent="0.25">
      <c r="B382" s="38" t="s">
        <v>1962</v>
      </c>
      <c r="C382" s="39">
        <v>1027</v>
      </c>
      <c r="D382" s="39">
        <v>1</v>
      </c>
      <c r="E382" s="39">
        <v>1800</v>
      </c>
      <c r="F382" s="39">
        <v>1</v>
      </c>
      <c r="G382" s="39">
        <v>10305</v>
      </c>
    </row>
    <row r="383" spans="2:7" ht="10.5" x14ac:dyDescent="0.25">
      <c r="B383" s="38" t="s">
        <v>1961</v>
      </c>
      <c r="C383" s="39">
        <v>1015</v>
      </c>
      <c r="D383" s="39">
        <v>1</v>
      </c>
      <c r="E383" s="39">
        <v>1795</v>
      </c>
      <c r="F383" s="39">
        <v>1</v>
      </c>
      <c r="G383" s="39">
        <v>10805</v>
      </c>
    </row>
    <row r="384" spans="2:7" ht="10.5" x14ac:dyDescent="0.25">
      <c r="B384" s="38" t="s">
        <v>1960</v>
      </c>
      <c r="C384" s="39">
        <v>1011</v>
      </c>
      <c r="D384" s="39">
        <v>1</v>
      </c>
      <c r="E384" s="39">
        <v>1797</v>
      </c>
      <c r="F384" s="39">
        <v>1</v>
      </c>
      <c r="G384" s="39">
        <v>11255</v>
      </c>
    </row>
    <row r="385" spans="2:7" ht="10.5" x14ac:dyDescent="0.25">
      <c r="B385" s="38" t="s">
        <v>1959</v>
      </c>
      <c r="C385" s="39">
        <v>1011</v>
      </c>
      <c r="D385" s="39">
        <v>1</v>
      </c>
      <c r="E385" s="39">
        <v>1807</v>
      </c>
      <c r="F385" s="39">
        <v>1</v>
      </c>
      <c r="G385" s="39">
        <v>11255</v>
      </c>
    </row>
    <row r="386" spans="2:7" ht="10.5" x14ac:dyDescent="0.25">
      <c r="B386" s="38" t="s">
        <v>1958</v>
      </c>
      <c r="C386" s="39">
        <v>1006</v>
      </c>
      <c r="D386" s="39">
        <v>1</v>
      </c>
      <c r="E386" s="39">
        <v>1811</v>
      </c>
      <c r="F386" s="39">
        <v>1</v>
      </c>
      <c r="G386" s="39">
        <v>11255</v>
      </c>
    </row>
    <row r="387" spans="2:7" ht="10.5" x14ac:dyDescent="0.25">
      <c r="B387" s="38" t="s">
        <v>1957</v>
      </c>
      <c r="C387" s="39">
        <v>1007</v>
      </c>
      <c r="D387" s="39">
        <v>1</v>
      </c>
      <c r="E387" s="39">
        <v>1819</v>
      </c>
      <c r="F387" s="39">
        <v>1</v>
      </c>
      <c r="G387" s="39">
        <v>11255</v>
      </c>
    </row>
    <row r="388" spans="2:7" ht="10.5" x14ac:dyDescent="0.25">
      <c r="B388" s="38" t="s">
        <v>1956</v>
      </c>
      <c r="C388" s="39">
        <v>1003</v>
      </c>
      <c r="D388" s="39">
        <v>1</v>
      </c>
      <c r="E388" s="39">
        <v>1826</v>
      </c>
      <c r="F388" s="39">
        <v>1</v>
      </c>
      <c r="G388" s="39">
        <v>11240</v>
      </c>
    </row>
    <row r="389" spans="2:7" ht="10.5" x14ac:dyDescent="0.25">
      <c r="B389" s="38" t="s">
        <v>1955</v>
      </c>
      <c r="C389" s="39">
        <v>1009</v>
      </c>
      <c r="D389" s="39">
        <v>1</v>
      </c>
      <c r="E389" s="39">
        <v>1870</v>
      </c>
      <c r="F389" s="39">
        <v>1</v>
      </c>
      <c r="G389" s="39">
        <v>12040</v>
      </c>
    </row>
    <row r="390" spans="2:7" ht="10.5" x14ac:dyDescent="0.25">
      <c r="B390" s="38" t="s">
        <v>1954</v>
      </c>
      <c r="C390" s="39">
        <v>1009</v>
      </c>
      <c r="D390" s="39">
        <v>1</v>
      </c>
      <c r="E390" s="39">
        <v>1870</v>
      </c>
      <c r="F390" s="39">
        <v>1</v>
      </c>
      <c r="G390" s="39">
        <v>12040</v>
      </c>
    </row>
    <row r="391" spans="2:7" ht="10.5" x14ac:dyDescent="0.25">
      <c r="B391" s="38" t="s">
        <v>1953</v>
      </c>
      <c r="C391" s="39">
        <v>1001</v>
      </c>
      <c r="D391" s="39">
        <v>1</v>
      </c>
      <c r="E391" s="39">
        <v>1853</v>
      </c>
      <c r="F391" s="39">
        <v>1</v>
      </c>
      <c r="G391" s="39">
        <v>12040</v>
      </c>
    </row>
    <row r="392" spans="2:7" ht="10.5" x14ac:dyDescent="0.25">
      <c r="B392" s="38" t="s">
        <v>1952</v>
      </c>
      <c r="C392" s="39">
        <v>997</v>
      </c>
      <c r="D392" s="39">
        <v>1</v>
      </c>
      <c r="E392" s="39">
        <v>1861</v>
      </c>
      <c r="F392" s="39">
        <v>1</v>
      </c>
      <c r="G392" s="39">
        <v>11040</v>
      </c>
    </row>
    <row r="393" spans="2:7" ht="10.5" x14ac:dyDescent="0.25">
      <c r="B393" s="38" t="s">
        <v>1951</v>
      </c>
      <c r="C393" s="39">
        <v>993</v>
      </c>
      <c r="D393" s="39">
        <v>1</v>
      </c>
      <c r="E393" s="39">
        <v>1858</v>
      </c>
      <c r="F393" s="39">
        <v>1</v>
      </c>
      <c r="G393" s="39">
        <v>11060</v>
      </c>
    </row>
    <row r="394" spans="2:7" ht="10.5" x14ac:dyDescent="0.25">
      <c r="B394" s="38" t="s">
        <v>1950</v>
      </c>
      <c r="C394" s="39">
        <v>991</v>
      </c>
      <c r="D394" s="39">
        <v>1</v>
      </c>
      <c r="E394" s="39">
        <v>1866</v>
      </c>
      <c r="F394" s="39">
        <v>1</v>
      </c>
      <c r="G394" s="39">
        <v>11060</v>
      </c>
    </row>
    <row r="395" spans="2:7" ht="10.5" x14ac:dyDescent="0.25">
      <c r="B395" s="38" t="s">
        <v>1949</v>
      </c>
      <c r="C395" s="39">
        <v>990</v>
      </c>
      <c r="D395" s="39">
        <v>1</v>
      </c>
      <c r="E395" s="39">
        <v>1869</v>
      </c>
      <c r="F395" s="39">
        <v>1</v>
      </c>
      <c r="G395" s="39">
        <v>11210</v>
      </c>
    </row>
    <row r="396" spans="2:7" ht="10.5" x14ac:dyDescent="0.25">
      <c r="B396" s="38" t="s">
        <v>1948</v>
      </c>
      <c r="C396" s="39">
        <v>988</v>
      </c>
      <c r="D396" s="39">
        <v>1</v>
      </c>
      <c r="E396" s="39">
        <v>1868</v>
      </c>
      <c r="F396" s="39">
        <v>1</v>
      </c>
      <c r="G396" s="39">
        <v>11220</v>
      </c>
    </row>
    <row r="397" spans="2:7" ht="10.5" x14ac:dyDescent="0.25">
      <c r="B397" s="38" t="s">
        <v>1947</v>
      </c>
      <c r="C397" s="39">
        <v>986</v>
      </c>
      <c r="D397" s="39">
        <v>1</v>
      </c>
      <c r="E397" s="39">
        <v>1876</v>
      </c>
      <c r="F397" s="39">
        <v>1</v>
      </c>
      <c r="G397" s="39">
        <v>11220</v>
      </c>
    </row>
    <row r="398" spans="2:7" ht="10.5" x14ac:dyDescent="0.25">
      <c r="B398" s="38" t="s">
        <v>1946</v>
      </c>
      <c r="C398" s="39">
        <v>986</v>
      </c>
      <c r="D398" s="39">
        <v>1</v>
      </c>
      <c r="E398" s="39">
        <v>1877</v>
      </c>
      <c r="F398" s="39">
        <v>1</v>
      </c>
      <c r="G398" s="39">
        <v>11220</v>
      </c>
    </row>
    <row r="399" spans="2:7" ht="10.5" x14ac:dyDescent="0.25">
      <c r="B399" s="38" t="s">
        <v>1945</v>
      </c>
      <c r="C399" s="39">
        <v>987</v>
      </c>
      <c r="D399" s="39">
        <v>1</v>
      </c>
      <c r="E399" s="39">
        <v>1900</v>
      </c>
      <c r="F399" s="39">
        <v>1</v>
      </c>
      <c r="G399" s="39">
        <v>12735</v>
      </c>
    </row>
    <row r="400" spans="2:7" ht="10.5" x14ac:dyDescent="0.25">
      <c r="B400" s="38" t="s">
        <v>1944</v>
      </c>
      <c r="C400" s="39">
        <v>987</v>
      </c>
      <c r="D400" s="39">
        <v>1</v>
      </c>
      <c r="E400" s="39">
        <v>1900</v>
      </c>
      <c r="F400" s="39">
        <v>1</v>
      </c>
      <c r="G400" s="39">
        <v>12735</v>
      </c>
    </row>
    <row r="401" spans="2:7" ht="10.5" x14ac:dyDescent="0.25">
      <c r="B401" s="38" t="s">
        <v>1943</v>
      </c>
      <c r="C401" s="39">
        <v>991</v>
      </c>
      <c r="D401" s="39">
        <v>1</v>
      </c>
      <c r="E401" s="39">
        <v>1912</v>
      </c>
      <c r="F401" s="39">
        <v>1</v>
      </c>
      <c r="G401" s="39">
        <v>12735</v>
      </c>
    </row>
    <row r="402" spans="2:7" ht="10.5" x14ac:dyDescent="0.25">
      <c r="B402" s="38" t="s">
        <v>1942</v>
      </c>
      <c r="C402" s="39">
        <v>993</v>
      </c>
      <c r="D402" s="39">
        <v>1</v>
      </c>
      <c r="E402" s="39">
        <v>1913</v>
      </c>
      <c r="F402" s="39">
        <v>1</v>
      </c>
      <c r="G402" s="39">
        <v>13140</v>
      </c>
    </row>
    <row r="403" spans="2:7" ht="10.5" x14ac:dyDescent="0.25">
      <c r="B403" s="38" t="s">
        <v>1941</v>
      </c>
      <c r="C403" s="39">
        <v>995</v>
      </c>
      <c r="D403" s="39">
        <v>1</v>
      </c>
      <c r="E403" s="39">
        <v>1914</v>
      </c>
      <c r="F403" s="39">
        <v>1</v>
      </c>
      <c r="G403" s="39">
        <v>14960</v>
      </c>
    </row>
    <row r="404" spans="2:7" ht="10.5" x14ac:dyDescent="0.25">
      <c r="B404" s="38" t="s">
        <v>1940</v>
      </c>
      <c r="C404" s="39">
        <v>995</v>
      </c>
      <c r="D404" s="39">
        <v>1</v>
      </c>
      <c r="E404" s="39">
        <v>1914</v>
      </c>
      <c r="F404" s="39">
        <v>1</v>
      </c>
      <c r="G404" s="39">
        <v>14960</v>
      </c>
    </row>
    <row r="405" spans="2:7" ht="10.5" x14ac:dyDescent="0.25">
      <c r="B405" s="38" t="s">
        <v>1939</v>
      </c>
      <c r="C405" s="39">
        <v>988</v>
      </c>
      <c r="D405" s="39">
        <v>1</v>
      </c>
      <c r="E405" s="39">
        <v>1915</v>
      </c>
      <c r="F405" s="39">
        <v>1</v>
      </c>
      <c r="G405" s="39">
        <v>14960</v>
      </c>
    </row>
    <row r="406" spans="2:7" ht="10.5" x14ac:dyDescent="0.25">
      <c r="B406" s="38" t="s">
        <v>1938</v>
      </c>
      <c r="C406" s="39">
        <v>984</v>
      </c>
      <c r="D406" s="39">
        <v>1</v>
      </c>
      <c r="E406" s="39">
        <v>1914</v>
      </c>
      <c r="F406" s="39">
        <v>1</v>
      </c>
      <c r="G406" s="39">
        <v>15360</v>
      </c>
    </row>
    <row r="407" spans="2:7" ht="10.5" x14ac:dyDescent="0.25">
      <c r="B407" s="38" t="s">
        <v>1937</v>
      </c>
      <c r="C407" s="39">
        <v>978</v>
      </c>
      <c r="D407" s="39">
        <v>1</v>
      </c>
      <c r="E407" s="39">
        <v>1910</v>
      </c>
      <c r="F407" s="39">
        <v>1</v>
      </c>
      <c r="G407" s="39">
        <v>15290</v>
      </c>
    </row>
    <row r="408" spans="2:7" ht="10.5" x14ac:dyDescent="0.25">
      <c r="B408" s="38" t="s">
        <v>1936</v>
      </c>
      <c r="C408" s="39">
        <v>977</v>
      </c>
      <c r="D408" s="39">
        <v>1</v>
      </c>
      <c r="E408" s="39">
        <v>1907</v>
      </c>
      <c r="F408" s="39">
        <v>1</v>
      </c>
      <c r="G408" s="39">
        <v>14890</v>
      </c>
    </row>
    <row r="409" spans="2:7" ht="10.5" x14ac:dyDescent="0.25">
      <c r="B409" s="38" t="s">
        <v>1935</v>
      </c>
      <c r="C409" s="39">
        <v>977</v>
      </c>
      <c r="D409" s="39">
        <v>1</v>
      </c>
      <c r="E409" s="39">
        <v>1910</v>
      </c>
      <c r="F409" s="39">
        <v>1</v>
      </c>
      <c r="G409" s="39">
        <v>15390</v>
      </c>
    </row>
    <row r="410" spans="2:7" ht="10.5" x14ac:dyDescent="0.25">
      <c r="B410" s="38" t="s">
        <v>1934</v>
      </c>
      <c r="C410" s="39">
        <v>983</v>
      </c>
      <c r="D410" s="39">
        <v>1</v>
      </c>
      <c r="E410" s="39">
        <v>1909</v>
      </c>
      <c r="F410" s="39">
        <v>1</v>
      </c>
      <c r="G410" s="39">
        <v>14470</v>
      </c>
    </row>
    <row r="411" spans="2:7" ht="10.5" x14ac:dyDescent="0.25">
      <c r="B411" s="38" t="s">
        <v>1933</v>
      </c>
      <c r="C411" s="39">
        <v>983</v>
      </c>
      <c r="D411" s="39">
        <v>1</v>
      </c>
      <c r="E411" s="39">
        <v>1909</v>
      </c>
      <c r="F411" s="39">
        <v>1</v>
      </c>
      <c r="G411" s="39">
        <v>14470</v>
      </c>
    </row>
    <row r="412" spans="2:7" ht="10.5" x14ac:dyDescent="0.25">
      <c r="B412" s="38" t="s">
        <v>1932</v>
      </c>
      <c r="C412" s="39">
        <v>981</v>
      </c>
      <c r="D412" s="39">
        <v>1</v>
      </c>
      <c r="E412" s="39">
        <v>1912</v>
      </c>
      <c r="F412" s="39">
        <v>1</v>
      </c>
      <c r="G412" s="39">
        <v>14990</v>
      </c>
    </row>
    <row r="413" spans="2:7" ht="10.5" x14ac:dyDescent="0.25">
      <c r="B413" s="38" t="s">
        <v>1931</v>
      </c>
      <c r="C413" s="39">
        <v>981</v>
      </c>
      <c r="D413" s="39">
        <v>1</v>
      </c>
      <c r="E413" s="39">
        <v>1912</v>
      </c>
      <c r="F413" s="39">
        <v>1</v>
      </c>
      <c r="G413" s="39">
        <v>14990</v>
      </c>
    </row>
    <row r="414" spans="2:7" ht="10.5" x14ac:dyDescent="0.25">
      <c r="B414" s="38" t="s">
        <v>1930</v>
      </c>
      <c r="C414" s="39">
        <v>983</v>
      </c>
      <c r="D414" s="39">
        <v>1</v>
      </c>
      <c r="E414" s="39">
        <v>1922</v>
      </c>
      <c r="F414" s="39">
        <v>1</v>
      </c>
      <c r="G414" s="39">
        <v>14360</v>
      </c>
    </row>
    <row r="415" spans="2:7" ht="10.5" x14ac:dyDescent="0.25">
      <c r="B415" s="38" t="s">
        <v>1929</v>
      </c>
      <c r="C415" s="39">
        <v>983</v>
      </c>
      <c r="D415" s="39">
        <v>1</v>
      </c>
      <c r="E415" s="39">
        <v>1922</v>
      </c>
      <c r="F415" s="39">
        <v>1</v>
      </c>
      <c r="G415" s="39">
        <v>14360</v>
      </c>
    </row>
    <row r="416" spans="2:7" ht="10.5" x14ac:dyDescent="0.25">
      <c r="B416" s="38" t="s">
        <v>1928</v>
      </c>
      <c r="C416" s="39">
        <v>981</v>
      </c>
      <c r="D416" s="39">
        <v>1</v>
      </c>
      <c r="E416" s="39">
        <v>1922</v>
      </c>
      <c r="F416" s="39">
        <v>1</v>
      </c>
      <c r="G416" s="39">
        <v>14360</v>
      </c>
    </row>
    <row r="417" spans="2:7" ht="10.5" x14ac:dyDescent="0.25">
      <c r="B417" s="38" t="s">
        <v>1927</v>
      </c>
      <c r="C417" s="39">
        <v>980</v>
      </c>
      <c r="D417" s="39">
        <v>1</v>
      </c>
      <c r="E417" s="39">
        <v>1919</v>
      </c>
      <c r="F417" s="39">
        <v>1</v>
      </c>
      <c r="G417" s="39">
        <v>14510</v>
      </c>
    </row>
    <row r="418" spans="2:7" ht="10.5" x14ac:dyDescent="0.25">
      <c r="B418" s="38" t="s">
        <v>1926</v>
      </c>
      <c r="C418" s="39">
        <v>979</v>
      </c>
      <c r="D418" s="39">
        <v>1</v>
      </c>
      <c r="E418" s="39">
        <v>1920</v>
      </c>
      <c r="F418" s="39">
        <v>1</v>
      </c>
      <c r="G418" s="39">
        <v>14510</v>
      </c>
    </row>
    <row r="419" spans="2:7" ht="10.5" x14ac:dyDescent="0.25">
      <c r="B419" s="38" t="s">
        <v>1925</v>
      </c>
      <c r="C419" s="39">
        <v>979</v>
      </c>
      <c r="D419" s="39">
        <v>1</v>
      </c>
      <c r="E419" s="39">
        <v>1925</v>
      </c>
      <c r="F419" s="39">
        <v>1</v>
      </c>
      <c r="G419" s="39">
        <v>14260</v>
      </c>
    </row>
    <row r="420" spans="2:7" ht="10.5" x14ac:dyDescent="0.25">
      <c r="B420" s="38" t="s">
        <v>1924</v>
      </c>
      <c r="C420" s="39">
        <v>979</v>
      </c>
      <c r="D420" s="39">
        <v>1</v>
      </c>
      <c r="E420" s="39">
        <v>1926</v>
      </c>
      <c r="F420" s="39">
        <v>1</v>
      </c>
      <c r="G420" s="39">
        <v>14260</v>
      </c>
    </row>
    <row r="421" spans="2:7" ht="10.5" x14ac:dyDescent="0.25">
      <c r="B421" s="38" t="s">
        <v>1923</v>
      </c>
      <c r="C421" s="39">
        <v>977</v>
      </c>
      <c r="D421" s="39">
        <v>1</v>
      </c>
      <c r="E421" s="39">
        <v>1931</v>
      </c>
      <c r="F421" s="39">
        <v>2</v>
      </c>
      <c r="G421" s="39">
        <v>13160</v>
      </c>
    </row>
    <row r="422" spans="2:7" ht="10.5" x14ac:dyDescent="0.25">
      <c r="B422" s="38" t="s">
        <v>1922</v>
      </c>
      <c r="C422" s="39">
        <v>977</v>
      </c>
      <c r="D422" s="39">
        <v>1</v>
      </c>
      <c r="E422" s="39">
        <v>1931</v>
      </c>
      <c r="F422" s="39">
        <v>2</v>
      </c>
      <c r="G422" s="39">
        <v>13160</v>
      </c>
    </row>
    <row r="423" spans="2:7" ht="10.5" x14ac:dyDescent="0.25">
      <c r="B423" s="38" t="s">
        <v>1921</v>
      </c>
      <c r="C423" s="39">
        <v>977</v>
      </c>
      <c r="D423" s="39">
        <v>1</v>
      </c>
      <c r="E423" s="39">
        <v>1931</v>
      </c>
      <c r="F423" s="39">
        <v>2</v>
      </c>
      <c r="G423" s="39">
        <v>13160</v>
      </c>
    </row>
    <row r="424" spans="2:7" ht="10.5" x14ac:dyDescent="0.25">
      <c r="B424" s="38" t="s">
        <v>1920</v>
      </c>
      <c r="C424" s="39">
        <v>977</v>
      </c>
      <c r="D424" s="39">
        <v>1</v>
      </c>
      <c r="E424" s="39">
        <v>1931</v>
      </c>
      <c r="F424" s="39">
        <v>2</v>
      </c>
      <c r="G424" s="39">
        <v>13160</v>
      </c>
    </row>
    <row r="425" spans="2:7" ht="10.5" x14ac:dyDescent="0.25">
      <c r="B425" s="38" t="s">
        <v>1919</v>
      </c>
      <c r="C425" s="39">
        <v>978</v>
      </c>
      <c r="D425" s="39">
        <v>1</v>
      </c>
      <c r="E425" s="39">
        <v>1936</v>
      </c>
      <c r="F425" s="39">
        <v>1</v>
      </c>
      <c r="G425" s="39">
        <v>6675</v>
      </c>
    </row>
    <row r="426" spans="2:7" ht="10.5" x14ac:dyDescent="0.25">
      <c r="B426" s="38" t="s">
        <v>1918</v>
      </c>
      <c r="C426" s="39">
        <v>978</v>
      </c>
      <c r="D426" s="39">
        <v>1</v>
      </c>
      <c r="E426" s="39">
        <v>1936</v>
      </c>
      <c r="F426" s="39">
        <v>1</v>
      </c>
      <c r="G426" s="39">
        <v>6675</v>
      </c>
    </row>
    <row r="427" spans="2:7" ht="10.5" x14ac:dyDescent="0.25">
      <c r="B427" s="38" t="s">
        <v>1917</v>
      </c>
      <c r="C427" s="39">
        <v>978</v>
      </c>
      <c r="D427" s="39">
        <v>1</v>
      </c>
      <c r="E427" s="39">
        <v>1934</v>
      </c>
      <c r="F427" s="39">
        <v>1</v>
      </c>
      <c r="G427" s="39">
        <v>6675</v>
      </c>
    </row>
    <row r="428" spans="2:7" ht="10.5" x14ac:dyDescent="0.25">
      <c r="B428" s="38" t="s">
        <v>1916</v>
      </c>
      <c r="C428" s="39">
        <v>979</v>
      </c>
      <c r="D428" s="39">
        <v>1</v>
      </c>
      <c r="E428" s="39">
        <v>1936</v>
      </c>
      <c r="F428" s="39">
        <v>1</v>
      </c>
      <c r="G428" s="39">
        <v>6675</v>
      </c>
    </row>
    <row r="429" spans="2:7" ht="10.5" x14ac:dyDescent="0.25">
      <c r="B429" s="38" t="s">
        <v>1915</v>
      </c>
      <c r="C429" s="39">
        <v>977</v>
      </c>
      <c r="D429" s="39">
        <v>1</v>
      </c>
      <c r="E429" s="39">
        <v>1934</v>
      </c>
      <c r="F429" s="39">
        <v>1</v>
      </c>
      <c r="G429" s="39">
        <v>6675</v>
      </c>
    </row>
    <row r="430" spans="2:7" ht="10.5" x14ac:dyDescent="0.25">
      <c r="B430" s="38" t="s">
        <v>1914</v>
      </c>
      <c r="C430" s="39">
        <v>976</v>
      </c>
      <c r="D430" s="39">
        <v>1</v>
      </c>
      <c r="E430" s="39">
        <v>1935</v>
      </c>
      <c r="F430" s="39">
        <v>1</v>
      </c>
      <c r="G430" s="39">
        <v>6675</v>
      </c>
    </row>
    <row r="431" spans="2:7" ht="10.5" x14ac:dyDescent="0.25">
      <c r="B431" s="38" t="s">
        <v>1913</v>
      </c>
      <c r="C431" s="39">
        <v>978</v>
      </c>
      <c r="D431" s="39">
        <v>1</v>
      </c>
      <c r="E431" s="39">
        <v>1944</v>
      </c>
      <c r="F431" s="39">
        <v>1</v>
      </c>
      <c r="G431" s="39">
        <v>6675</v>
      </c>
    </row>
    <row r="432" spans="2:7" ht="10.5" x14ac:dyDescent="0.25">
      <c r="B432" s="38" t="s">
        <v>1912</v>
      </c>
      <c r="C432" s="39">
        <v>980</v>
      </c>
      <c r="D432" s="39">
        <v>1</v>
      </c>
      <c r="E432" s="39">
        <v>1954</v>
      </c>
      <c r="F432" s="39">
        <v>1</v>
      </c>
      <c r="G432" s="39">
        <v>6675</v>
      </c>
    </row>
    <row r="433" spans="2:7" ht="10.5" x14ac:dyDescent="0.25">
      <c r="B433" s="38" t="s">
        <v>1911</v>
      </c>
      <c r="C433" s="39">
        <v>983</v>
      </c>
      <c r="D433" s="39">
        <v>1</v>
      </c>
      <c r="E433" s="39">
        <v>1964</v>
      </c>
      <c r="F433" s="39">
        <v>1</v>
      </c>
      <c r="G433" s="39">
        <v>6675</v>
      </c>
    </row>
    <row r="434" spans="2:7" ht="10.5" x14ac:dyDescent="0.25">
      <c r="B434" s="38" t="s">
        <v>1910</v>
      </c>
      <c r="C434" s="39">
        <v>980</v>
      </c>
      <c r="D434" s="39">
        <v>1</v>
      </c>
      <c r="E434" s="39">
        <v>1967</v>
      </c>
      <c r="F434" s="39">
        <v>1</v>
      </c>
      <c r="G434" s="39">
        <v>7100</v>
      </c>
    </row>
    <row r="435" spans="2:7" ht="10.5" x14ac:dyDescent="0.25">
      <c r="B435" s="38" t="s">
        <v>1909</v>
      </c>
      <c r="C435" s="39">
        <v>979</v>
      </c>
      <c r="D435" s="39">
        <v>1</v>
      </c>
      <c r="E435" s="39">
        <v>1962</v>
      </c>
      <c r="F435" s="39">
        <v>1</v>
      </c>
      <c r="G435" s="39">
        <v>7100</v>
      </c>
    </row>
    <row r="436" spans="2:7" ht="10.5" x14ac:dyDescent="0.25">
      <c r="B436" s="38" t="s">
        <v>1908</v>
      </c>
      <c r="C436" s="39">
        <v>978</v>
      </c>
      <c r="D436" s="39">
        <v>1</v>
      </c>
      <c r="E436" s="39">
        <v>1954</v>
      </c>
      <c r="F436" s="39">
        <v>1</v>
      </c>
      <c r="G436" s="39">
        <v>7000</v>
      </c>
    </row>
    <row r="437" spans="2:7" ht="10.5" x14ac:dyDescent="0.25">
      <c r="B437" s="38" t="s">
        <v>1907</v>
      </c>
      <c r="C437" s="39">
        <v>971</v>
      </c>
      <c r="D437" s="39">
        <v>1</v>
      </c>
      <c r="E437" s="39">
        <v>1941</v>
      </c>
      <c r="F437" s="39">
        <v>1</v>
      </c>
      <c r="G437" s="39">
        <v>7000</v>
      </c>
    </row>
    <row r="438" spans="2:7" ht="10.5" x14ac:dyDescent="0.25">
      <c r="B438" s="38" t="s">
        <v>1906</v>
      </c>
      <c r="C438" s="39">
        <v>970</v>
      </c>
      <c r="D438" s="39">
        <v>1</v>
      </c>
      <c r="E438" s="39">
        <v>1929</v>
      </c>
      <c r="F438" s="39">
        <v>1</v>
      </c>
      <c r="G438" s="39">
        <v>7000</v>
      </c>
    </row>
    <row r="439" spans="2:7" ht="10.5" x14ac:dyDescent="0.25">
      <c r="B439" s="38" t="s">
        <v>1905</v>
      </c>
      <c r="C439" s="39">
        <v>966</v>
      </c>
      <c r="D439" s="39">
        <v>1</v>
      </c>
      <c r="E439" s="39">
        <v>1919</v>
      </c>
      <c r="F439" s="39">
        <v>1</v>
      </c>
      <c r="G439" s="39">
        <v>7000</v>
      </c>
    </row>
    <row r="440" spans="2:7" ht="10.5" x14ac:dyDescent="0.25">
      <c r="B440" s="38" t="s">
        <v>1904</v>
      </c>
      <c r="C440" s="39">
        <v>961</v>
      </c>
      <c r="D440" s="39">
        <v>1</v>
      </c>
      <c r="E440" s="39">
        <v>1904</v>
      </c>
      <c r="F440" s="39">
        <v>1</v>
      </c>
      <c r="G440" s="39">
        <v>7000</v>
      </c>
    </row>
    <row r="441" spans="2:7" ht="10.5" x14ac:dyDescent="0.25">
      <c r="B441" s="38" t="s">
        <v>1903</v>
      </c>
      <c r="C441" s="39">
        <v>961</v>
      </c>
      <c r="D441" s="39">
        <v>1</v>
      </c>
      <c r="E441" s="39">
        <v>1900</v>
      </c>
      <c r="F441" s="39">
        <v>1</v>
      </c>
      <c r="G441" s="39">
        <v>7000</v>
      </c>
    </row>
    <row r="442" spans="2:7" ht="10.5" x14ac:dyDescent="0.25">
      <c r="B442" s="38" t="s">
        <v>1902</v>
      </c>
      <c r="C442" s="39">
        <v>947</v>
      </c>
      <c r="D442" s="39">
        <v>1</v>
      </c>
      <c r="E442" s="39">
        <v>1881</v>
      </c>
      <c r="F442" s="39">
        <v>1</v>
      </c>
      <c r="G442" s="39">
        <v>6700</v>
      </c>
    </row>
    <row r="443" spans="2:7" ht="10.5" x14ac:dyDescent="0.25">
      <c r="B443" s="38" t="s">
        <v>1901</v>
      </c>
      <c r="C443" s="39">
        <v>947</v>
      </c>
      <c r="D443" s="39">
        <v>1</v>
      </c>
      <c r="E443" s="39">
        <v>1881</v>
      </c>
      <c r="F443" s="39">
        <v>1</v>
      </c>
      <c r="G443" s="39">
        <v>6700</v>
      </c>
    </row>
    <row r="444" spans="2:7" ht="10.5" x14ac:dyDescent="0.25">
      <c r="B444" s="38" t="s">
        <v>1900</v>
      </c>
      <c r="C444" s="39">
        <v>947</v>
      </c>
      <c r="D444" s="39">
        <v>1</v>
      </c>
      <c r="E444" s="39">
        <v>1891</v>
      </c>
      <c r="F444" s="39">
        <v>1</v>
      </c>
      <c r="G444" s="39">
        <v>6700</v>
      </c>
    </row>
    <row r="445" spans="2:7" ht="10.5" x14ac:dyDescent="0.25">
      <c r="B445" s="38" t="s">
        <v>1899</v>
      </c>
      <c r="C445" s="39">
        <v>940</v>
      </c>
      <c r="D445" s="39">
        <v>1</v>
      </c>
      <c r="E445" s="39">
        <v>1892</v>
      </c>
      <c r="F445" s="39">
        <v>1</v>
      </c>
      <c r="G445" s="39">
        <v>6330</v>
      </c>
    </row>
    <row r="446" spans="2:7" ht="10.5" x14ac:dyDescent="0.25">
      <c r="B446" s="38" t="s">
        <v>1898</v>
      </c>
      <c r="C446" s="39">
        <v>943</v>
      </c>
      <c r="D446" s="39">
        <v>1</v>
      </c>
      <c r="E446" s="39">
        <v>1889</v>
      </c>
      <c r="F446" s="39">
        <v>1</v>
      </c>
      <c r="G446" s="39">
        <v>6680</v>
      </c>
    </row>
    <row r="447" spans="2:7" ht="10.5" x14ac:dyDescent="0.25">
      <c r="B447" s="38" t="s">
        <v>1897</v>
      </c>
      <c r="C447" s="39">
        <v>944</v>
      </c>
      <c r="D447" s="39">
        <v>1</v>
      </c>
      <c r="E447" s="39">
        <v>1900</v>
      </c>
      <c r="F447" s="39">
        <v>1</v>
      </c>
      <c r="G447" s="39">
        <v>6605</v>
      </c>
    </row>
    <row r="448" spans="2:7" ht="10.5" x14ac:dyDescent="0.25">
      <c r="B448" s="38" t="s">
        <v>1896</v>
      </c>
      <c r="C448" s="39">
        <v>944</v>
      </c>
      <c r="D448" s="39">
        <v>1</v>
      </c>
      <c r="E448" s="39">
        <v>1895</v>
      </c>
      <c r="F448" s="39">
        <v>1</v>
      </c>
      <c r="G448" s="39">
        <v>6600</v>
      </c>
    </row>
    <row r="449" spans="2:7" ht="10.5" x14ac:dyDescent="0.25">
      <c r="B449" s="38" t="s">
        <v>1895</v>
      </c>
      <c r="C449" s="39">
        <v>943</v>
      </c>
      <c r="D449" s="39">
        <v>1</v>
      </c>
      <c r="E449" s="39">
        <v>1887</v>
      </c>
      <c r="F449" s="39">
        <v>1</v>
      </c>
      <c r="G449" s="39">
        <v>6600</v>
      </c>
    </row>
    <row r="450" spans="2:7" ht="10.5" x14ac:dyDescent="0.25">
      <c r="B450" s="38" t="s">
        <v>1894</v>
      </c>
      <c r="C450" s="39">
        <v>938</v>
      </c>
      <c r="D450" s="39">
        <v>1</v>
      </c>
      <c r="E450" s="39">
        <v>1872</v>
      </c>
      <c r="F450" s="39">
        <v>1</v>
      </c>
      <c r="G450" s="39">
        <v>6600</v>
      </c>
    </row>
    <row r="451" spans="2:7" ht="10.5" x14ac:dyDescent="0.25">
      <c r="B451" s="38" t="s">
        <v>1893</v>
      </c>
      <c r="C451" s="39">
        <v>929</v>
      </c>
      <c r="D451" s="39">
        <v>1</v>
      </c>
      <c r="E451" s="39">
        <v>1851</v>
      </c>
      <c r="F451" s="39">
        <v>1</v>
      </c>
      <c r="G451" s="39">
        <v>6900</v>
      </c>
    </row>
    <row r="452" spans="2:7" ht="10.5" x14ac:dyDescent="0.25">
      <c r="B452" s="38" t="s">
        <v>1892</v>
      </c>
      <c r="C452" s="39">
        <v>929</v>
      </c>
      <c r="D452" s="39">
        <v>1</v>
      </c>
      <c r="E452" s="39">
        <v>1851</v>
      </c>
      <c r="F452" s="39">
        <v>1</v>
      </c>
      <c r="G452" s="39">
        <v>6900</v>
      </c>
    </row>
    <row r="453" spans="2:7" ht="10.5" x14ac:dyDescent="0.25">
      <c r="B453" s="38" t="s">
        <v>1891</v>
      </c>
      <c r="C453" s="39">
        <v>923</v>
      </c>
      <c r="D453" s="39">
        <v>1</v>
      </c>
      <c r="E453" s="39">
        <v>1845</v>
      </c>
      <c r="F453" s="39">
        <v>1</v>
      </c>
      <c r="G453" s="39">
        <v>6900</v>
      </c>
    </row>
    <row r="454" spans="2:7" ht="10.5" x14ac:dyDescent="0.25">
      <c r="B454" s="38" t="s">
        <v>1890</v>
      </c>
      <c r="C454" s="39">
        <v>920</v>
      </c>
      <c r="D454" s="39">
        <v>1</v>
      </c>
      <c r="E454" s="39">
        <v>1841</v>
      </c>
      <c r="F454" s="39">
        <v>1</v>
      </c>
      <c r="G454" s="39">
        <v>6675</v>
      </c>
    </row>
    <row r="455" spans="2:7" ht="10.5" x14ac:dyDescent="0.25">
      <c r="B455" s="38" t="s">
        <v>1889</v>
      </c>
      <c r="C455" s="39">
        <v>915</v>
      </c>
      <c r="D455" s="39">
        <v>1</v>
      </c>
      <c r="E455" s="39">
        <v>1830</v>
      </c>
      <c r="F455" s="39">
        <v>1</v>
      </c>
      <c r="G455" s="39">
        <v>6675</v>
      </c>
    </row>
    <row r="456" spans="2:7" ht="10.5" x14ac:dyDescent="0.25">
      <c r="B456" s="38" t="s">
        <v>1888</v>
      </c>
      <c r="C456" s="39">
        <v>915</v>
      </c>
      <c r="D456" s="39">
        <v>1</v>
      </c>
      <c r="E456" s="39">
        <v>1830</v>
      </c>
      <c r="F456" s="39">
        <v>1</v>
      </c>
      <c r="G456" s="39">
        <v>6675</v>
      </c>
    </row>
    <row r="457" spans="2:7" ht="10.5" x14ac:dyDescent="0.25">
      <c r="B457" s="38" t="s">
        <v>1887</v>
      </c>
      <c r="C457" s="39">
        <v>915</v>
      </c>
      <c r="D457" s="39">
        <v>1</v>
      </c>
      <c r="E457" s="39">
        <v>1847</v>
      </c>
      <c r="F457" s="39">
        <v>1</v>
      </c>
      <c r="G457" s="39">
        <v>6675</v>
      </c>
    </row>
    <row r="458" spans="2:7" ht="10.5" x14ac:dyDescent="0.25">
      <c r="B458" s="38" t="s">
        <v>1886</v>
      </c>
      <c r="C458" s="39">
        <v>905</v>
      </c>
      <c r="D458" s="39">
        <v>1</v>
      </c>
      <c r="E458" s="39">
        <v>1827</v>
      </c>
      <c r="F458" s="39">
        <v>1</v>
      </c>
      <c r="G458" s="39">
        <v>6825</v>
      </c>
    </row>
    <row r="459" spans="2:7" ht="10.5" x14ac:dyDescent="0.25">
      <c r="B459" s="38" t="s">
        <v>1885</v>
      </c>
      <c r="C459" s="39">
        <v>904</v>
      </c>
      <c r="D459" s="39">
        <v>1</v>
      </c>
      <c r="E459" s="39">
        <v>1825</v>
      </c>
      <c r="F459" s="39">
        <v>1</v>
      </c>
      <c r="G459" s="39">
        <v>6775</v>
      </c>
    </row>
    <row r="460" spans="2:7" ht="10.5" x14ac:dyDescent="0.25">
      <c r="B460" s="38" t="s">
        <v>1884</v>
      </c>
      <c r="C460" s="39">
        <v>904</v>
      </c>
      <c r="D460" s="39">
        <v>1</v>
      </c>
      <c r="E460" s="39">
        <v>1824</v>
      </c>
      <c r="F460" s="39">
        <v>1</v>
      </c>
      <c r="G460" s="39">
        <v>6775</v>
      </c>
    </row>
    <row r="461" spans="2:7" ht="10.5" x14ac:dyDescent="0.25">
      <c r="B461" s="38" t="s">
        <v>1883</v>
      </c>
      <c r="C461" s="39">
        <v>903</v>
      </c>
      <c r="D461" s="39">
        <v>1</v>
      </c>
      <c r="E461" s="39">
        <v>1830</v>
      </c>
      <c r="F461" s="39">
        <v>1</v>
      </c>
      <c r="G461" s="39">
        <v>6425</v>
      </c>
    </row>
    <row r="462" spans="2:7" ht="10.5" x14ac:dyDescent="0.25">
      <c r="B462" s="38" t="s">
        <v>1882</v>
      </c>
      <c r="C462" s="39">
        <v>903</v>
      </c>
      <c r="D462" s="39">
        <v>1</v>
      </c>
      <c r="E462" s="39">
        <v>1840</v>
      </c>
      <c r="F462" s="39">
        <v>1</v>
      </c>
      <c r="G462" s="39">
        <v>6600</v>
      </c>
    </row>
    <row r="463" spans="2:7" ht="10.5" x14ac:dyDescent="0.25">
      <c r="B463" s="38" t="s">
        <v>1881</v>
      </c>
      <c r="C463" s="39">
        <v>904</v>
      </c>
      <c r="D463" s="39">
        <v>1</v>
      </c>
      <c r="E463" s="39">
        <v>1845</v>
      </c>
      <c r="F463" s="39">
        <v>1</v>
      </c>
      <c r="G463" s="39">
        <v>6600</v>
      </c>
    </row>
    <row r="464" spans="2:7" ht="10.5" x14ac:dyDescent="0.25">
      <c r="B464" s="38" t="s">
        <v>1880</v>
      </c>
      <c r="C464" s="39">
        <v>910</v>
      </c>
      <c r="D464" s="39">
        <v>1</v>
      </c>
      <c r="E464" s="39">
        <v>1858</v>
      </c>
      <c r="F464" s="39">
        <v>1</v>
      </c>
      <c r="G464" s="39">
        <v>6550</v>
      </c>
    </row>
    <row r="465" spans="2:7" ht="10.5" x14ac:dyDescent="0.25">
      <c r="B465" s="38" t="s">
        <v>1879</v>
      </c>
      <c r="C465" s="39">
        <v>910</v>
      </c>
      <c r="D465" s="39">
        <v>1</v>
      </c>
      <c r="E465" s="39">
        <v>1858</v>
      </c>
      <c r="F465" s="39">
        <v>1</v>
      </c>
      <c r="G465" s="39">
        <v>6550</v>
      </c>
    </row>
    <row r="466" spans="2:7" ht="10.5" x14ac:dyDescent="0.25">
      <c r="B466" s="38" t="s">
        <v>1878</v>
      </c>
      <c r="C466" s="39">
        <v>907</v>
      </c>
      <c r="D466" s="39">
        <v>1</v>
      </c>
      <c r="E466" s="39">
        <v>1502</v>
      </c>
      <c r="F466" s="39">
        <v>1</v>
      </c>
      <c r="G466" s="39">
        <v>6330</v>
      </c>
    </row>
    <row r="467" spans="2:7" ht="10.5" x14ac:dyDescent="0.25">
      <c r="B467" s="38" t="s">
        <v>1877</v>
      </c>
      <c r="C467" s="39">
        <v>907</v>
      </c>
      <c r="D467" s="39">
        <v>1</v>
      </c>
      <c r="E467" s="39">
        <v>1502</v>
      </c>
      <c r="F467" s="39">
        <v>1</v>
      </c>
      <c r="G467" s="39">
        <v>6330</v>
      </c>
    </row>
    <row r="468" spans="2:7" ht="10.5" x14ac:dyDescent="0.25">
      <c r="B468" s="38" t="s">
        <v>1876</v>
      </c>
      <c r="C468" s="39">
        <v>905</v>
      </c>
      <c r="D468" s="39">
        <v>1</v>
      </c>
      <c r="E468" s="39">
        <v>1495</v>
      </c>
      <c r="F468" s="39">
        <v>1</v>
      </c>
      <c r="G468" s="39">
        <v>6330</v>
      </c>
    </row>
    <row r="469" spans="2:7" ht="10.5" x14ac:dyDescent="0.25">
      <c r="B469" s="38" t="s">
        <v>1875</v>
      </c>
      <c r="C469" s="39">
        <v>906</v>
      </c>
      <c r="D469" s="39">
        <v>1</v>
      </c>
      <c r="E469" s="39">
        <v>1492</v>
      </c>
      <c r="F469" s="39">
        <v>1</v>
      </c>
      <c r="G469" s="39">
        <v>6630</v>
      </c>
    </row>
    <row r="470" spans="2:7" ht="10.5" x14ac:dyDescent="0.25">
      <c r="B470" s="38" t="s">
        <v>1874</v>
      </c>
      <c r="C470" s="39">
        <v>906</v>
      </c>
      <c r="D470" s="39">
        <v>1</v>
      </c>
      <c r="E470" s="39">
        <v>1494</v>
      </c>
      <c r="F470" s="39">
        <v>1</v>
      </c>
      <c r="G470" s="39">
        <v>6630</v>
      </c>
    </row>
    <row r="471" spans="2:7" ht="10.5" x14ac:dyDescent="0.25">
      <c r="B471" s="38" t="s">
        <v>1873</v>
      </c>
      <c r="C471" s="39">
        <v>905</v>
      </c>
      <c r="D471" s="39">
        <v>1</v>
      </c>
      <c r="E471" s="39">
        <v>1491</v>
      </c>
      <c r="F471" s="39">
        <v>1</v>
      </c>
      <c r="G471" s="39">
        <v>6630</v>
      </c>
    </row>
    <row r="472" spans="2:7" ht="10.5" x14ac:dyDescent="0.25">
      <c r="B472" s="38" t="s">
        <v>1872</v>
      </c>
      <c r="C472" s="39">
        <v>903</v>
      </c>
      <c r="D472" s="39">
        <v>1</v>
      </c>
      <c r="E472" s="39">
        <v>1489</v>
      </c>
      <c r="F472" s="39">
        <v>1</v>
      </c>
      <c r="G472" s="39">
        <v>6630</v>
      </c>
    </row>
    <row r="473" spans="2:7" ht="10.5" x14ac:dyDescent="0.25">
      <c r="B473" s="38" t="s">
        <v>1871</v>
      </c>
      <c r="C473" s="39">
        <v>902</v>
      </c>
      <c r="D473" s="39">
        <v>1</v>
      </c>
      <c r="E473" s="39">
        <v>1488</v>
      </c>
      <c r="F473" s="39">
        <v>1</v>
      </c>
      <c r="G473" s="39">
        <v>6630</v>
      </c>
    </row>
    <row r="474" spans="2:7" ht="10.5" x14ac:dyDescent="0.25">
      <c r="B474" s="38" t="s">
        <v>1870</v>
      </c>
      <c r="C474" s="39">
        <v>900</v>
      </c>
      <c r="D474" s="39">
        <v>1</v>
      </c>
      <c r="E474" s="39">
        <v>1484</v>
      </c>
      <c r="F474" s="39">
        <v>1</v>
      </c>
      <c r="G474" s="39">
        <v>7180</v>
      </c>
    </row>
    <row r="475" spans="2:7" ht="10.5" x14ac:dyDescent="0.25">
      <c r="B475" s="38" t="s">
        <v>1869</v>
      </c>
      <c r="C475" s="39">
        <v>900</v>
      </c>
      <c r="D475" s="39">
        <v>1</v>
      </c>
      <c r="E475" s="39">
        <v>1484</v>
      </c>
      <c r="F475" s="39">
        <v>1</v>
      </c>
      <c r="G475" s="39">
        <v>7180</v>
      </c>
    </row>
    <row r="476" spans="2:7" ht="10.5" x14ac:dyDescent="0.25">
      <c r="B476" s="38" t="s">
        <v>1868</v>
      </c>
      <c r="C476" s="39">
        <v>901</v>
      </c>
      <c r="D476" s="39">
        <v>1</v>
      </c>
      <c r="E476" s="39">
        <v>1484</v>
      </c>
      <c r="F476" s="39">
        <v>1</v>
      </c>
      <c r="G476" s="39">
        <v>7180</v>
      </c>
    </row>
    <row r="477" spans="2:7" ht="10.5" x14ac:dyDescent="0.25">
      <c r="B477" s="38" t="s">
        <v>1867</v>
      </c>
      <c r="C477" s="39">
        <v>900</v>
      </c>
      <c r="D477" s="39">
        <v>1</v>
      </c>
      <c r="E477" s="39">
        <v>1479</v>
      </c>
      <c r="F477" s="39">
        <v>1</v>
      </c>
      <c r="G477" s="39">
        <v>7180</v>
      </c>
    </row>
    <row r="478" spans="2:7" ht="10.5" x14ac:dyDescent="0.25">
      <c r="B478" s="38" t="s">
        <v>1866</v>
      </c>
      <c r="C478" s="39">
        <v>900</v>
      </c>
      <c r="D478" s="39">
        <v>1</v>
      </c>
      <c r="E478" s="39">
        <v>1479</v>
      </c>
      <c r="F478" s="39">
        <v>1</v>
      </c>
      <c r="G478" s="39">
        <v>7180</v>
      </c>
    </row>
    <row r="479" spans="2:7" ht="10.5" x14ac:dyDescent="0.25">
      <c r="B479" s="38" t="s">
        <v>1865</v>
      </c>
      <c r="C479" s="39">
        <v>900</v>
      </c>
      <c r="D479" s="39">
        <v>1</v>
      </c>
      <c r="E479" s="39">
        <v>1478</v>
      </c>
      <c r="F479" s="39">
        <v>1</v>
      </c>
      <c r="G479" s="39">
        <v>7180</v>
      </c>
    </row>
    <row r="480" spans="2:7" ht="10.5" x14ac:dyDescent="0.25">
      <c r="B480" s="38" t="s">
        <v>1864</v>
      </c>
      <c r="C480" s="39">
        <v>899</v>
      </c>
      <c r="D480" s="39">
        <v>1</v>
      </c>
      <c r="E480" s="39">
        <v>1480</v>
      </c>
      <c r="F480" s="39">
        <v>1</v>
      </c>
      <c r="G480" s="39">
        <v>7180</v>
      </c>
    </row>
    <row r="481" spans="2:7" ht="10.5" x14ac:dyDescent="0.25">
      <c r="B481" s="38" t="s">
        <v>1863</v>
      </c>
      <c r="C481" s="39">
        <v>899</v>
      </c>
      <c r="D481" s="39">
        <v>1</v>
      </c>
      <c r="E481" s="39">
        <v>1480</v>
      </c>
      <c r="F481" s="39">
        <v>1</v>
      </c>
      <c r="G481" s="39">
        <v>7180</v>
      </c>
    </row>
    <row r="482" spans="2:7" ht="10.5" x14ac:dyDescent="0.25">
      <c r="B482" s="38" t="s">
        <v>1862</v>
      </c>
      <c r="C482" s="39">
        <v>901</v>
      </c>
      <c r="D482" s="39">
        <v>1</v>
      </c>
      <c r="E482" s="39">
        <v>1845</v>
      </c>
      <c r="F482" s="39">
        <v>1</v>
      </c>
      <c r="G482" s="39">
        <v>7180</v>
      </c>
    </row>
    <row r="483" spans="2:7" ht="10.5" x14ac:dyDescent="0.25">
      <c r="B483" s="38" t="s">
        <v>1861</v>
      </c>
      <c r="C483" s="39">
        <v>899</v>
      </c>
      <c r="D483" s="39">
        <v>1</v>
      </c>
      <c r="E483" s="39">
        <v>1461</v>
      </c>
      <c r="F483" s="39">
        <v>1</v>
      </c>
      <c r="G483" s="39">
        <v>7180</v>
      </c>
    </row>
    <row r="484" spans="2:7" ht="10.5" x14ac:dyDescent="0.25">
      <c r="B484" s="38" t="s">
        <v>1860</v>
      </c>
      <c r="C484" s="39">
        <v>901</v>
      </c>
      <c r="D484" s="39">
        <v>1</v>
      </c>
      <c r="E484" s="39">
        <v>1461</v>
      </c>
      <c r="F484" s="39">
        <v>1</v>
      </c>
      <c r="G484" s="39">
        <v>6530</v>
      </c>
    </row>
    <row r="485" spans="2:7" ht="10.5" x14ac:dyDescent="0.25">
      <c r="B485" s="38" t="s">
        <v>1859</v>
      </c>
      <c r="C485" s="39">
        <v>898</v>
      </c>
      <c r="D485" s="39">
        <v>1</v>
      </c>
      <c r="E485" s="39">
        <v>1456</v>
      </c>
      <c r="F485" s="39">
        <v>1</v>
      </c>
      <c r="G485" s="39">
        <v>6530</v>
      </c>
    </row>
    <row r="486" spans="2:7" ht="10.5" x14ac:dyDescent="0.25">
      <c r="B486" s="38" t="s">
        <v>1858</v>
      </c>
      <c r="C486" s="39">
        <v>896</v>
      </c>
      <c r="D486" s="39">
        <v>1</v>
      </c>
      <c r="E486" s="39">
        <v>1461</v>
      </c>
      <c r="F486" s="39">
        <v>1</v>
      </c>
      <c r="G486" s="39">
        <v>7205</v>
      </c>
    </row>
    <row r="487" spans="2:7" ht="10.5" x14ac:dyDescent="0.25">
      <c r="B487" s="38" t="s">
        <v>1857</v>
      </c>
      <c r="C487" s="39">
        <v>892</v>
      </c>
      <c r="D487" s="39">
        <v>1</v>
      </c>
      <c r="E487" s="39">
        <v>1465</v>
      </c>
      <c r="F487" s="39">
        <v>1</v>
      </c>
      <c r="G487" s="39">
        <v>7205</v>
      </c>
    </row>
    <row r="488" spans="2:7" ht="10.5" x14ac:dyDescent="0.25">
      <c r="B488" s="38" t="s">
        <v>1856</v>
      </c>
      <c r="C488" s="39">
        <v>893</v>
      </c>
      <c r="D488" s="39">
        <v>1</v>
      </c>
      <c r="E488" s="39">
        <v>1474</v>
      </c>
      <c r="F488" s="39">
        <v>1</v>
      </c>
      <c r="G488" s="39">
        <v>7355</v>
      </c>
    </row>
    <row r="489" spans="2:7" ht="10.5" x14ac:dyDescent="0.25">
      <c r="B489" s="38" t="s">
        <v>1855</v>
      </c>
      <c r="C489" s="39">
        <v>892</v>
      </c>
      <c r="D489" s="39">
        <v>1</v>
      </c>
      <c r="E489" s="39">
        <v>1474</v>
      </c>
      <c r="F489" s="39">
        <v>1</v>
      </c>
      <c r="G489" s="39">
        <v>7355</v>
      </c>
    </row>
    <row r="490" spans="2:7" ht="10.5" x14ac:dyDescent="0.25">
      <c r="B490" s="38" t="s">
        <v>1854</v>
      </c>
      <c r="C490" s="39">
        <v>889</v>
      </c>
      <c r="D490" s="39">
        <v>1</v>
      </c>
      <c r="E490" s="39">
        <v>1484</v>
      </c>
      <c r="F490" s="39">
        <v>1</v>
      </c>
      <c r="G490" s="39">
        <v>7605</v>
      </c>
    </row>
    <row r="491" spans="2:7" ht="10.5" x14ac:dyDescent="0.25">
      <c r="B491" s="38" t="s">
        <v>1853</v>
      </c>
      <c r="C491" s="39">
        <v>884</v>
      </c>
      <c r="D491" s="39">
        <v>1</v>
      </c>
      <c r="E491" s="39">
        <v>1491</v>
      </c>
      <c r="F491" s="39">
        <v>1</v>
      </c>
      <c r="G491" s="39">
        <v>7605</v>
      </c>
    </row>
    <row r="492" spans="2:7" ht="10.5" x14ac:dyDescent="0.25">
      <c r="B492" s="38" t="s">
        <v>1852</v>
      </c>
      <c r="C492" s="39">
        <v>884</v>
      </c>
      <c r="D492" s="39">
        <v>1</v>
      </c>
      <c r="E492" s="39">
        <v>1496</v>
      </c>
      <c r="F492" s="39">
        <v>1</v>
      </c>
      <c r="G492" s="39">
        <v>7605</v>
      </c>
    </row>
    <row r="493" spans="2:7" ht="10.5" x14ac:dyDescent="0.25">
      <c r="B493" s="38" t="s">
        <v>1851</v>
      </c>
      <c r="C493" s="39">
        <v>879</v>
      </c>
      <c r="D493" s="39">
        <v>1</v>
      </c>
      <c r="E493" s="39">
        <v>1497</v>
      </c>
      <c r="F493" s="39">
        <v>1</v>
      </c>
      <c r="G493" s="39">
        <v>7605</v>
      </c>
    </row>
    <row r="494" spans="2:7" ht="10.5" x14ac:dyDescent="0.25">
      <c r="B494" s="38" t="s">
        <v>1850</v>
      </c>
      <c r="C494" s="39">
        <v>867</v>
      </c>
      <c r="D494" s="39">
        <v>1</v>
      </c>
      <c r="E494" s="39">
        <v>1506</v>
      </c>
      <c r="F494" s="39">
        <v>1</v>
      </c>
      <c r="G494" s="39">
        <v>7605</v>
      </c>
    </row>
    <row r="495" spans="2:7" ht="10.5" x14ac:dyDescent="0.25">
      <c r="B495" s="38" t="s">
        <v>1849</v>
      </c>
      <c r="C495" s="39">
        <v>867</v>
      </c>
      <c r="D495" s="39">
        <v>1</v>
      </c>
      <c r="E495" s="39">
        <v>1506</v>
      </c>
      <c r="F495" s="39">
        <v>1</v>
      </c>
      <c r="G495" s="39">
        <v>7605</v>
      </c>
    </row>
    <row r="496" spans="2:7" ht="10.5" x14ac:dyDescent="0.25">
      <c r="B496" s="38" t="s">
        <v>1848</v>
      </c>
      <c r="C496" s="39">
        <v>861</v>
      </c>
      <c r="D496" s="39">
        <v>1</v>
      </c>
      <c r="E496" s="39">
        <v>1504</v>
      </c>
      <c r="F496" s="39">
        <v>1</v>
      </c>
      <c r="G496" s="39">
        <v>7605</v>
      </c>
    </row>
    <row r="497" spans="2:7" ht="10.5" x14ac:dyDescent="0.25">
      <c r="B497" s="38" t="s">
        <v>1847</v>
      </c>
      <c r="C497" s="39">
        <v>866</v>
      </c>
      <c r="D497" s="39">
        <v>1</v>
      </c>
      <c r="E497" s="39">
        <v>1507</v>
      </c>
      <c r="F497" s="39">
        <v>1</v>
      </c>
      <c r="G497" s="39">
        <v>7140</v>
      </c>
    </row>
    <row r="498" spans="2:7" ht="10.5" x14ac:dyDescent="0.25">
      <c r="B498" s="38" t="s">
        <v>1846</v>
      </c>
      <c r="C498" s="39">
        <v>861</v>
      </c>
      <c r="D498" s="39">
        <v>1</v>
      </c>
      <c r="E498" s="39">
        <v>1515</v>
      </c>
      <c r="F498" s="39">
        <v>1</v>
      </c>
      <c r="G498" s="39">
        <v>7290</v>
      </c>
    </row>
    <row r="499" spans="2:7" ht="10.5" x14ac:dyDescent="0.25">
      <c r="B499" s="38" t="s">
        <v>1845</v>
      </c>
      <c r="C499" s="39">
        <v>860</v>
      </c>
      <c r="D499" s="39">
        <v>1</v>
      </c>
      <c r="E499" s="39">
        <v>1512</v>
      </c>
      <c r="F499" s="39">
        <v>1</v>
      </c>
      <c r="G499" s="39">
        <v>7290</v>
      </c>
    </row>
    <row r="500" spans="2:7" ht="10.5" x14ac:dyDescent="0.25">
      <c r="B500" s="38" t="s">
        <v>1844</v>
      </c>
      <c r="C500" s="39">
        <v>860</v>
      </c>
      <c r="D500" s="39">
        <v>1</v>
      </c>
      <c r="E500" s="39">
        <v>1512</v>
      </c>
      <c r="F500" s="39">
        <v>1</v>
      </c>
      <c r="G500" s="39">
        <v>7290</v>
      </c>
    </row>
    <row r="501" spans="2:7" ht="10.5" x14ac:dyDescent="0.25">
      <c r="B501" s="38" t="s">
        <v>1843</v>
      </c>
      <c r="C501" s="39">
        <v>861</v>
      </c>
      <c r="D501" s="39">
        <v>1</v>
      </c>
      <c r="E501" s="39">
        <v>1507</v>
      </c>
      <c r="F501" s="39">
        <v>1</v>
      </c>
      <c r="G501" s="39">
        <v>7290</v>
      </c>
    </row>
    <row r="502" spans="2:7" ht="10.5" x14ac:dyDescent="0.25">
      <c r="B502" s="38" t="s">
        <v>1842</v>
      </c>
      <c r="C502" s="39">
        <v>862</v>
      </c>
      <c r="D502" s="39">
        <v>1</v>
      </c>
      <c r="E502" s="39">
        <v>1511</v>
      </c>
      <c r="F502" s="39">
        <v>1</v>
      </c>
      <c r="G502" s="39">
        <v>7290</v>
      </c>
    </row>
    <row r="503" spans="2:7" ht="10.5" x14ac:dyDescent="0.25">
      <c r="B503" s="38" t="s">
        <v>1841</v>
      </c>
      <c r="C503" s="39">
        <v>851</v>
      </c>
      <c r="D503" s="39">
        <v>1</v>
      </c>
      <c r="E503" s="39">
        <v>1505</v>
      </c>
      <c r="F503" s="39">
        <v>1</v>
      </c>
      <c r="G503" s="39">
        <v>7290</v>
      </c>
    </row>
    <row r="504" spans="2:7" ht="10.5" x14ac:dyDescent="0.25">
      <c r="B504" s="38" t="s">
        <v>1840</v>
      </c>
      <c r="C504" s="39">
        <v>851</v>
      </c>
      <c r="D504" s="39">
        <v>1</v>
      </c>
      <c r="E504" s="39">
        <v>1505</v>
      </c>
      <c r="F504" s="39">
        <v>1</v>
      </c>
      <c r="G504" s="39">
        <v>7290</v>
      </c>
    </row>
    <row r="505" spans="2:7" ht="10.5" x14ac:dyDescent="0.25">
      <c r="B505" s="38" t="s">
        <v>1839</v>
      </c>
      <c r="C505" s="39">
        <v>847</v>
      </c>
      <c r="D505" s="39">
        <v>1</v>
      </c>
      <c r="E505" s="39">
        <v>1500</v>
      </c>
      <c r="F505" s="39">
        <v>1</v>
      </c>
      <c r="G505" s="39">
        <v>7290</v>
      </c>
    </row>
    <row r="506" spans="2:7" ht="10.5" x14ac:dyDescent="0.25">
      <c r="B506" s="38" t="s">
        <v>1838</v>
      </c>
      <c r="C506" s="39">
        <v>847</v>
      </c>
      <c r="D506" s="39">
        <v>1</v>
      </c>
      <c r="E506" s="39">
        <v>1494</v>
      </c>
      <c r="F506" s="39">
        <v>1</v>
      </c>
      <c r="G506" s="39">
        <v>7515</v>
      </c>
    </row>
    <row r="507" spans="2:7" ht="10.5" x14ac:dyDescent="0.25">
      <c r="B507" s="38" t="s">
        <v>1837</v>
      </c>
      <c r="C507" s="39">
        <v>839</v>
      </c>
      <c r="D507" s="39">
        <v>1</v>
      </c>
      <c r="E507" s="39">
        <v>1522</v>
      </c>
      <c r="F507" s="39">
        <v>1</v>
      </c>
      <c r="G507" s="39">
        <v>7515</v>
      </c>
    </row>
    <row r="508" spans="2:7" ht="10.5" x14ac:dyDescent="0.25">
      <c r="B508" s="38" t="s">
        <v>1836</v>
      </c>
      <c r="C508" s="39">
        <v>839</v>
      </c>
      <c r="D508" s="39">
        <v>1</v>
      </c>
      <c r="E508" s="39">
        <v>1522</v>
      </c>
      <c r="F508" s="39">
        <v>1</v>
      </c>
      <c r="G508" s="39">
        <v>7515</v>
      </c>
    </row>
    <row r="509" spans="2:7" ht="10.5" x14ac:dyDescent="0.25">
      <c r="B509" s="38" t="s">
        <v>1835</v>
      </c>
      <c r="C509" s="39">
        <v>839</v>
      </c>
      <c r="D509" s="39">
        <v>1</v>
      </c>
      <c r="E509" s="39">
        <v>1512</v>
      </c>
      <c r="F509" s="39">
        <v>1</v>
      </c>
      <c r="G509" s="39">
        <v>7515</v>
      </c>
    </row>
    <row r="510" spans="2:7" ht="10.5" x14ac:dyDescent="0.25">
      <c r="B510" s="38" t="s">
        <v>1834</v>
      </c>
      <c r="C510" s="39">
        <v>834</v>
      </c>
      <c r="D510" s="39">
        <v>1</v>
      </c>
      <c r="E510" s="39">
        <v>1500</v>
      </c>
      <c r="F510" s="39">
        <v>1</v>
      </c>
      <c r="G510" s="39">
        <v>7015</v>
      </c>
    </row>
    <row r="511" spans="2:7" ht="10.5" x14ac:dyDescent="0.25">
      <c r="B511" s="38" t="s">
        <v>1833</v>
      </c>
      <c r="C511" s="39">
        <v>833</v>
      </c>
      <c r="D511" s="39">
        <v>1</v>
      </c>
      <c r="E511" s="39">
        <v>1498</v>
      </c>
      <c r="F511" s="39">
        <v>1</v>
      </c>
      <c r="G511" s="39">
        <v>7290</v>
      </c>
    </row>
    <row r="512" spans="2:7" ht="10.5" x14ac:dyDescent="0.25">
      <c r="B512" s="38" t="s">
        <v>1832</v>
      </c>
      <c r="C512" s="39">
        <v>834</v>
      </c>
      <c r="D512" s="39">
        <v>1</v>
      </c>
      <c r="E512" s="39">
        <v>1498</v>
      </c>
      <c r="F512" s="39">
        <v>1</v>
      </c>
      <c r="G512" s="39">
        <v>7290</v>
      </c>
    </row>
    <row r="513" spans="2:7" ht="10.5" x14ac:dyDescent="0.25">
      <c r="B513" s="38" t="s">
        <v>1831</v>
      </c>
      <c r="C513" s="39">
        <v>838</v>
      </c>
      <c r="D513" s="39">
        <v>1</v>
      </c>
      <c r="E513" s="39">
        <v>1504</v>
      </c>
      <c r="F513" s="39">
        <v>1</v>
      </c>
      <c r="G513" s="39">
        <v>7290</v>
      </c>
    </row>
    <row r="514" spans="2:7" ht="10.5" x14ac:dyDescent="0.25">
      <c r="B514" s="38" t="s">
        <v>1830</v>
      </c>
      <c r="C514" s="39">
        <v>838</v>
      </c>
      <c r="D514" s="39">
        <v>1</v>
      </c>
      <c r="E514" s="39">
        <v>1503</v>
      </c>
      <c r="F514" s="39">
        <v>1</v>
      </c>
      <c r="G514" s="39">
        <v>7290</v>
      </c>
    </row>
    <row r="515" spans="2:7" ht="10.5" x14ac:dyDescent="0.25">
      <c r="B515" s="38" t="s">
        <v>1829</v>
      </c>
      <c r="C515" s="39">
        <v>839</v>
      </c>
      <c r="D515" s="39">
        <v>1</v>
      </c>
      <c r="E515" s="39">
        <v>1501</v>
      </c>
      <c r="F515" s="39">
        <v>1</v>
      </c>
      <c r="G515" s="39">
        <v>7290</v>
      </c>
    </row>
    <row r="516" spans="2:7" ht="10.5" x14ac:dyDescent="0.25">
      <c r="B516" s="38" t="s">
        <v>1828</v>
      </c>
      <c r="C516" s="39">
        <v>843</v>
      </c>
      <c r="D516" s="39">
        <v>1</v>
      </c>
      <c r="E516" s="39">
        <v>1507</v>
      </c>
      <c r="F516" s="39">
        <v>1</v>
      </c>
      <c r="G516" s="39">
        <v>7290</v>
      </c>
    </row>
    <row r="517" spans="2:7" ht="10.5" x14ac:dyDescent="0.25">
      <c r="B517" s="38" t="s">
        <v>1827</v>
      </c>
      <c r="C517" s="39">
        <v>838</v>
      </c>
      <c r="D517" s="39">
        <v>1</v>
      </c>
      <c r="E517" s="39">
        <v>1518</v>
      </c>
      <c r="F517" s="39">
        <v>1</v>
      </c>
      <c r="G517" s="39">
        <v>7715</v>
      </c>
    </row>
    <row r="518" spans="2:7" ht="10.5" x14ac:dyDescent="0.25">
      <c r="B518" s="38" t="s">
        <v>1826</v>
      </c>
      <c r="C518" s="39">
        <v>838</v>
      </c>
      <c r="D518" s="39">
        <v>1</v>
      </c>
      <c r="E518" s="39">
        <v>1518</v>
      </c>
      <c r="F518" s="39">
        <v>1</v>
      </c>
      <c r="G518" s="39">
        <v>7715</v>
      </c>
    </row>
    <row r="519" spans="2:7" ht="10.5" x14ac:dyDescent="0.25">
      <c r="B519" s="38" t="s">
        <v>1825</v>
      </c>
      <c r="C519" s="39">
        <v>839</v>
      </c>
      <c r="D519" s="39">
        <v>1</v>
      </c>
      <c r="E519" s="39">
        <v>1525</v>
      </c>
      <c r="F519" s="39">
        <v>1</v>
      </c>
      <c r="G519" s="39">
        <v>8210</v>
      </c>
    </row>
    <row r="520" spans="2:7" ht="10.5" x14ac:dyDescent="0.25">
      <c r="B520" s="38" t="s">
        <v>1824</v>
      </c>
      <c r="C520" s="39">
        <v>839</v>
      </c>
      <c r="D520" s="39">
        <v>1</v>
      </c>
      <c r="E520" s="39">
        <v>1525</v>
      </c>
      <c r="F520" s="39">
        <v>1</v>
      </c>
      <c r="G520" s="39">
        <v>8210</v>
      </c>
    </row>
    <row r="521" spans="2:7" ht="10.5" x14ac:dyDescent="0.25">
      <c r="B521" s="38" t="s">
        <v>1823</v>
      </c>
      <c r="C521" s="39">
        <v>840</v>
      </c>
      <c r="D521" s="39">
        <v>1</v>
      </c>
      <c r="E521" s="39">
        <v>1528</v>
      </c>
      <c r="F521" s="39">
        <v>1</v>
      </c>
      <c r="G521" s="39">
        <v>8120</v>
      </c>
    </row>
    <row r="522" spans="2:7" ht="10.5" x14ac:dyDescent="0.25">
      <c r="B522" s="38" t="s">
        <v>1822</v>
      </c>
      <c r="C522" s="39">
        <v>841</v>
      </c>
      <c r="D522" s="39">
        <v>1</v>
      </c>
      <c r="E522" s="39">
        <v>1534</v>
      </c>
      <c r="F522" s="39">
        <v>1</v>
      </c>
      <c r="G522" s="39">
        <v>8120</v>
      </c>
    </row>
    <row r="523" spans="2:7" ht="10.5" x14ac:dyDescent="0.25">
      <c r="B523" s="38" t="s">
        <v>1821</v>
      </c>
      <c r="C523" s="39">
        <v>841</v>
      </c>
      <c r="D523" s="39">
        <v>1</v>
      </c>
      <c r="E523" s="39">
        <v>1535</v>
      </c>
      <c r="F523" s="39">
        <v>1</v>
      </c>
      <c r="G523" s="39">
        <v>8120</v>
      </c>
    </row>
    <row r="524" spans="2:7" ht="10.5" x14ac:dyDescent="0.25">
      <c r="B524" s="38" t="s">
        <v>1820</v>
      </c>
      <c r="C524" s="39">
        <v>843</v>
      </c>
      <c r="D524" s="39">
        <v>1</v>
      </c>
      <c r="E524" s="39">
        <v>1539</v>
      </c>
      <c r="F524" s="39">
        <v>1</v>
      </c>
      <c r="G524" s="39">
        <v>8120</v>
      </c>
    </row>
    <row r="525" spans="2:7" ht="10.5" x14ac:dyDescent="0.25">
      <c r="B525" s="38" t="s">
        <v>1819</v>
      </c>
      <c r="C525" s="39">
        <v>844</v>
      </c>
      <c r="D525" s="39">
        <v>1</v>
      </c>
      <c r="E525" s="39">
        <v>1539</v>
      </c>
      <c r="F525" s="39">
        <v>1</v>
      </c>
      <c r="G525" s="39">
        <v>8120</v>
      </c>
    </row>
    <row r="526" spans="2:7" ht="10.5" x14ac:dyDescent="0.25">
      <c r="B526" s="38" t="s">
        <v>1818</v>
      </c>
      <c r="C526" s="39">
        <v>845</v>
      </c>
      <c r="D526" s="39">
        <v>1</v>
      </c>
      <c r="E526" s="39">
        <v>1541</v>
      </c>
      <c r="F526" s="39">
        <v>1</v>
      </c>
      <c r="G526" s="39">
        <v>8120</v>
      </c>
    </row>
    <row r="527" spans="2:7" ht="10.5" x14ac:dyDescent="0.25">
      <c r="B527" s="38" t="s">
        <v>1817</v>
      </c>
      <c r="C527" s="39">
        <v>845</v>
      </c>
      <c r="D527" s="39">
        <v>1</v>
      </c>
      <c r="E527" s="39">
        <v>1541</v>
      </c>
      <c r="F527" s="39">
        <v>1</v>
      </c>
      <c r="G527" s="39">
        <v>8120</v>
      </c>
    </row>
    <row r="528" spans="2:7" ht="10.5" x14ac:dyDescent="0.25">
      <c r="B528" s="38" t="s">
        <v>1816</v>
      </c>
      <c r="C528" s="39">
        <v>845</v>
      </c>
      <c r="D528" s="39">
        <v>1</v>
      </c>
      <c r="E528" s="39">
        <v>1541</v>
      </c>
      <c r="F528" s="39">
        <v>1</v>
      </c>
      <c r="G528" s="39">
        <v>8120</v>
      </c>
    </row>
    <row r="529" spans="2:7" ht="10.5" x14ac:dyDescent="0.25">
      <c r="B529" s="38" t="s">
        <v>1815</v>
      </c>
      <c r="C529" s="39">
        <v>845</v>
      </c>
      <c r="D529" s="39">
        <v>1</v>
      </c>
      <c r="E529" s="39">
        <v>1542</v>
      </c>
      <c r="F529" s="39">
        <v>1</v>
      </c>
      <c r="G529" s="39">
        <v>8370</v>
      </c>
    </row>
    <row r="530" spans="2:7" ht="10.5" x14ac:dyDescent="0.25">
      <c r="B530" s="38" t="s">
        <v>1814</v>
      </c>
      <c r="C530" s="39">
        <v>845</v>
      </c>
      <c r="D530" s="39">
        <v>1</v>
      </c>
      <c r="E530" s="39">
        <v>1541</v>
      </c>
      <c r="F530" s="39">
        <v>1</v>
      </c>
      <c r="G530" s="39">
        <v>8370</v>
      </c>
    </row>
    <row r="531" spans="2:7" ht="10.5" x14ac:dyDescent="0.25">
      <c r="B531" s="38" t="s">
        <v>1813</v>
      </c>
      <c r="C531" s="39">
        <v>845</v>
      </c>
      <c r="D531" s="39">
        <v>1</v>
      </c>
      <c r="E531" s="39">
        <v>1541</v>
      </c>
      <c r="F531" s="39">
        <v>1</v>
      </c>
      <c r="G531" s="39">
        <v>8370</v>
      </c>
    </row>
    <row r="532" spans="2:7" ht="10.5" x14ac:dyDescent="0.25">
      <c r="B532" s="38" t="s">
        <v>1812</v>
      </c>
      <c r="C532" s="39">
        <v>843</v>
      </c>
      <c r="D532" s="39">
        <v>1</v>
      </c>
      <c r="E532" s="39">
        <v>1537</v>
      </c>
      <c r="F532" s="39">
        <v>1</v>
      </c>
      <c r="G532" s="39">
        <v>8370</v>
      </c>
    </row>
    <row r="533" spans="2:7" ht="10.5" x14ac:dyDescent="0.25">
      <c r="B533" s="38" t="s">
        <v>1811</v>
      </c>
      <c r="C533" s="39">
        <v>842</v>
      </c>
      <c r="D533" s="39">
        <v>1</v>
      </c>
      <c r="E533" s="39">
        <v>1538</v>
      </c>
      <c r="F533" s="39">
        <v>1</v>
      </c>
      <c r="G533" s="39">
        <v>8370</v>
      </c>
    </row>
    <row r="534" spans="2:7" ht="10.5" x14ac:dyDescent="0.25">
      <c r="B534" s="38" t="s">
        <v>1810</v>
      </c>
      <c r="C534" s="39">
        <v>841</v>
      </c>
      <c r="D534" s="39">
        <v>1</v>
      </c>
      <c r="E534" s="39">
        <v>1535</v>
      </c>
      <c r="F534" s="39">
        <v>1</v>
      </c>
      <c r="G534" s="39">
        <v>8370</v>
      </c>
    </row>
    <row r="535" spans="2:7" ht="10.5" x14ac:dyDescent="0.25">
      <c r="B535" s="38" t="s">
        <v>1809</v>
      </c>
      <c r="C535" s="39">
        <v>840</v>
      </c>
      <c r="D535" s="39">
        <v>1</v>
      </c>
      <c r="E535" s="39">
        <v>1540</v>
      </c>
      <c r="F535" s="39">
        <v>1</v>
      </c>
      <c r="G535" s="39">
        <v>8370</v>
      </c>
    </row>
    <row r="536" spans="2:7" ht="10.5" x14ac:dyDescent="0.25">
      <c r="B536" s="38" t="s">
        <v>1808</v>
      </c>
      <c r="C536" s="39">
        <v>841</v>
      </c>
      <c r="D536" s="39">
        <v>1</v>
      </c>
      <c r="E536" s="39">
        <v>1542</v>
      </c>
      <c r="F536" s="39">
        <v>1</v>
      </c>
      <c r="G536" s="39">
        <v>7620</v>
      </c>
    </row>
    <row r="537" spans="2:7" ht="10.5" x14ac:dyDescent="0.25">
      <c r="B537" s="38" t="s">
        <v>1807</v>
      </c>
      <c r="C537" s="39">
        <v>842</v>
      </c>
      <c r="D537" s="39">
        <v>1</v>
      </c>
      <c r="E537" s="39">
        <v>1540</v>
      </c>
      <c r="F537" s="39">
        <v>1</v>
      </c>
      <c r="G537" s="39">
        <v>7620</v>
      </c>
    </row>
    <row r="538" spans="2:7" ht="10.5" x14ac:dyDescent="0.25">
      <c r="B538" s="38" t="s">
        <v>1806</v>
      </c>
      <c r="C538" s="39">
        <v>841</v>
      </c>
      <c r="D538" s="39">
        <v>1</v>
      </c>
      <c r="E538" s="39">
        <v>1532</v>
      </c>
      <c r="F538" s="39">
        <v>1</v>
      </c>
      <c r="G538" s="39">
        <v>8120</v>
      </c>
    </row>
    <row r="539" spans="2:7" ht="10.5" x14ac:dyDescent="0.25">
      <c r="B539" s="38" t="s">
        <v>1805</v>
      </c>
      <c r="C539" s="39">
        <v>842</v>
      </c>
      <c r="D539" s="39">
        <v>1</v>
      </c>
      <c r="E539" s="39">
        <v>1532</v>
      </c>
      <c r="F539" s="39">
        <v>1</v>
      </c>
      <c r="G539" s="39">
        <v>7870</v>
      </c>
    </row>
    <row r="540" spans="2:7" ht="10.5" x14ac:dyDescent="0.25">
      <c r="B540" s="38" t="s">
        <v>1804</v>
      </c>
      <c r="C540" s="39">
        <v>843</v>
      </c>
      <c r="D540" s="39">
        <v>1</v>
      </c>
      <c r="E540" s="39">
        <v>1537</v>
      </c>
      <c r="F540" s="39">
        <v>1</v>
      </c>
      <c r="G540" s="39">
        <v>7370</v>
      </c>
    </row>
    <row r="541" spans="2:7" ht="10.5" x14ac:dyDescent="0.25">
      <c r="B541" s="38" t="s">
        <v>1803</v>
      </c>
      <c r="C541" s="39">
        <v>846</v>
      </c>
      <c r="D541" s="39">
        <v>1</v>
      </c>
      <c r="E541" s="39">
        <v>1542</v>
      </c>
      <c r="F541" s="39">
        <v>1</v>
      </c>
      <c r="G541" s="39">
        <v>7370</v>
      </c>
    </row>
    <row r="542" spans="2:7" ht="10.5" x14ac:dyDescent="0.25">
      <c r="B542" s="38" t="s">
        <v>1802</v>
      </c>
      <c r="C542" s="39">
        <v>848</v>
      </c>
      <c r="D542" s="39">
        <v>1</v>
      </c>
      <c r="E542" s="39">
        <v>1558</v>
      </c>
      <c r="F542" s="39">
        <v>1</v>
      </c>
      <c r="G542" s="39">
        <v>7120</v>
      </c>
    </row>
    <row r="543" spans="2:7" ht="10.5" x14ac:dyDescent="0.25">
      <c r="B543" s="38" t="s">
        <v>1801</v>
      </c>
      <c r="C543" s="39">
        <v>848</v>
      </c>
      <c r="D543" s="39">
        <v>1</v>
      </c>
      <c r="E543" s="39">
        <v>1554</v>
      </c>
      <c r="F543" s="39">
        <v>1</v>
      </c>
      <c r="G543" s="39">
        <v>7295</v>
      </c>
    </row>
    <row r="544" spans="2:7" ht="10.5" x14ac:dyDescent="0.25">
      <c r="B544" s="38" t="s">
        <v>1800</v>
      </c>
      <c r="C544" s="39">
        <v>848</v>
      </c>
      <c r="D544" s="39">
        <v>1</v>
      </c>
      <c r="E544" s="39">
        <v>2018</v>
      </c>
      <c r="F544" s="39">
        <v>1</v>
      </c>
      <c r="G544" s="39">
        <v>7295</v>
      </c>
    </row>
    <row r="545" spans="2:7" ht="10.5" x14ac:dyDescent="0.25">
      <c r="B545" s="38" t="s">
        <v>1799</v>
      </c>
      <c r="C545" s="39">
        <v>849</v>
      </c>
      <c r="D545" s="39">
        <v>1</v>
      </c>
      <c r="E545" s="39">
        <v>2035</v>
      </c>
      <c r="F545" s="39">
        <v>1</v>
      </c>
      <c r="G545" s="39">
        <v>7295</v>
      </c>
    </row>
    <row r="546" spans="2:7" ht="10.5" x14ac:dyDescent="0.25">
      <c r="B546" s="38" t="s">
        <v>1798</v>
      </c>
      <c r="C546" s="39">
        <v>842</v>
      </c>
      <c r="D546" s="39">
        <v>1</v>
      </c>
      <c r="E546" s="39">
        <v>2028</v>
      </c>
      <c r="F546" s="39">
        <v>1</v>
      </c>
      <c r="G546" s="39">
        <v>7295</v>
      </c>
    </row>
    <row r="547" spans="2:7" ht="10.5" x14ac:dyDescent="0.25">
      <c r="B547" s="38" t="s">
        <v>1797</v>
      </c>
      <c r="C547" s="39">
        <v>842</v>
      </c>
      <c r="D547" s="39">
        <v>1</v>
      </c>
      <c r="E547" s="39">
        <v>2028</v>
      </c>
      <c r="F547" s="39">
        <v>1</v>
      </c>
      <c r="G547" s="39">
        <v>7295</v>
      </c>
    </row>
    <row r="548" spans="2:7" ht="10.5" x14ac:dyDescent="0.25">
      <c r="B548" s="38" t="s">
        <v>1796</v>
      </c>
      <c r="C548" s="39">
        <v>840</v>
      </c>
      <c r="D548" s="39">
        <v>1</v>
      </c>
      <c r="E548" s="39">
        <v>2034</v>
      </c>
      <c r="F548" s="39">
        <v>1</v>
      </c>
      <c r="G548" s="39">
        <v>7295</v>
      </c>
    </row>
    <row r="549" spans="2:7" ht="10.5" x14ac:dyDescent="0.25">
      <c r="B549" s="38" t="s">
        <v>1795</v>
      </c>
      <c r="C549" s="39">
        <v>837</v>
      </c>
      <c r="D549" s="39">
        <v>1</v>
      </c>
      <c r="E549" s="39">
        <v>2021</v>
      </c>
      <c r="F549" s="39">
        <v>1</v>
      </c>
      <c r="G549" s="39">
        <v>7760</v>
      </c>
    </row>
    <row r="550" spans="2:7" ht="10.5" x14ac:dyDescent="0.25">
      <c r="B550" s="38" t="s">
        <v>1794</v>
      </c>
      <c r="C550" s="39">
        <v>834</v>
      </c>
      <c r="D550" s="39">
        <v>1</v>
      </c>
      <c r="E550" s="39">
        <v>2016</v>
      </c>
      <c r="F550" s="39">
        <v>1</v>
      </c>
      <c r="G550" s="39">
        <v>7260</v>
      </c>
    </row>
    <row r="551" spans="2:7" ht="10.5" x14ac:dyDescent="0.25">
      <c r="B551" s="38" t="s">
        <v>1793</v>
      </c>
      <c r="C551" s="39">
        <v>827</v>
      </c>
      <c r="D551" s="39">
        <v>1</v>
      </c>
      <c r="E551" s="39">
        <v>2007</v>
      </c>
      <c r="F551" s="39">
        <v>1</v>
      </c>
      <c r="G551" s="39">
        <v>7260</v>
      </c>
    </row>
    <row r="552" spans="2:7" ht="10.5" x14ac:dyDescent="0.25">
      <c r="B552" s="38" t="s">
        <v>1792</v>
      </c>
      <c r="C552" s="39">
        <v>825</v>
      </c>
      <c r="D552" s="39">
        <v>1</v>
      </c>
      <c r="E552" s="39">
        <v>1999</v>
      </c>
      <c r="F552" s="39">
        <v>1</v>
      </c>
      <c r="G552" s="39">
        <v>7260</v>
      </c>
    </row>
    <row r="553" spans="2:7" ht="10.5" x14ac:dyDescent="0.25">
      <c r="B553" s="38" t="s">
        <v>1791</v>
      </c>
      <c r="C553" s="39">
        <v>821</v>
      </c>
      <c r="D553" s="39">
        <v>1</v>
      </c>
      <c r="E553" s="39">
        <v>1986</v>
      </c>
      <c r="F553" s="39">
        <v>1</v>
      </c>
      <c r="G553" s="39">
        <v>7260</v>
      </c>
    </row>
    <row r="554" spans="2:7" ht="10.5" x14ac:dyDescent="0.25">
      <c r="B554" s="38" t="s">
        <v>1790</v>
      </c>
      <c r="C554" s="39">
        <v>818</v>
      </c>
      <c r="D554" s="39">
        <v>1</v>
      </c>
      <c r="E554" s="39">
        <v>1979</v>
      </c>
      <c r="F554" s="39">
        <v>1</v>
      </c>
      <c r="G554" s="39">
        <v>7260</v>
      </c>
    </row>
    <row r="555" spans="2:7" ht="10.5" x14ac:dyDescent="0.25">
      <c r="B555" s="38" t="s">
        <v>1789</v>
      </c>
      <c r="C555" s="39">
        <v>821</v>
      </c>
      <c r="D555" s="39">
        <v>1</v>
      </c>
      <c r="E555" s="39">
        <v>1978</v>
      </c>
      <c r="F555" s="39">
        <v>1</v>
      </c>
      <c r="G555" s="39">
        <v>7260</v>
      </c>
    </row>
    <row r="556" spans="2:7" ht="10.5" x14ac:dyDescent="0.25">
      <c r="B556" s="38" t="s">
        <v>1788</v>
      </c>
      <c r="C556" s="39">
        <v>821</v>
      </c>
      <c r="D556" s="39">
        <v>1</v>
      </c>
      <c r="E556" s="39">
        <v>1978</v>
      </c>
      <c r="F556" s="39">
        <v>1</v>
      </c>
      <c r="G556" s="39">
        <v>7260</v>
      </c>
    </row>
    <row r="557" spans="2:7" ht="10.5" x14ac:dyDescent="0.25">
      <c r="B557" s="38" t="s">
        <v>1787</v>
      </c>
      <c r="C557" s="39">
        <v>818</v>
      </c>
      <c r="D557" s="39">
        <v>1</v>
      </c>
      <c r="E557" s="39">
        <v>1961</v>
      </c>
      <c r="F557" s="39">
        <v>1</v>
      </c>
      <c r="G557" s="39">
        <v>7260</v>
      </c>
    </row>
    <row r="558" spans="2:7" ht="10.5" x14ac:dyDescent="0.25">
      <c r="B558" s="38" t="s">
        <v>1786</v>
      </c>
      <c r="C558" s="39">
        <v>818</v>
      </c>
      <c r="D558" s="39">
        <v>1</v>
      </c>
      <c r="E558" s="39">
        <v>1967</v>
      </c>
      <c r="F558" s="39">
        <v>1</v>
      </c>
      <c r="G558" s="39">
        <v>7035</v>
      </c>
    </row>
    <row r="559" spans="2:7" ht="10.5" x14ac:dyDescent="0.25">
      <c r="B559" s="38" t="s">
        <v>1785</v>
      </c>
      <c r="C559" s="39">
        <v>818</v>
      </c>
      <c r="D559" s="39">
        <v>1</v>
      </c>
      <c r="E559" s="39">
        <v>1978</v>
      </c>
      <c r="F559" s="39">
        <v>1</v>
      </c>
      <c r="G559" s="39">
        <v>7010</v>
      </c>
    </row>
    <row r="560" spans="2:7" ht="10.5" x14ac:dyDescent="0.25">
      <c r="B560" s="38" t="s">
        <v>1784</v>
      </c>
      <c r="C560" s="39">
        <v>818</v>
      </c>
      <c r="D560" s="39">
        <v>1</v>
      </c>
      <c r="E560" s="39">
        <v>1978</v>
      </c>
      <c r="F560" s="39">
        <v>1</v>
      </c>
      <c r="G560" s="39">
        <v>7010</v>
      </c>
    </row>
    <row r="561" spans="2:7" ht="10.5" x14ac:dyDescent="0.25">
      <c r="B561" s="38" t="s">
        <v>1783</v>
      </c>
      <c r="C561" s="39">
        <v>813</v>
      </c>
      <c r="D561" s="39">
        <v>1</v>
      </c>
      <c r="E561" s="39">
        <v>1954</v>
      </c>
      <c r="F561" s="39">
        <v>1</v>
      </c>
      <c r="G561" s="39">
        <v>7010</v>
      </c>
    </row>
    <row r="562" spans="2:7" ht="10.5" x14ac:dyDescent="0.25">
      <c r="B562" s="38" t="s">
        <v>1782</v>
      </c>
      <c r="C562" s="39">
        <v>814</v>
      </c>
      <c r="D562" s="39">
        <v>1</v>
      </c>
      <c r="E562" s="39">
        <v>1955</v>
      </c>
      <c r="F562" s="39">
        <v>1</v>
      </c>
      <c r="G562" s="39">
        <v>7010</v>
      </c>
    </row>
    <row r="563" spans="2:7" ht="10.5" x14ac:dyDescent="0.25">
      <c r="B563" s="38" t="s">
        <v>1781</v>
      </c>
      <c r="C563" s="39">
        <v>809</v>
      </c>
      <c r="D563" s="39">
        <v>1</v>
      </c>
      <c r="E563" s="39">
        <v>1957</v>
      </c>
      <c r="F563" s="39">
        <v>1</v>
      </c>
      <c r="G563" s="39">
        <v>7160</v>
      </c>
    </row>
    <row r="564" spans="2:7" ht="10.5" x14ac:dyDescent="0.25">
      <c r="B564" s="38" t="s">
        <v>1780</v>
      </c>
      <c r="C564" s="39">
        <v>807</v>
      </c>
      <c r="D564" s="39">
        <v>1</v>
      </c>
      <c r="E564" s="39">
        <v>1950</v>
      </c>
      <c r="F564" s="39">
        <v>1</v>
      </c>
      <c r="G564" s="39">
        <v>7160</v>
      </c>
    </row>
    <row r="565" spans="2:7" ht="10.5" x14ac:dyDescent="0.25">
      <c r="B565" s="38" t="s">
        <v>1779</v>
      </c>
      <c r="C565" s="39">
        <v>805</v>
      </c>
      <c r="D565" s="39">
        <v>1</v>
      </c>
      <c r="E565" s="39">
        <v>1943</v>
      </c>
      <c r="F565" s="39">
        <v>1</v>
      </c>
      <c r="G565" s="39">
        <v>7160</v>
      </c>
    </row>
    <row r="566" spans="2:7" ht="10.5" x14ac:dyDescent="0.25">
      <c r="B566" s="38" t="s">
        <v>1778</v>
      </c>
      <c r="C566" s="39">
        <v>804</v>
      </c>
      <c r="D566" s="39">
        <v>1</v>
      </c>
      <c r="E566" s="39">
        <v>1945</v>
      </c>
      <c r="F566" s="39">
        <v>1</v>
      </c>
      <c r="G566" s="39">
        <v>6810</v>
      </c>
    </row>
    <row r="567" spans="2:7" ht="10.5" x14ac:dyDescent="0.25">
      <c r="B567" s="38" t="s">
        <v>1777</v>
      </c>
      <c r="C567" s="39">
        <v>805</v>
      </c>
      <c r="D567" s="39">
        <v>1</v>
      </c>
      <c r="E567" s="39">
        <v>1949</v>
      </c>
      <c r="F567" s="39">
        <v>1</v>
      </c>
      <c r="G567" s="39">
        <v>6935</v>
      </c>
    </row>
    <row r="568" spans="2:7" ht="10.5" x14ac:dyDescent="0.25">
      <c r="B568" s="38" t="s">
        <v>1776</v>
      </c>
      <c r="C568" s="39">
        <v>804</v>
      </c>
      <c r="D568" s="39">
        <v>1</v>
      </c>
      <c r="E568" s="39">
        <v>1940</v>
      </c>
      <c r="F568" s="39">
        <v>1</v>
      </c>
      <c r="G568" s="39">
        <v>6935</v>
      </c>
    </row>
    <row r="569" spans="2:7" ht="10.5" x14ac:dyDescent="0.25">
      <c r="B569" s="38" t="s">
        <v>1775</v>
      </c>
      <c r="C569" s="39">
        <v>801</v>
      </c>
      <c r="D569" s="39">
        <v>1</v>
      </c>
      <c r="E569" s="39">
        <v>1504</v>
      </c>
      <c r="F569" s="39">
        <v>1</v>
      </c>
      <c r="G569" s="39">
        <v>6935</v>
      </c>
    </row>
    <row r="570" spans="2:7" ht="10.5" x14ac:dyDescent="0.25">
      <c r="B570" s="38" t="s">
        <v>1774</v>
      </c>
      <c r="C570" s="39">
        <v>801</v>
      </c>
      <c r="D570" s="39">
        <v>1</v>
      </c>
      <c r="E570" s="39">
        <v>1504</v>
      </c>
      <c r="F570" s="39">
        <v>1</v>
      </c>
      <c r="G570" s="39">
        <v>6935</v>
      </c>
    </row>
    <row r="571" spans="2:7" ht="10.5" x14ac:dyDescent="0.25">
      <c r="B571" s="38" t="s">
        <v>1773</v>
      </c>
      <c r="C571" s="39">
        <v>799</v>
      </c>
      <c r="D571" s="39">
        <v>1</v>
      </c>
      <c r="E571" s="39">
        <v>1491</v>
      </c>
      <c r="F571" s="39">
        <v>1</v>
      </c>
      <c r="G571" s="39">
        <v>6935</v>
      </c>
    </row>
    <row r="572" spans="2:7" ht="10.5" x14ac:dyDescent="0.25">
      <c r="B572" s="38" t="s">
        <v>1772</v>
      </c>
      <c r="C572" s="39">
        <v>799</v>
      </c>
      <c r="D572" s="39">
        <v>1</v>
      </c>
      <c r="E572" s="39">
        <v>1491</v>
      </c>
      <c r="F572" s="39">
        <v>1</v>
      </c>
      <c r="G572" s="39">
        <v>6935</v>
      </c>
    </row>
    <row r="573" spans="2:7" ht="10.5" x14ac:dyDescent="0.25">
      <c r="B573" s="38" t="s">
        <v>1771</v>
      </c>
      <c r="C573" s="39">
        <v>797</v>
      </c>
      <c r="D573" s="39">
        <v>1</v>
      </c>
      <c r="E573" s="39">
        <v>1492</v>
      </c>
      <c r="F573" s="39">
        <v>1</v>
      </c>
      <c r="G573" s="39">
        <v>6725</v>
      </c>
    </row>
    <row r="574" spans="2:7" ht="10.5" x14ac:dyDescent="0.25">
      <c r="B574" s="38" t="s">
        <v>1770</v>
      </c>
      <c r="C574" s="39">
        <v>800</v>
      </c>
      <c r="D574" s="39">
        <v>1</v>
      </c>
      <c r="E574" s="39">
        <v>1490</v>
      </c>
      <c r="F574" s="39">
        <v>1</v>
      </c>
      <c r="G574" s="39">
        <v>7025</v>
      </c>
    </row>
    <row r="575" spans="2:7" ht="10.5" x14ac:dyDescent="0.25">
      <c r="B575" s="38" t="s">
        <v>1769</v>
      </c>
      <c r="C575" s="39">
        <v>801</v>
      </c>
      <c r="D575" s="39">
        <v>1</v>
      </c>
      <c r="E575" s="39">
        <v>1488</v>
      </c>
      <c r="F575" s="39">
        <v>1</v>
      </c>
      <c r="G575" s="39">
        <v>7275</v>
      </c>
    </row>
    <row r="576" spans="2:7" ht="10.5" x14ac:dyDescent="0.25">
      <c r="B576" s="38" t="s">
        <v>1768</v>
      </c>
      <c r="C576" s="39">
        <v>801</v>
      </c>
      <c r="D576" s="39">
        <v>1</v>
      </c>
      <c r="E576" s="39">
        <v>1488</v>
      </c>
      <c r="F576" s="39">
        <v>1</v>
      </c>
      <c r="G576" s="39">
        <v>7275</v>
      </c>
    </row>
    <row r="577" spans="2:7" ht="10.5" x14ac:dyDescent="0.25">
      <c r="B577" s="38" t="s">
        <v>1767</v>
      </c>
      <c r="C577" s="39">
        <v>799</v>
      </c>
      <c r="D577" s="39">
        <v>1</v>
      </c>
      <c r="E577" s="39">
        <v>1489</v>
      </c>
      <c r="F577" s="39">
        <v>1</v>
      </c>
      <c r="G577" s="39">
        <v>7275</v>
      </c>
    </row>
    <row r="578" spans="2:7" ht="10.5" x14ac:dyDescent="0.25">
      <c r="B578" s="38" t="s">
        <v>1766</v>
      </c>
      <c r="C578" s="39">
        <v>799</v>
      </c>
      <c r="D578" s="39">
        <v>1</v>
      </c>
      <c r="E578" s="39">
        <v>1495</v>
      </c>
      <c r="F578" s="39">
        <v>1</v>
      </c>
      <c r="G578" s="39">
        <v>6725</v>
      </c>
    </row>
    <row r="579" spans="2:7" ht="10.5" x14ac:dyDescent="0.25">
      <c r="B579" s="38" t="s">
        <v>1765</v>
      </c>
      <c r="C579" s="39">
        <v>799</v>
      </c>
      <c r="D579" s="39">
        <v>1</v>
      </c>
      <c r="E579" s="39">
        <v>1495</v>
      </c>
      <c r="F579" s="39">
        <v>1</v>
      </c>
      <c r="G579" s="39">
        <v>6725</v>
      </c>
    </row>
    <row r="580" spans="2:7" ht="10.5" x14ac:dyDescent="0.25">
      <c r="B580" s="38" t="s">
        <v>1764</v>
      </c>
      <c r="C580" s="39">
        <v>799</v>
      </c>
      <c r="D580" s="39">
        <v>1</v>
      </c>
      <c r="E580" s="39">
        <v>1495</v>
      </c>
      <c r="F580" s="39">
        <v>1</v>
      </c>
      <c r="G580" s="39">
        <v>6725</v>
      </c>
    </row>
    <row r="581" spans="2:7" ht="10.5" x14ac:dyDescent="0.25">
      <c r="B581" s="38" t="s">
        <v>1763</v>
      </c>
      <c r="C581" s="39">
        <v>803</v>
      </c>
      <c r="D581" s="39">
        <v>1</v>
      </c>
      <c r="E581" s="39">
        <v>1497</v>
      </c>
      <c r="F581" s="39">
        <v>1</v>
      </c>
      <c r="G581" s="39">
        <v>6725</v>
      </c>
    </row>
    <row r="582" spans="2:7" ht="10.5" x14ac:dyDescent="0.25">
      <c r="B582" s="38" t="s">
        <v>1762</v>
      </c>
      <c r="C582" s="39">
        <v>803</v>
      </c>
      <c r="D582" s="39">
        <v>1</v>
      </c>
      <c r="E582" s="39">
        <v>1497</v>
      </c>
      <c r="F582" s="39">
        <v>1</v>
      </c>
      <c r="G582" s="39">
        <v>6725</v>
      </c>
    </row>
    <row r="583" spans="2:7" ht="10.5" x14ac:dyDescent="0.25">
      <c r="B583" s="38" t="s">
        <v>1761</v>
      </c>
      <c r="C583" s="39">
        <v>803</v>
      </c>
      <c r="D583" s="39">
        <v>1</v>
      </c>
      <c r="E583" s="39">
        <v>1497</v>
      </c>
      <c r="F583" s="39">
        <v>1</v>
      </c>
      <c r="G583" s="39">
        <v>6725</v>
      </c>
    </row>
    <row r="584" spans="2:7" ht="10.5" x14ac:dyDescent="0.25">
      <c r="B584" s="38" t="s">
        <v>1760</v>
      </c>
      <c r="C584" s="39">
        <v>801</v>
      </c>
      <c r="D584" s="39">
        <v>1</v>
      </c>
      <c r="E584" s="39">
        <v>1499</v>
      </c>
      <c r="F584" s="39">
        <v>1</v>
      </c>
      <c r="G584" s="39">
        <v>6725</v>
      </c>
    </row>
    <row r="585" spans="2:7" ht="10.5" x14ac:dyDescent="0.25">
      <c r="B585" s="38" t="s">
        <v>1759</v>
      </c>
      <c r="C585" s="39">
        <v>801</v>
      </c>
      <c r="D585" s="39">
        <v>1</v>
      </c>
      <c r="E585" s="39">
        <v>1501</v>
      </c>
      <c r="F585" s="39">
        <v>1</v>
      </c>
      <c r="G585" s="39">
        <v>6725</v>
      </c>
    </row>
    <row r="586" spans="2:7" ht="10.5" x14ac:dyDescent="0.25">
      <c r="B586" s="38" t="s">
        <v>1758</v>
      </c>
      <c r="C586" s="39">
        <v>806</v>
      </c>
      <c r="D586" s="39">
        <v>1</v>
      </c>
      <c r="E586" s="39">
        <v>1516</v>
      </c>
      <c r="F586" s="39">
        <v>1</v>
      </c>
      <c r="G586" s="39">
        <v>6725</v>
      </c>
    </row>
    <row r="587" spans="2:7" ht="10.5" x14ac:dyDescent="0.25">
      <c r="B587" s="38" t="s">
        <v>1757</v>
      </c>
      <c r="C587" s="39">
        <v>808</v>
      </c>
      <c r="D587" s="39">
        <v>1</v>
      </c>
      <c r="E587" s="39">
        <v>1523</v>
      </c>
      <c r="F587" s="39">
        <v>1</v>
      </c>
      <c r="G587" s="39">
        <v>6725</v>
      </c>
    </row>
    <row r="588" spans="2:7" ht="10.5" x14ac:dyDescent="0.25">
      <c r="B588" s="38" t="s">
        <v>1756</v>
      </c>
      <c r="C588" s="39">
        <v>806</v>
      </c>
      <c r="D588" s="39">
        <v>1</v>
      </c>
      <c r="E588" s="39">
        <v>1537</v>
      </c>
      <c r="F588" s="39">
        <v>1</v>
      </c>
      <c r="G588" s="39">
        <v>6225</v>
      </c>
    </row>
    <row r="589" spans="2:7" ht="10.5" x14ac:dyDescent="0.25">
      <c r="B589" s="38" t="s">
        <v>1755</v>
      </c>
      <c r="C589" s="39">
        <v>807</v>
      </c>
      <c r="D589" s="39">
        <v>1</v>
      </c>
      <c r="E589" s="39">
        <v>1540</v>
      </c>
      <c r="F589" s="39">
        <v>1</v>
      </c>
      <c r="G589" s="39">
        <v>6225</v>
      </c>
    </row>
    <row r="590" spans="2:7" ht="10.5" x14ac:dyDescent="0.25">
      <c r="B590" s="38" t="s">
        <v>1754</v>
      </c>
      <c r="C590" s="39">
        <v>806</v>
      </c>
      <c r="D590" s="39">
        <v>1</v>
      </c>
      <c r="E590" s="39">
        <v>1542</v>
      </c>
      <c r="F590" s="39">
        <v>1</v>
      </c>
      <c r="G590" s="39">
        <v>6975</v>
      </c>
    </row>
    <row r="591" spans="2:7" ht="10.5" x14ac:dyDescent="0.25">
      <c r="B591" s="38" t="s">
        <v>1753</v>
      </c>
      <c r="C591" s="39">
        <v>804</v>
      </c>
      <c r="D591" s="39">
        <v>1</v>
      </c>
      <c r="E591" s="39">
        <v>1536</v>
      </c>
      <c r="F591" s="39">
        <v>1</v>
      </c>
      <c r="G591" s="39">
        <v>6975</v>
      </c>
    </row>
    <row r="592" spans="2:7" ht="10.5" x14ac:dyDescent="0.25">
      <c r="B592" s="38" t="s">
        <v>1752</v>
      </c>
      <c r="C592" s="39">
        <v>799</v>
      </c>
      <c r="D592" s="39">
        <v>1</v>
      </c>
      <c r="E592" s="39">
        <v>1535</v>
      </c>
      <c r="F592" s="39">
        <v>1</v>
      </c>
      <c r="G592" s="39">
        <v>6975</v>
      </c>
    </row>
    <row r="593" spans="2:7" ht="10.5" x14ac:dyDescent="0.25">
      <c r="B593" s="38" t="s">
        <v>1751</v>
      </c>
      <c r="C593" s="39">
        <v>796</v>
      </c>
      <c r="D593" s="39">
        <v>1</v>
      </c>
      <c r="E593" s="39">
        <v>1528</v>
      </c>
      <c r="F593" s="39">
        <v>1</v>
      </c>
      <c r="G593" s="39">
        <v>6975</v>
      </c>
    </row>
    <row r="594" spans="2:7" ht="10.5" x14ac:dyDescent="0.25">
      <c r="B594" s="38" t="s">
        <v>1750</v>
      </c>
      <c r="C594" s="39">
        <v>796</v>
      </c>
      <c r="D594" s="39">
        <v>1</v>
      </c>
      <c r="E594" s="39">
        <v>1511</v>
      </c>
      <c r="F594" s="39">
        <v>1</v>
      </c>
      <c r="G594" s="39">
        <v>6975</v>
      </c>
    </row>
    <row r="595" spans="2:7" ht="10.5" x14ac:dyDescent="0.25">
      <c r="B595" s="38" t="s">
        <v>1749</v>
      </c>
      <c r="C595" s="39">
        <v>797</v>
      </c>
      <c r="D595" s="39">
        <v>1</v>
      </c>
      <c r="E595" s="39">
        <v>1515</v>
      </c>
      <c r="F595" s="39">
        <v>1</v>
      </c>
      <c r="G595" s="39">
        <v>6975</v>
      </c>
    </row>
    <row r="596" spans="2:7" ht="10.5" x14ac:dyDescent="0.25">
      <c r="B596" s="38" t="s">
        <v>1748</v>
      </c>
      <c r="C596" s="39">
        <v>795</v>
      </c>
      <c r="D596" s="39">
        <v>1</v>
      </c>
      <c r="E596" s="39">
        <v>1497</v>
      </c>
      <c r="F596" s="39">
        <v>1</v>
      </c>
      <c r="G596" s="39">
        <v>6975</v>
      </c>
    </row>
    <row r="597" spans="2:7" ht="10.5" x14ac:dyDescent="0.25">
      <c r="B597" s="38" t="s">
        <v>1747</v>
      </c>
      <c r="C597" s="39">
        <v>790</v>
      </c>
      <c r="D597" s="39">
        <v>1</v>
      </c>
      <c r="E597" s="39">
        <v>1494</v>
      </c>
      <c r="F597" s="39">
        <v>1</v>
      </c>
      <c r="G597" s="39">
        <v>6975</v>
      </c>
    </row>
    <row r="598" spans="2:7" ht="10.5" x14ac:dyDescent="0.25">
      <c r="B598" s="38" t="s">
        <v>1746</v>
      </c>
      <c r="C598" s="39">
        <v>795</v>
      </c>
      <c r="D598" s="39">
        <v>1</v>
      </c>
      <c r="E598" s="39">
        <v>1502</v>
      </c>
      <c r="F598" s="39">
        <v>1</v>
      </c>
      <c r="G598" s="39">
        <v>6975</v>
      </c>
    </row>
    <row r="599" spans="2:7" ht="10.5" x14ac:dyDescent="0.25">
      <c r="B599" s="38" t="s">
        <v>1745</v>
      </c>
      <c r="C599" s="39">
        <v>795</v>
      </c>
      <c r="D599" s="39">
        <v>1</v>
      </c>
      <c r="E599" s="39">
        <v>1502</v>
      </c>
      <c r="F599" s="39">
        <v>1</v>
      </c>
      <c r="G599" s="39">
        <v>6975</v>
      </c>
    </row>
    <row r="600" spans="2:7" ht="10.5" x14ac:dyDescent="0.25">
      <c r="B600" s="38" t="s">
        <v>1744</v>
      </c>
      <c r="C600" s="39">
        <v>789</v>
      </c>
      <c r="D600" s="39">
        <v>1</v>
      </c>
      <c r="E600" s="39">
        <v>1482</v>
      </c>
      <c r="F600" s="39">
        <v>1</v>
      </c>
      <c r="G600" s="39">
        <v>6975</v>
      </c>
    </row>
    <row r="601" spans="2:7" ht="10.5" x14ac:dyDescent="0.25">
      <c r="B601" s="38" t="s">
        <v>1743</v>
      </c>
      <c r="C601" s="39">
        <v>781</v>
      </c>
      <c r="D601" s="39">
        <v>1</v>
      </c>
      <c r="E601" s="39">
        <v>1469</v>
      </c>
      <c r="F601" s="39">
        <v>1</v>
      </c>
      <c r="G601" s="39">
        <v>6500</v>
      </c>
    </row>
    <row r="602" spans="2:7" ht="10.5" x14ac:dyDescent="0.25">
      <c r="B602" s="38" t="s">
        <v>1742</v>
      </c>
      <c r="C602" s="39">
        <v>780</v>
      </c>
      <c r="D602" s="39">
        <v>1</v>
      </c>
      <c r="E602" s="39">
        <v>1471</v>
      </c>
      <c r="F602" s="39">
        <v>1</v>
      </c>
      <c r="G602" s="39">
        <v>6500</v>
      </c>
    </row>
    <row r="603" spans="2:7" ht="10.5" x14ac:dyDescent="0.25">
      <c r="B603" s="38" t="s">
        <v>1741</v>
      </c>
      <c r="C603" s="39">
        <v>781</v>
      </c>
      <c r="D603" s="39">
        <v>1</v>
      </c>
      <c r="E603" s="39">
        <v>1469</v>
      </c>
      <c r="F603" s="39">
        <v>1</v>
      </c>
      <c r="G603" s="39">
        <v>6505</v>
      </c>
    </row>
    <row r="604" spans="2:7" ht="10.5" x14ac:dyDescent="0.25">
      <c r="B604" s="38" t="s">
        <v>1740</v>
      </c>
      <c r="C604" s="39">
        <v>777</v>
      </c>
      <c r="D604" s="39">
        <v>1</v>
      </c>
      <c r="E604" s="39">
        <v>1468</v>
      </c>
      <c r="F604" s="39">
        <v>1</v>
      </c>
      <c r="G604" s="39">
        <v>6980</v>
      </c>
    </row>
    <row r="605" spans="2:7" ht="10.5" x14ac:dyDescent="0.25">
      <c r="B605" s="38" t="s">
        <v>1739</v>
      </c>
      <c r="C605" s="39">
        <v>778</v>
      </c>
      <c r="D605" s="39">
        <v>1</v>
      </c>
      <c r="E605" s="39">
        <v>1473</v>
      </c>
      <c r="F605" s="39">
        <v>1</v>
      </c>
      <c r="G605" s="39">
        <v>6980</v>
      </c>
    </row>
    <row r="606" spans="2:7" ht="10.5" x14ac:dyDescent="0.25">
      <c r="B606" s="38" t="s">
        <v>1738</v>
      </c>
      <c r="C606" s="39">
        <v>777</v>
      </c>
      <c r="D606" s="39">
        <v>1</v>
      </c>
      <c r="E606" s="39">
        <v>1479</v>
      </c>
      <c r="F606" s="39">
        <v>1</v>
      </c>
      <c r="G606" s="39">
        <v>6980</v>
      </c>
    </row>
    <row r="607" spans="2:7" ht="10.5" x14ac:dyDescent="0.25">
      <c r="B607" s="38" t="s">
        <v>1737</v>
      </c>
      <c r="C607" s="39">
        <v>776</v>
      </c>
      <c r="D607" s="39">
        <v>1</v>
      </c>
      <c r="E607" s="39">
        <v>1487</v>
      </c>
      <c r="F607" s="39">
        <v>1</v>
      </c>
      <c r="G607" s="39">
        <v>6980</v>
      </c>
    </row>
    <row r="608" spans="2:7" ht="10.5" x14ac:dyDescent="0.25">
      <c r="B608" s="38" t="s">
        <v>1736</v>
      </c>
      <c r="C608" s="39">
        <v>772</v>
      </c>
      <c r="D608" s="39">
        <v>1</v>
      </c>
      <c r="E608" s="39">
        <v>1487</v>
      </c>
      <c r="F608" s="39">
        <v>1</v>
      </c>
      <c r="G608" s="39">
        <v>6980</v>
      </c>
    </row>
    <row r="609" spans="2:7" ht="10.5" x14ac:dyDescent="0.25">
      <c r="B609" s="38" t="s">
        <v>1735</v>
      </c>
      <c r="C609" s="39">
        <v>772</v>
      </c>
      <c r="D609" s="39">
        <v>1</v>
      </c>
      <c r="E609" s="39">
        <v>1487</v>
      </c>
      <c r="F609" s="39">
        <v>1</v>
      </c>
      <c r="G609" s="39">
        <v>6980</v>
      </c>
    </row>
    <row r="610" spans="2:7" ht="10.5" x14ac:dyDescent="0.25">
      <c r="B610" s="38" t="s">
        <v>1734</v>
      </c>
      <c r="C610" s="39">
        <v>775</v>
      </c>
      <c r="D610" s="39">
        <v>1</v>
      </c>
      <c r="E610" s="39">
        <v>1487</v>
      </c>
      <c r="F610" s="39">
        <v>1</v>
      </c>
      <c r="G610" s="39">
        <v>6980</v>
      </c>
    </row>
    <row r="611" spans="2:7" ht="10.5" x14ac:dyDescent="0.25">
      <c r="B611" s="38" t="s">
        <v>1733</v>
      </c>
      <c r="C611" s="39">
        <v>778</v>
      </c>
      <c r="D611" s="39">
        <v>1</v>
      </c>
      <c r="E611" s="39">
        <v>1479</v>
      </c>
      <c r="F611" s="39">
        <v>1</v>
      </c>
      <c r="G611" s="39">
        <v>6980</v>
      </c>
    </row>
    <row r="612" spans="2:7" ht="10.5" x14ac:dyDescent="0.25">
      <c r="B612" s="38" t="s">
        <v>1732</v>
      </c>
      <c r="C612" s="39">
        <v>772</v>
      </c>
      <c r="D612" s="39">
        <v>1</v>
      </c>
      <c r="E612" s="39">
        <v>1472</v>
      </c>
      <c r="F612" s="39">
        <v>1</v>
      </c>
      <c r="G612" s="39">
        <v>6605</v>
      </c>
    </row>
    <row r="613" spans="2:7" ht="10.5" x14ac:dyDescent="0.25">
      <c r="B613" s="38" t="s">
        <v>1731</v>
      </c>
      <c r="C613" s="39">
        <v>772</v>
      </c>
      <c r="D613" s="39">
        <v>1</v>
      </c>
      <c r="E613" s="39">
        <v>1472</v>
      </c>
      <c r="F613" s="39">
        <v>1</v>
      </c>
      <c r="G613" s="39">
        <v>6605</v>
      </c>
    </row>
    <row r="614" spans="2:7" ht="10.5" x14ac:dyDescent="0.25">
      <c r="B614" s="38" t="s">
        <v>1730</v>
      </c>
      <c r="C614" s="39">
        <v>772</v>
      </c>
      <c r="D614" s="39">
        <v>1</v>
      </c>
      <c r="E614" s="39">
        <v>1466</v>
      </c>
      <c r="F614" s="39">
        <v>1</v>
      </c>
      <c r="G614" s="39">
        <v>6605</v>
      </c>
    </row>
    <row r="615" spans="2:7" ht="10.5" x14ac:dyDescent="0.25">
      <c r="B615" s="38" t="s">
        <v>1729</v>
      </c>
      <c r="C615" s="39">
        <v>770</v>
      </c>
      <c r="D615" s="39">
        <v>1</v>
      </c>
      <c r="E615" s="39">
        <v>1472</v>
      </c>
      <c r="F615" s="39">
        <v>1</v>
      </c>
      <c r="G615" s="39">
        <v>6605</v>
      </c>
    </row>
    <row r="616" spans="2:7" ht="10.5" x14ac:dyDescent="0.25">
      <c r="B616" s="38" t="s">
        <v>1728</v>
      </c>
      <c r="C616" s="39">
        <v>771</v>
      </c>
      <c r="D616" s="39">
        <v>1</v>
      </c>
      <c r="E616" s="39">
        <v>1473</v>
      </c>
      <c r="F616" s="39">
        <v>1</v>
      </c>
      <c r="G616" s="39">
        <v>6640</v>
      </c>
    </row>
    <row r="617" spans="2:7" ht="10.5" x14ac:dyDescent="0.25">
      <c r="B617" s="38" t="s">
        <v>1727</v>
      </c>
      <c r="C617" s="39">
        <v>772</v>
      </c>
      <c r="D617" s="39">
        <v>1</v>
      </c>
      <c r="E617" s="39">
        <v>1471</v>
      </c>
      <c r="F617" s="39">
        <v>1</v>
      </c>
      <c r="G617" s="39">
        <v>6640</v>
      </c>
    </row>
    <row r="618" spans="2:7" ht="10.5" x14ac:dyDescent="0.25">
      <c r="B618" s="38" t="s">
        <v>1726</v>
      </c>
      <c r="C618" s="39">
        <v>773</v>
      </c>
      <c r="D618" s="39">
        <v>1</v>
      </c>
      <c r="E618" s="39">
        <v>1468</v>
      </c>
      <c r="F618" s="39">
        <v>1</v>
      </c>
      <c r="G618" s="39">
        <v>6465</v>
      </c>
    </row>
    <row r="619" spans="2:7" ht="10.5" x14ac:dyDescent="0.25">
      <c r="B619" s="38" t="s">
        <v>1725</v>
      </c>
      <c r="C619" s="39">
        <v>774</v>
      </c>
      <c r="D619" s="39">
        <v>1</v>
      </c>
      <c r="E619" s="39">
        <v>1461</v>
      </c>
      <c r="F619" s="39">
        <v>1</v>
      </c>
      <c r="G619" s="39">
        <v>6515</v>
      </c>
    </row>
    <row r="620" spans="2:7" ht="10.5" x14ac:dyDescent="0.25">
      <c r="B620" s="38" t="s">
        <v>1724</v>
      </c>
      <c r="C620" s="39">
        <v>773</v>
      </c>
      <c r="D620" s="39">
        <v>1</v>
      </c>
      <c r="E620" s="39">
        <v>1464</v>
      </c>
      <c r="F620" s="39">
        <v>1</v>
      </c>
      <c r="G620" s="39">
        <v>6515</v>
      </c>
    </row>
    <row r="621" spans="2:7" ht="10.5" x14ac:dyDescent="0.25">
      <c r="B621" s="38" t="s">
        <v>1723</v>
      </c>
      <c r="C621" s="39">
        <v>778</v>
      </c>
      <c r="D621" s="39">
        <v>1</v>
      </c>
      <c r="E621" s="39">
        <v>1466</v>
      </c>
      <c r="F621" s="39">
        <v>1</v>
      </c>
      <c r="G621" s="39">
        <v>6050</v>
      </c>
    </row>
    <row r="622" spans="2:7" ht="10.5" x14ac:dyDescent="0.25">
      <c r="B622" s="38" t="s">
        <v>1722</v>
      </c>
      <c r="C622" s="39">
        <v>778</v>
      </c>
      <c r="D622" s="39">
        <v>1</v>
      </c>
      <c r="E622" s="39">
        <v>1466</v>
      </c>
      <c r="F622" s="39">
        <v>1</v>
      </c>
      <c r="G622" s="39">
        <v>6050</v>
      </c>
    </row>
    <row r="623" spans="2:7" ht="10.5" x14ac:dyDescent="0.25">
      <c r="B623" s="38" t="s">
        <v>1721</v>
      </c>
      <c r="C623" s="39">
        <v>778</v>
      </c>
      <c r="D623" s="39">
        <v>1</v>
      </c>
      <c r="E623" s="39">
        <v>1473</v>
      </c>
      <c r="F623" s="39">
        <v>1</v>
      </c>
      <c r="G623" s="39">
        <v>6050</v>
      </c>
    </row>
    <row r="624" spans="2:7" ht="10.5" x14ac:dyDescent="0.25">
      <c r="B624" s="38" t="s">
        <v>1720</v>
      </c>
      <c r="C624" s="39">
        <v>778</v>
      </c>
      <c r="D624" s="39">
        <v>1</v>
      </c>
      <c r="E624" s="39">
        <v>1473</v>
      </c>
      <c r="F624" s="39">
        <v>1</v>
      </c>
      <c r="G624" s="39">
        <v>6050</v>
      </c>
    </row>
    <row r="625" spans="2:7" ht="10.5" x14ac:dyDescent="0.25">
      <c r="B625" s="38" t="s">
        <v>1719</v>
      </c>
      <c r="C625" s="39">
        <v>779</v>
      </c>
      <c r="D625" s="39">
        <v>1</v>
      </c>
      <c r="E625" s="39">
        <v>1478</v>
      </c>
      <c r="F625" s="39">
        <v>1</v>
      </c>
      <c r="G625" s="39">
        <v>6175</v>
      </c>
    </row>
    <row r="626" spans="2:7" ht="10.5" x14ac:dyDescent="0.25">
      <c r="B626" s="38" t="s">
        <v>1718</v>
      </c>
      <c r="C626" s="39">
        <v>779</v>
      </c>
      <c r="D626" s="39">
        <v>1</v>
      </c>
      <c r="E626" s="39">
        <v>1470</v>
      </c>
      <c r="F626" s="39">
        <v>1</v>
      </c>
      <c r="G626" s="39">
        <v>6050</v>
      </c>
    </row>
    <row r="627" spans="2:7" ht="10.5" x14ac:dyDescent="0.25">
      <c r="B627" s="38" t="s">
        <v>1717</v>
      </c>
      <c r="C627" s="39">
        <v>780</v>
      </c>
      <c r="D627" s="39">
        <v>1</v>
      </c>
      <c r="E627" s="39">
        <v>1466</v>
      </c>
      <c r="F627" s="39">
        <v>1</v>
      </c>
      <c r="G627" s="39">
        <v>5975</v>
      </c>
    </row>
    <row r="628" spans="2:7" ht="10.5" x14ac:dyDescent="0.25">
      <c r="B628" s="38" t="s">
        <v>1716</v>
      </c>
      <c r="C628" s="39">
        <v>778</v>
      </c>
      <c r="D628" s="39">
        <v>1</v>
      </c>
      <c r="E628" s="39">
        <v>1463</v>
      </c>
      <c r="F628" s="39">
        <v>1</v>
      </c>
      <c r="G628" s="39">
        <v>5975</v>
      </c>
    </row>
    <row r="629" spans="2:7" ht="10.5" x14ac:dyDescent="0.25">
      <c r="B629" s="38" t="s">
        <v>1715</v>
      </c>
      <c r="C629" s="39">
        <v>779</v>
      </c>
      <c r="D629" s="39">
        <v>1</v>
      </c>
      <c r="E629" s="39">
        <v>1461</v>
      </c>
      <c r="F629" s="39">
        <v>1</v>
      </c>
      <c r="G629" s="39">
        <v>5975</v>
      </c>
    </row>
    <row r="630" spans="2:7" ht="10.5" x14ac:dyDescent="0.25">
      <c r="B630" s="38" t="s">
        <v>1714</v>
      </c>
      <c r="C630" s="39">
        <v>778</v>
      </c>
      <c r="D630" s="39">
        <v>1</v>
      </c>
      <c r="E630" s="39">
        <v>1459</v>
      </c>
      <c r="F630" s="39">
        <v>1</v>
      </c>
      <c r="G630" s="39">
        <v>6525</v>
      </c>
    </row>
    <row r="631" spans="2:7" ht="10.5" x14ac:dyDescent="0.25">
      <c r="B631" s="38" t="s">
        <v>1713</v>
      </c>
      <c r="C631" s="39">
        <v>778</v>
      </c>
      <c r="D631" s="39">
        <v>1</v>
      </c>
      <c r="E631" s="39">
        <v>1459</v>
      </c>
      <c r="F631" s="39">
        <v>1</v>
      </c>
      <c r="G631" s="39">
        <v>6525</v>
      </c>
    </row>
    <row r="632" spans="2:7" ht="10.5" x14ac:dyDescent="0.25">
      <c r="B632" s="38" t="s">
        <v>1712</v>
      </c>
      <c r="C632" s="39">
        <v>779</v>
      </c>
      <c r="D632" s="39">
        <v>1</v>
      </c>
      <c r="E632" s="39">
        <v>1459</v>
      </c>
      <c r="F632" s="39">
        <v>1</v>
      </c>
      <c r="G632" s="39">
        <v>6525</v>
      </c>
    </row>
    <row r="633" spans="2:7" ht="10.5" x14ac:dyDescent="0.25">
      <c r="B633" s="38" t="s">
        <v>1711</v>
      </c>
      <c r="C633" s="39">
        <v>780</v>
      </c>
      <c r="D633" s="39">
        <v>1</v>
      </c>
      <c r="E633" s="39">
        <v>1463</v>
      </c>
      <c r="F633" s="39">
        <v>1</v>
      </c>
      <c r="G633" s="39">
        <v>6335</v>
      </c>
    </row>
    <row r="634" spans="2:7" ht="10.5" x14ac:dyDescent="0.25">
      <c r="B634" s="38" t="s">
        <v>1710</v>
      </c>
      <c r="C634" s="39">
        <v>780</v>
      </c>
      <c r="D634" s="39">
        <v>1</v>
      </c>
      <c r="E634" s="39">
        <v>1463</v>
      </c>
      <c r="F634" s="39">
        <v>1</v>
      </c>
      <c r="G634" s="39">
        <v>6335</v>
      </c>
    </row>
    <row r="635" spans="2:7" ht="10.5" x14ac:dyDescent="0.25">
      <c r="B635" s="38" t="s">
        <v>1709</v>
      </c>
      <c r="C635" s="39">
        <v>780</v>
      </c>
      <c r="D635" s="39">
        <v>1</v>
      </c>
      <c r="E635" s="39">
        <v>1463</v>
      </c>
      <c r="F635" s="39">
        <v>1</v>
      </c>
      <c r="G635" s="39">
        <v>6335</v>
      </c>
    </row>
    <row r="636" spans="2:7" ht="10.5" x14ac:dyDescent="0.25">
      <c r="B636" s="38" t="s">
        <v>1708</v>
      </c>
      <c r="C636" s="39">
        <v>777</v>
      </c>
      <c r="D636" s="39">
        <v>1</v>
      </c>
      <c r="E636" s="39">
        <v>1456</v>
      </c>
      <c r="F636" s="39">
        <v>1</v>
      </c>
      <c r="G636" s="39">
        <v>6335</v>
      </c>
    </row>
    <row r="637" spans="2:7" ht="10.5" x14ac:dyDescent="0.25">
      <c r="B637" s="38" t="s">
        <v>1707</v>
      </c>
      <c r="C637" s="39">
        <v>777</v>
      </c>
      <c r="D637" s="39">
        <v>1</v>
      </c>
      <c r="E637" s="39">
        <v>1460</v>
      </c>
      <c r="F637" s="39">
        <v>1</v>
      </c>
      <c r="G637" s="39">
        <v>6335</v>
      </c>
    </row>
    <row r="638" spans="2:7" ht="10.5" x14ac:dyDescent="0.25">
      <c r="B638" s="38" t="s">
        <v>1706</v>
      </c>
      <c r="C638" s="39">
        <v>774</v>
      </c>
      <c r="D638" s="39">
        <v>1</v>
      </c>
      <c r="E638" s="39">
        <v>1460</v>
      </c>
      <c r="F638" s="39">
        <v>1</v>
      </c>
      <c r="G638" s="39">
        <v>6335</v>
      </c>
    </row>
    <row r="639" spans="2:7" ht="10.5" x14ac:dyDescent="0.25">
      <c r="B639" s="38" t="s">
        <v>1705</v>
      </c>
      <c r="C639" s="39">
        <v>774</v>
      </c>
      <c r="D639" s="39">
        <v>1</v>
      </c>
      <c r="E639" s="39">
        <v>1447</v>
      </c>
      <c r="F639" s="39">
        <v>1</v>
      </c>
      <c r="G639" s="39">
        <v>6335</v>
      </c>
    </row>
    <row r="640" spans="2:7" ht="10.5" x14ac:dyDescent="0.25">
      <c r="B640" s="38" t="s">
        <v>1704</v>
      </c>
      <c r="C640" s="39">
        <v>768</v>
      </c>
      <c r="D640" s="39">
        <v>1</v>
      </c>
      <c r="E640" s="39">
        <v>1428</v>
      </c>
      <c r="F640" s="39">
        <v>1</v>
      </c>
      <c r="G640" s="39">
        <v>5585</v>
      </c>
    </row>
    <row r="641" spans="2:7" ht="10.5" x14ac:dyDescent="0.25">
      <c r="B641" s="38" t="s">
        <v>1703</v>
      </c>
      <c r="C641" s="39">
        <v>769</v>
      </c>
      <c r="D641" s="39">
        <v>1</v>
      </c>
      <c r="E641" s="39">
        <v>1431</v>
      </c>
      <c r="F641" s="39">
        <v>1</v>
      </c>
      <c r="G641" s="39">
        <v>5585</v>
      </c>
    </row>
    <row r="642" spans="2:7" ht="10.5" x14ac:dyDescent="0.25">
      <c r="B642" s="38" t="s">
        <v>1702</v>
      </c>
      <c r="C642" s="39">
        <v>769</v>
      </c>
      <c r="D642" s="39">
        <v>1</v>
      </c>
      <c r="E642" s="39">
        <v>1431</v>
      </c>
      <c r="F642" s="39">
        <v>1</v>
      </c>
      <c r="G642" s="39">
        <v>6360</v>
      </c>
    </row>
    <row r="643" spans="2:7" ht="10.5" x14ac:dyDescent="0.25">
      <c r="B643" s="38" t="s">
        <v>1701</v>
      </c>
      <c r="C643" s="39">
        <v>770</v>
      </c>
      <c r="D643" s="39">
        <v>1</v>
      </c>
      <c r="E643" s="39">
        <v>1428</v>
      </c>
      <c r="F643" s="39">
        <v>1</v>
      </c>
      <c r="G643" s="39">
        <v>6460</v>
      </c>
    </row>
    <row r="644" spans="2:7" ht="10.5" x14ac:dyDescent="0.25">
      <c r="B644" s="38" t="s">
        <v>1700</v>
      </c>
      <c r="C644" s="39">
        <v>772</v>
      </c>
      <c r="D644" s="39">
        <v>1</v>
      </c>
      <c r="E644" s="39">
        <v>1427</v>
      </c>
      <c r="F644" s="39">
        <v>1</v>
      </c>
      <c r="G644" s="39">
        <v>6485</v>
      </c>
    </row>
    <row r="645" spans="2:7" ht="10.5" x14ac:dyDescent="0.25">
      <c r="B645" s="38" t="s">
        <v>1699</v>
      </c>
      <c r="C645" s="39">
        <v>767</v>
      </c>
      <c r="D645" s="39">
        <v>1</v>
      </c>
      <c r="E645" s="39">
        <v>1422</v>
      </c>
      <c r="F645" s="39">
        <v>1</v>
      </c>
      <c r="G645" s="39">
        <v>6685</v>
      </c>
    </row>
    <row r="646" spans="2:7" ht="10.5" x14ac:dyDescent="0.25">
      <c r="B646" s="38" t="s">
        <v>1698</v>
      </c>
      <c r="C646" s="39">
        <v>767</v>
      </c>
      <c r="D646" s="39">
        <v>1</v>
      </c>
      <c r="E646" s="39">
        <v>1415</v>
      </c>
      <c r="F646" s="39">
        <v>1</v>
      </c>
      <c r="G646" s="39">
        <v>6875</v>
      </c>
    </row>
    <row r="647" spans="2:7" ht="10.5" x14ac:dyDescent="0.25">
      <c r="B647" s="38" t="s">
        <v>1697</v>
      </c>
      <c r="C647" s="39">
        <v>770</v>
      </c>
      <c r="D647" s="39">
        <v>1</v>
      </c>
      <c r="E647" s="39">
        <v>1416</v>
      </c>
      <c r="F647" s="39">
        <v>1</v>
      </c>
      <c r="G647" s="39">
        <v>6760</v>
      </c>
    </row>
    <row r="648" spans="2:7" ht="10.5" x14ac:dyDescent="0.25">
      <c r="B648" s="38" t="s">
        <v>1696</v>
      </c>
      <c r="C648" s="39">
        <v>768</v>
      </c>
      <c r="D648" s="39">
        <v>1</v>
      </c>
      <c r="E648" s="39">
        <v>1413</v>
      </c>
      <c r="F648" s="39">
        <v>1</v>
      </c>
      <c r="G648" s="39">
        <v>6760</v>
      </c>
    </row>
    <row r="649" spans="2:7" ht="10.5" x14ac:dyDescent="0.25">
      <c r="B649" s="38" t="s">
        <v>1695</v>
      </c>
      <c r="C649" s="39">
        <v>765</v>
      </c>
      <c r="D649" s="39">
        <v>1</v>
      </c>
      <c r="E649" s="39">
        <v>1416</v>
      </c>
      <c r="F649" s="39">
        <v>1</v>
      </c>
      <c r="G649" s="39">
        <v>6760</v>
      </c>
    </row>
    <row r="650" spans="2:7" ht="10.5" x14ac:dyDescent="0.25">
      <c r="B650" s="38" t="s">
        <v>1694</v>
      </c>
      <c r="C650" s="39">
        <v>767</v>
      </c>
      <c r="D650" s="39">
        <v>1</v>
      </c>
      <c r="E650" s="39">
        <v>1441</v>
      </c>
      <c r="F650" s="39">
        <v>1</v>
      </c>
      <c r="G650" s="39">
        <v>5910</v>
      </c>
    </row>
    <row r="651" spans="2:7" ht="10.5" x14ac:dyDescent="0.25">
      <c r="B651" s="38" t="s">
        <v>1693</v>
      </c>
      <c r="C651" s="39">
        <v>767</v>
      </c>
      <c r="D651" s="39">
        <v>1</v>
      </c>
      <c r="E651" s="39">
        <v>1441</v>
      </c>
      <c r="F651" s="39">
        <v>1</v>
      </c>
      <c r="G651" s="39">
        <v>5910</v>
      </c>
    </row>
    <row r="652" spans="2:7" ht="10.5" x14ac:dyDescent="0.25">
      <c r="B652" s="38" t="s">
        <v>1692</v>
      </c>
      <c r="C652" s="39">
        <v>764</v>
      </c>
      <c r="D652" s="39">
        <v>1</v>
      </c>
      <c r="E652" s="39">
        <v>1433</v>
      </c>
      <c r="F652" s="39">
        <v>1</v>
      </c>
      <c r="G652" s="39">
        <v>5910</v>
      </c>
    </row>
    <row r="653" spans="2:7" ht="10.5" x14ac:dyDescent="0.25">
      <c r="B653" s="38" t="s">
        <v>1691</v>
      </c>
      <c r="C653" s="39">
        <v>765</v>
      </c>
      <c r="D653" s="39">
        <v>1</v>
      </c>
      <c r="E653" s="39">
        <v>1428</v>
      </c>
      <c r="F653" s="39">
        <v>1</v>
      </c>
      <c r="G653" s="39">
        <v>5910</v>
      </c>
    </row>
    <row r="654" spans="2:7" ht="10.5" x14ac:dyDescent="0.25">
      <c r="B654" s="38" t="s">
        <v>1690</v>
      </c>
      <c r="C654" s="39">
        <v>770</v>
      </c>
      <c r="D654" s="39">
        <v>1</v>
      </c>
      <c r="E654" s="39">
        <v>1428</v>
      </c>
      <c r="F654" s="39">
        <v>1</v>
      </c>
      <c r="G654" s="39">
        <v>5885</v>
      </c>
    </row>
    <row r="655" spans="2:7" ht="10.5" x14ac:dyDescent="0.25">
      <c r="B655" s="38" t="s">
        <v>1689</v>
      </c>
      <c r="C655" s="39">
        <v>767</v>
      </c>
      <c r="D655" s="39">
        <v>1</v>
      </c>
      <c r="E655" s="39">
        <v>1441</v>
      </c>
      <c r="F655" s="39">
        <v>1</v>
      </c>
      <c r="G655" s="39">
        <v>6105</v>
      </c>
    </row>
    <row r="656" spans="2:7" ht="10.5" x14ac:dyDescent="0.25">
      <c r="B656" s="38" t="s">
        <v>1688</v>
      </c>
      <c r="C656" s="39">
        <v>769</v>
      </c>
      <c r="D656" s="39">
        <v>1</v>
      </c>
      <c r="E656" s="39">
        <v>1441</v>
      </c>
      <c r="F656" s="39">
        <v>1</v>
      </c>
      <c r="G656" s="39">
        <v>5665</v>
      </c>
    </row>
    <row r="657" spans="2:7" ht="10.5" x14ac:dyDescent="0.25">
      <c r="B657" s="38" t="s">
        <v>1687</v>
      </c>
      <c r="C657" s="39">
        <v>766</v>
      </c>
      <c r="D657" s="39">
        <v>1</v>
      </c>
      <c r="E657" s="39">
        <v>1448</v>
      </c>
      <c r="F657" s="39">
        <v>1</v>
      </c>
      <c r="G657" s="39">
        <v>5665</v>
      </c>
    </row>
    <row r="658" spans="2:7" ht="10.5" x14ac:dyDescent="0.25">
      <c r="B658" s="38" t="s">
        <v>1686</v>
      </c>
      <c r="C658" s="39">
        <v>766</v>
      </c>
      <c r="D658" s="39">
        <v>1</v>
      </c>
      <c r="E658" s="39">
        <v>1445</v>
      </c>
      <c r="F658" s="39">
        <v>1</v>
      </c>
      <c r="G658" s="39">
        <v>5665</v>
      </c>
    </row>
    <row r="659" spans="2:7" ht="10.5" x14ac:dyDescent="0.25">
      <c r="B659" s="38" t="s">
        <v>1685</v>
      </c>
      <c r="C659" s="39">
        <v>764</v>
      </c>
      <c r="D659" s="39">
        <v>1</v>
      </c>
      <c r="E659" s="39">
        <v>1440</v>
      </c>
      <c r="F659" s="39">
        <v>1</v>
      </c>
      <c r="G659" s="39">
        <v>5610</v>
      </c>
    </row>
    <row r="660" spans="2:7" ht="10.5" x14ac:dyDescent="0.25">
      <c r="B660" s="38" t="s">
        <v>1684</v>
      </c>
      <c r="C660" s="39">
        <v>761</v>
      </c>
      <c r="D660" s="39">
        <v>1</v>
      </c>
      <c r="E660" s="39">
        <v>1435</v>
      </c>
      <c r="F660" s="39">
        <v>1</v>
      </c>
      <c r="G660" s="39">
        <v>5610</v>
      </c>
    </row>
    <row r="661" spans="2:7" ht="10.5" x14ac:dyDescent="0.25">
      <c r="B661" s="38" t="s">
        <v>1683</v>
      </c>
      <c r="C661" s="39">
        <v>761</v>
      </c>
      <c r="D661" s="39">
        <v>1</v>
      </c>
      <c r="E661" s="39">
        <v>1435</v>
      </c>
      <c r="F661" s="39">
        <v>1</v>
      </c>
      <c r="G661" s="39">
        <v>5610</v>
      </c>
    </row>
    <row r="662" spans="2:7" ht="10.5" x14ac:dyDescent="0.25">
      <c r="B662" s="38" t="s">
        <v>1682</v>
      </c>
      <c r="C662" s="39">
        <v>759</v>
      </c>
      <c r="D662" s="39">
        <v>1</v>
      </c>
      <c r="E662" s="39">
        <v>1430</v>
      </c>
      <c r="F662" s="39">
        <v>1</v>
      </c>
      <c r="G662" s="39">
        <v>5610</v>
      </c>
    </row>
    <row r="663" spans="2:7" ht="10.5" x14ac:dyDescent="0.25">
      <c r="B663" s="38" t="s">
        <v>1681</v>
      </c>
      <c r="C663" s="39">
        <v>758</v>
      </c>
      <c r="D663" s="39">
        <v>1</v>
      </c>
      <c r="E663" s="39">
        <v>1421</v>
      </c>
      <c r="F663" s="39">
        <v>1</v>
      </c>
      <c r="G663" s="39">
        <v>5610</v>
      </c>
    </row>
    <row r="664" spans="2:7" ht="10.5" x14ac:dyDescent="0.25">
      <c r="B664" s="38" t="s">
        <v>1680</v>
      </c>
      <c r="C664" s="39">
        <v>754</v>
      </c>
      <c r="D664" s="39">
        <v>1</v>
      </c>
      <c r="E664" s="39">
        <v>1415</v>
      </c>
      <c r="F664" s="39">
        <v>1</v>
      </c>
      <c r="G664" s="39">
        <v>5540</v>
      </c>
    </row>
    <row r="665" spans="2:7" ht="10.5" x14ac:dyDescent="0.25">
      <c r="B665" s="38" t="s">
        <v>1679</v>
      </c>
      <c r="C665" s="39">
        <v>754</v>
      </c>
      <c r="D665" s="39">
        <v>1</v>
      </c>
      <c r="E665" s="39">
        <v>1415</v>
      </c>
      <c r="F665" s="39">
        <v>1</v>
      </c>
      <c r="G665" s="39">
        <v>5540</v>
      </c>
    </row>
    <row r="666" spans="2:7" ht="10.5" x14ac:dyDescent="0.25">
      <c r="B666" s="38" t="s">
        <v>1678</v>
      </c>
      <c r="C666" s="39">
        <v>754</v>
      </c>
      <c r="D666" s="39">
        <v>1</v>
      </c>
      <c r="E666" s="39">
        <v>1416</v>
      </c>
      <c r="F666" s="39">
        <v>1</v>
      </c>
      <c r="G666" s="39">
        <v>5540</v>
      </c>
    </row>
    <row r="667" spans="2:7" ht="10.5" x14ac:dyDescent="0.25">
      <c r="B667" s="38" t="s">
        <v>1677</v>
      </c>
      <c r="C667" s="39">
        <v>750</v>
      </c>
      <c r="D667" s="39">
        <v>1</v>
      </c>
      <c r="E667" s="39">
        <v>1408</v>
      </c>
      <c r="F667" s="39">
        <v>1</v>
      </c>
      <c r="G667" s="39">
        <v>5115</v>
      </c>
    </row>
    <row r="668" spans="2:7" ht="10.5" x14ac:dyDescent="0.25">
      <c r="B668" s="38" t="s">
        <v>1676</v>
      </c>
      <c r="C668" s="39">
        <v>751</v>
      </c>
      <c r="D668" s="39">
        <v>1</v>
      </c>
      <c r="E668" s="39">
        <v>1409</v>
      </c>
      <c r="F668" s="39">
        <v>1</v>
      </c>
      <c r="G668" s="39">
        <v>5430</v>
      </c>
    </row>
    <row r="669" spans="2:7" ht="10.5" x14ac:dyDescent="0.25">
      <c r="B669" s="38" t="s">
        <v>1675</v>
      </c>
      <c r="C669" s="39">
        <v>752</v>
      </c>
      <c r="D669" s="39">
        <v>1</v>
      </c>
      <c r="E669" s="39">
        <v>1417</v>
      </c>
      <c r="F669" s="39">
        <v>1</v>
      </c>
      <c r="G669" s="39">
        <v>5545</v>
      </c>
    </row>
    <row r="670" spans="2:7" ht="10.5" x14ac:dyDescent="0.25">
      <c r="B670" s="38" t="s">
        <v>1674</v>
      </c>
      <c r="C670" s="39">
        <v>752</v>
      </c>
      <c r="D670" s="39">
        <v>1</v>
      </c>
      <c r="E670" s="39">
        <v>1417</v>
      </c>
      <c r="F670" s="39">
        <v>1</v>
      </c>
      <c r="G670" s="39">
        <v>5605</v>
      </c>
    </row>
    <row r="671" spans="2:7" ht="10.5" x14ac:dyDescent="0.25">
      <c r="B671" s="38" t="s">
        <v>1673</v>
      </c>
      <c r="C671" s="39">
        <v>753</v>
      </c>
      <c r="D671" s="39">
        <v>1</v>
      </c>
      <c r="E671" s="39">
        <v>1423</v>
      </c>
      <c r="F671" s="39">
        <v>1</v>
      </c>
      <c r="G671" s="39">
        <v>5545</v>
      </c>
    </row>
    <row r="672" spans="2:7" ht="10.5" x14ac:dyDescent="0.25">
      <c r="B672" s="38" t="s">
        <v>1672</v>
      </c>
      <c r="C672" s="39">
        <v>754</v>
      </c>
      <c r="D672" s="39">
        <v>1</v>
      </c>
      <c r="E672" s="39">
        <v>1425</v>
      </c>
      <c r="F672" s="39">
        <v>1</v>
      </c>
      <c r="G672" s="39">
        <v>5545</v>
      </c>
    </row>
    <row r="673" spans="2:7" ht="10.5" x14ac:dyDescent="0.25">
      <c r="B673" s="38" t="s">
        <v>1671</v>
      </c>
      <c r="C673" s="39">
        <v>750</v>
      </c>
      <c r="D673" s="39">
        <v>1</v>
      </c>
      <c r="E673" s="39">
        <v>1422</v>
      </c>
      <c r="F673" s="39">
        <v>1</v>
      </c>
      <c r="G673" s="39">
        <v>5635</v>
      </c>
    </row>
    <row r="674" spans="2:7" ht="10.5" x14ac:dyDescent="0.25">
      <c r="B674" s="38" t="s">
        <v>1670</v>
      </c>
      <c r="C674" s="39">
        <v>750</v>
      </c>
      <c r="D674" s="39">
        <v>1</v>
      </c>
      <c r="E674" s="39">
        <v>1422</v>
      </c>
      <c r="F674" s="39">
        <v>1</v>
      </c>
      <c r="G674" s="39">
        <v>5635</v>
      </c>
    </row>
    <row r="675" spans="2:7" ht="10.5" x14ac:dyDescent="0.25">
      <c r="B675" s="38" t="s">
        <v>1669</v>
      </c>
      <c r="C675" s="39">
        <v>751</v>
      </c>
      <c r="D675" s="39">
        <v>1</v>
      </c>
      <c r="E675" s="39">
        <v>1739</v>
      </c>
      <c r="F675" s="39">
        <v>1</v>
      </c>
      <c r="G675" s="39">
        <v>5170</v>
      </c>
    </row>
    <row r="676" spans="2:7" ht="10.5" x14ac:dyDescent="0.25">
      <c r="B676" s="38" t="s">
        <v>1668</v>
      </c>
      <c r="C676" s="39">
        <v>751</v>
      </c>
      <c r="D676" s="39">
        <v>1</v>
      </c>
      <c r="E676" s="39">
        <v>1739</v>
      </c>
      <c r="F676" s="39">
        <v>1</v>
      </c>
      <c r="G676" s="39">
        <v>5170</v>
      </c>
    </row>
    <row r="677" spans="2:7" ht="10.5" x14ac:dyDescent="0.25">
      <c r="B677" s="38" t="s">
        <v>1667</v>
      </c>
      <c r="C677" s="39">
        <v>750</v>
      </c>
      <c r="D677" s="39">
        <v>1</v>
      </c>
      <c r="E677" s="39">
        <v>1418</v>
      </c>
      <c r="F677" s="39">
        <v>1</v>
      </c>
      <c r="G677" s="39">
        <v>4930</v>
      </c>
    </row>
    <row r="678" spans="2:7" ht="10.5" x14ac:dyDescent="0.25">
      <c r="B678" s="38" t="s">
        <v>1666</v>
      </c>
      <c r="C678" s="39">
        <v>751</v>
      </c>
      <c r="D678" s="39">
        <v>1</v>
      </c>
      <c r="E678" s="39">
        <v>1418</v>
      </c>
      <c r="F678" s="39">
        <v>1</v>
      </c>
      <c r="G678" s="39">
        <v>5170</v>
      </c>
    </row>
    <row r="679" spans="2:7" ht="10.5" x14ac:dyDescent="0.25">
      <c r="B679" s="38" t="s">
        <v>1665</v>
      </c>
      <c r="C679" s="39">
        <v>751</v>
      </c>
      <c r="D679" s="39">
        <v>1</v>
      </c>
      <c r="E679" s="39">
        <v>1423</v>
      </c>
      <c r="F679" s="39">
        <v>1</v>
      </c>
      <c r="G679" s="39">
        <v>5170</v>
      </c>
    </row>
    <row r="680" spans="2:7" ht="10.5" x14ac:dyDescent="0.25">
      <c r="B680" s="38" t="s">
        <v>1664</v>
      </c>
      <c r="C680" s="39">
        <v>752</v>
      </c>
      <c r="D680" s="39">
        <v>1</v>
      </c>
      <c r="E680" s="39">
        <v>1424</v>
      </c>
      <c r="F680" s="39">
        <v>1</v>
      </c>
      <c r="G680" s="39">
        <v>5225</v>
      </c>
    </row>
    <row r="681" spans="2:7" ht="10.5" x14ac:dyDescent="0.25">
      <c r="B681" s="38" t="s">
        <v>1663</v>
      </c>
      <c r="C681" s="39">
        <v>752</v>
      </c>
      <c r="D681" s="39">
        <v>1</v>
      </c>
      <c r="E681" s="39">
        <v>1425</v>
      </c>
      <c r="F681" s="39">
        <v>1</v>
      </c>
      <c r="G681" s="39">
        <v>5225</v>
      </c>
    </row>
    <row r="682" spans="2:7" ht="10.5" x14ac:dyDescent="0.25">
      <c r="B682" s="38" t="s">
        <v>1662</v>
      </c>
      <c r="C682" s="39">
        <v>752</v>
      </c>
      <c r="D682" s="39">
        <v>1</v>
      </c>
      <c r="E682" s="39">
        <v>1433</v>
      </c>
      <c r="F682" s="39">
        <v>1</v>
      </c>
      <c r="G682" s="39">
        <v>4535</v>
      </c>
    </row>
    <row r="683" spans="2:7" ht="10.5" x14ac:dyDescent="0.25">
      <c r="B683" s="38" t="s">
        <v>1661</v>
      </c>
      <c r="C683" s="39">
        <v>752</v>
      </c>
      <c r="D683" s="39">
        <v>1</v>
      </c>
      <c r="E683" s="39">
        <v>1433</v>
      </c>
      <c r="F683" s="39">
        <v>1</v>
      </c>
      <c r="G683" s="39">
        <v>4535</v>
      </c>
    </row>
    <row r="684" spans="2:7" ht="10.5" x14ac:dyDescent="0.25">
      <c r="B684" s="38" t="s">
        <v>1660</v>
      </c>
      <c r="C684" s="39">
        <v>752</v>
      </c>
      <c r="D684" s="39">
        <v>1</v>
      </c>
      <c r="E684" s="39">
        <v>1433</v>
      </c>
      <c r="F684" s="39">
        <v>1</v>
      </c>
      <c r="G684" s="39">
        <v>4535</v>
      </c>
    </row>
    <row r="685" spans="2:7" ht="10.5" x14ac:dyDescent="0.25">
      <c r="B685" s="38" t="s">
        <v>1659</v>
      </c>
      <c r="C685" s="39">
        <v>752</v>
      </c>
      <c r="D685" s="39">
        <v>1</v>
      </c>
      <c r="E685" s="39">
        <v>1432</v>
      </c>
      <c r="F685" s="39">
        <v>1</v>
      </c>
      <c r="G685" s="39">
        <v>4535</v>
      </c>
    </row>
    <row r="686" spans="2:7" ht="10.5" x14ac:dyDescent="0.25">
      <c r="B686" s="38" t="s">
        <v>1658</v>
      </c>
      <c r="C686" s="39">
        <v>752</v>
      </c>
      <c r="D686" s="39">
        <v>1</v>
      </c>
      <c r="E686" s="39">
        <v>1432</v>
      </c>
      <c r="F686" s="39">
        <v>1</v>
      </c>
      <c r="G686" s="39">
        <v>4535</v>
      </c>
    </row>
    <row r="687" spans="2:7" ht="10.5" x14ac:dyDescent="0.25">
      <c r="B687" s="38" t="s">
        <v>1657</v>
      </c>
      <c r="C687" s="39">
        <v>752</v>
      </c>
      <c r="D687" s="39">
        <v>1</v>
      </c>
      <c r="E687" s="39">
        <v>1432</v>
      </c>
      <c r="F687" s="39">
        <v>1</v>
      </c>
      <c r="G687" s="39">
        <v>4535</v>
      </c>
    </row>
    <row r="688" spans="2:7" ht="10.5" x14ac:dyDescent="0.25">
      <c r="B688" s="38" t="s">
        <v>1656</v>
      </c>
      <c r="C688" s="39">
        <v>752</v>
      </c>
      <c r="D688" s="39">
        <v>1</v>
      </c>
      <c r="E688" s="39">
        <v>1432</v>
      </c>
      <c r="F688" s="39">
        <v>1</v>
      </c>
      <c r="G688" s="39">
        <v>4535</v>
      </c>
    </row>
    <row r="689" spans="2:7" ht="10.5" x14ac:dyDescent="0.25">
      <c r="B689" s="38" t="s">
        <v>1655</v>
      </c>
      <c r="C689" s="39">
        <v>748</v>
      </c>
      <c r="D689" s="39">
        <v>1</v>
      </c>
      <c r="E689" s="39">
        <v>1427</v>
      </c>
      <c r="F689" s="39">
        <v>1</v>
      </c>
      <c r="G689" s="39">
        <v>4535</v>
      </c>
    </row>
    <row r="690" spans="2:7" ht="10.5" x14ac:dyDescent="0.25">
      <c r="B690" s="38" t="s">
        <v>1654</v>
      </c>
      <c r="C690" s="39">
        <v>745</v>
      </c>
      <c r="D690" s="39">
        <v>1</v>
      </c>
      <c r="E690" s="39">
        <v>1412</v>
      </c>
      <c r="F690" s="39">
        <v>1</v>
      </c>
      <c r="G690" s="39">
        <v>4535</v>
      </c>
    </row>
    <row r="691" spans="2:7" ht="10.5" x14ac:dyDescent="0.25">
      <c r="B691" s="38" t="s">
        <v>1653</v>
      </c>
      <c r="C691" s="39">
        <v>743</v>
      </c>
      <c r="D691" s="39">
        <v>1</v>
      </c>
      <c r="E691" s="39">
        <v>1400</v>
      </c>
      <c r="F691" s="39">
        <v>1</v>
      </c>
      <c r="G691" s="39">
        <v>4535</v>
      </c>
    </row>
    <row r="692" spans="2:7" ht="10.5" x14ac:dyDescent="0.25">
      <c r="B692" s="38" t="s">
        <v>1652</v>
      </c>
      <c r="C692" s="39">
        <v>741</v>
      </c>
      <c r="D692" s="39">
        <v>1</v>
      </c>
      <c r="E692" s="39">
        <v>1405</v>
      </c>
      <c r="F692" s="39">
        <v>1</v>
      </c>
      <c r="G692" s="39">
        <v>4535</v>
      </c>
    </row>
    <row r="693" spans="2:7" ht="10.5" x14ac:dyDescent="0.25">
      <c r="B693" s="38" t="s">
        <v>1651</v>
      </c>
      <c r="C693" s="39">
        <v>738</v>
      </c>
      <c r="D693" s="39">
        <v>1</v>
      </c>
      <c r="E693" s="39">
        <v>1409</v>
      </c>
      <c r="F693" s="39">
        <v>1</v>
      </c>
      <c r="G693" s="39">
        <v>4335</v>
      </c>
    </row>
    <row r="694" spans="2:7" ht="10.5" x14ac:dyDescent="0.25">
      <c r="B694" s="38" t="s">
        <v>1650</v>
      </c>
      <c r="C694" s="39">
        <v>739</v>
      </c>
      <c r="D694" s="39">
        <v>1</v>
      </c>
      <c r="E694" s="39">
        <v>1419</v>
      </c>
      <c r="F694" s="39">
        <v>1</v>
      </c>
      <c r="G694" s="39">
        <v>4335</v>
      </c>
    </row>
    <row r="695" spans="2:7" ht="10.5" x14ac:dyDescent="0.25">
      <c r="B695" s="38" t="s">
        <v>1649</v>
      </c>
      <c r="C695" s="39">
        <v>743</v>
      </c>
      <c r="D695" s="39">
        <v>1</v>
      </c>
      <c r="E695" s="39">
        <v>1438</v>
      </c>
      <c r="F695" s="39">
        <v>1</v>
      </c>
      <c r="G695" s="39">
        <v>4535</v>
      </c>
    </row>
    <row r="696" spans="2:7" ht="10.5" x14ac:dyDescent="0.25">
      <c r="B696" s="38" t="s">
        <v>1648</v>
      </c>
      <c r="C696" s="39">
        <v>744</v>
      </c>
      <c r="D696" s="39">
        <v>1</v>
      </c>
      <c r="E696" s="39">
        <v>1440</v>
      </c>
      <c r="F696" s="39">
        <v>1</v>
      </c>
      <c r="G696" s="39">
        <v>4570</v>
      </c>
    </row>
    <row r="697" spans="2:7" ht="10.5" x14ac:dyDescent="0.25">
      <c r="B697" s="38" t="s">
        <v>1647</v>
      </c>
      <c r="C697" s="39">
        <v>742</v>
      </c>
      <c r="D697" s="39">
        <v>1</v>
      </c>
      <c r="E697" s="39">
        <v>1440</v>
      </c>
      <c r="F697" s="39">
        <v>1</v>
      </c>
      <c r="G697" s="39">
        <v>4195</v>
      </c>
    </row>
    <row r="698" spans="2:7" ht="10.5" x14ac:dyDescent="0.25">
      <c r="B698" s="38" t="s">
        <v>1646</v>
      </c>
      <c r="C698" s="39">
        <v>744</v>
      </c>
      <c r="D698" s="39">
        <v>1</v>
      </c>
      <c r="E698" s="39">
        <v>1442</v>
      </c>
      <c r="F698" s="39">
        <v>1</v>
      </c>
      <c r="G698" s="39">
        <v>4195</v>
      </c>
    </row>
    <row r="699" spans="2:7" ht="10.5" x14ac:dyDescent="0.25">
      <c r="B699" s="38" t="s">
        <v>1645</v>
      </c>
      <c r="C699" s="39">
        <v>746</v>
      </c>
      <c r="D699" s="39">
        <v>1</v>
      </c>
      <c r="E699" s="39">
        <v>1442</v>
      </c>
      <c r="F699" s="39">
        <v>1</v>
      </c>
      <c r="G699" s="39">
        <v>4195</v>
      </c>
    </row>
    <row r="700" spans="2:7" ht="10.5" x14ac:dyDescent="0.25">
      <c r="B700" s="38" t="s">
        <v>1644</v>
      </c>
      <c r="C700" s="39">
        <v>745</v>
      </c>
      <c r="D700" s="39">
        <v>1</v>
      </c>
      <c r="E700" s="39">
        <v>1428</v>
      </c>
      <c r="F700" s="39">
        <v>1</v>
      </c>
      <c r="G700" s="39">
        <v>4250</v>
      </c>
    </row>
    <row r="701" spans="2:7" ht="10.5" x14ac:dyDescent="0.25">
      <c r="B701" s="38" t="s">
        <v>1643</v>
      </c>
      <c r="C701" s="39">
        <v>743</v>
      </c>
      <c r="D701" s="39">
        <v>1</v>
      </c>
      <c r="E701" s="39">
        <v>1411</v>
      </c>
      <c r="F701" s="39">
        <v>1</v>
      </c>
      <c r="G701" s="39">
        <v>4250</v>
      </c>
    </row>
    <row r="702" spans="2:7" ht="10.5" x14ac:dyDescent="0.25">
      <c r="B702" s="38" t="s">
        <v>1642</v>
      </c>
      <c r="C702" s="39">
        <v>742</v>
      </c>
      <c r="D702" s="39">
        <v>1</v>
      </c>
      <c r="E702" s="39">
        <v>1405</v>
      </c>
      <c r="F702" s="39">
        <v>1</v>
      </c>
      <c r="G702" s="39">
        <v>4250</v>
      </c>
    </row>
    <row r="703" spans="2:7" ht="10.5" x14ac:dyDescent="0.25">
      <c r="B703" s="38" t="s">
        <v>1641</v>
      </c>
      <c r="C703" s="39">
        <v>732</v>
      </c>
      <c r="D703" s="39">
        <v>1</v>
      </c>
      <c r="E703" s="39">
        <v>1382</v>
      </c>
      <c r="F703" s="39">
        <v>1</v>
      </c>
      <c r="G703" s="39">
        <v>3920</v>
      </c>
    </row>
    <row r="704" spans="2:7" ht="10.5" x14ac:dyDescent="0.25">
      <c r="B704" s="38" t="s">
        <v>1640</v>
      </c>
      <c r="C704" s="39">
        <v>732</v>
      </c>
      <c r="D704" s="39">
        <v>1</v>
      </c>
      <c r="E704" s="39">
        <v>1382</v>
      </c>
      <c r="F704" s="39">
        <v>1</v>
      </c>
      <c r="G704" s="39">
        <v>3920</v>
      </c>
    </row>
    <row r="705" spans="2:7" ht="10.5" x14ac:dyDescent="0.25">
      <c r="B705" s="38" t="s">
        <v>1639</v>
      </c>
      <c r="C705" s="39">
        <v>731</v>
      </c>
      <c r="D705" s="39">
        <v>1</v>
      </c>
      <c r="E705" s="39">
        <v>1372</v>
      </c>
      <c r="F705" s="39">
        <v>1</v>
      </c>
      <c r="G705" s="39">
        <v>3920</v>
      </c>
    </row>
    <row r="706" spans="2:7" ht="10.5" x14ac:dyDescent="0.25">
      <c r="B706" s="38" t="s">
        <v>1638</v>
      </c>
      <c r="C706" s="39">
        <v>730</v>
      </c>
      <c r="D706" s="39">
        <v>1</v>
      </c>
      <c r="E706" s="39">
        <v>1378</v>
      </c>
      <c r="F706" s="39">
        <v>1</v>
      </c>
      <c r="G706" s="39">
        <v>4030</v>
      </c>
    </row>
    <row r="707" spans="2:7" ht="10.5" x14ac:dyDescent="0.25">
      <c r="B707" s="38" t="s">
        <v>1637</v>
      </c>
      <c r="C707" s="39">
        <v>729</v>
      </c>
      <c r="D707" s="39">
        <v>1</v>
      </c>
      <c r="E707" s="39">
        <v>1361</v>
      </c>
      <c r="F707" s="39">
        <v>1</v>
      </c>
      <c r="G707" s="39">
        <v>4030</v>
      </c>
    </row>
    <row r="708" spans="2:7" ht="10.5" x14ac:dyDescent="0.25">
      <c r="B708" s="38" t="s">
        <v>1636</v>
      </c>
      <c r="C708" s="39">
        <v>731</v>
      </c>
      <c r="D708" s="39">
        <v>1</v>
      </c>
      <c r="E708" s="39">
        <v>1360</v>
      </c>
      <c r="F708" s="39">
        <v>1</v>
      </c>
      <c r="G708" s="39">
        <v>3940</v>
      </c>
    </row>
    <row r="709" spans="2:7" ht="10.5" x14ac:dyDescent="0.25">
      <c r="B709" s="38" t="s">
        <v>1635</v>
      </c>
      <c r="C709" s="39">
        <v>733</v>
      </c>
      <c r="D709" s="39">
        <v>1</v>
      </c>
      <c r="E709" s="39">
        <v>1358</v>
      </c>
      <c r="F709" s="39">
        <v>1</v>
      </c>
      <c r="G709" s="39">
        <v>4090</v>
      </c>
    </row>
    <row r="710" spans="2:7" ht="10.5" x14ac:dyDescent="0.25">
      <c r="B710" s="38" t="s">
        <v>1634</v>
      </c>
      <c r="C710" s="39">
        <v>730</v>
      </c>
      <c r="D710" s="39">
        <v>1</v>
      </c>
      <c r="E710" s="39">
        <v>1352</v>
      </c>
      <c r="F710" s="39">
        <v>1</v>
      </c>
      <c r="G710" s="39">
        <v>4090</v>
      </c>
    </row>
    <row r="711" spans="2:7" ht="10.5" x14ac:dyDescent="0.25">
      <c r="B711" s="38" t="s">
        <v>1633</v>
      </c>
      <c r="C711" s="39">
        <v>731</v>
      </c>
      <c r="D711" s="39">
        <v>1</v>
      </c>
      <c r="E711" s="39">
        <v>1351</v>
      </c>
      <c r="F711" s="39">
        <v>1</v>
      </c>
      <c r="G711" s="39">
        <v>4090</v>
      </c>
    </row>
    <row r="712" spans="2:7" ht="10.5" x14ac:dyDescent="0.25">
      <c r="B712" s="38" t="s">
        <v>1632</v>
      </c>
      <c r="C712" s="39">
        <v>730</v>
      </c>
      <c r="D712" s="39">
        <v>1</v>
      </c>
      <c r="E712" s="39">
        <v>1353</v>
      </c>
      <c r="F712" s="39">
        <v>1</v>
      </c>
      <c r="G712" s="39">
        <v>3975</v>
      </c>
    </row>
    <row r="713" spans="2:7" ht="10.5" x14ac:dyDescent="0.25">
      <c r="B713" s="38" t="s">
        <v>1631</v>
      </c>
      <c r="C713" s="39">
        <v>730</v>
      </c>
      <c r="D713" s="39">
        <v>1</v>
      </c>
      <c r="E713" s="39">
        <v>1353</v>
      </c>
      <c r="F713" s="39">
        <v>1</v>
      </c>
      <c r="G713" s="39">
        <v>3975</v>
      </c>
    </row>
    <row r="714" spans="2:7" ht="10.5" x14ac:dyDescent="0.25">
      <c r="B714" s="38" t="s">
        <v>1630</v>
      </c>
      <c r="C714" s="39">
        <v>732</v>
      </c>
      <c r="D714" s="39">
        <v>1</v>
      </c>
      <c r="E714" s="39">
        <v>1353</v>
      </c>
      <c r="F714" s="39">
        <v>1</v>
      </c>
      <c r="G714" s="39">
        <v>3975</v>
      </c>
    </row>
    <row r="715" spans="2:7" ht="10.5" x14ac:dyDescent="0.25">
      <c r="B715" s="38" t="s">
        <v>1629</v>
      </c>
      <c r="C715" s="39">
        <v>736</v>
      </c>
      <c r="D715" s="39">
        <v>1</v>
      </c>
      <c r="E715" s="39">
        <v>1355</v>
      </c>
      <c r="F715" s="39">
        <v>1</v>
      </c>
      <c r="G715" s="39">
        <v>4135</v>
      </c>
    </row>
    <row r="716" spans="2:7" ht="10.5" x14ac:dyDescent="0.25">
      <c r="B716" s="38" t="s">
        <v>1628</v>
      </c>
      <c r="C716" s="39">
        <v>731</v>
      </c>
      <c r="D716" s="39">
        <v>1</v>
      </c>
      <c r="E716" s="39">
        <v>1345</v>
      </c>
      <c r="F716" s="39">
        <v>1</v>
      </c>
      <c r="G716" s="39">
        <v>4210</v>
      </c>
    </row>
    <row r="717" spans="2:7" ht="10.5" x14ac:dyDescent="0.25">
      <c r="B717" s="38" t="s">
        <v>1627</v>
      </c>
      <c r="C717" s="39">
        <v>731</v>
      </c>
      <c r="D717" s="39">
        <v>1</v>
      </c>
      <c r="E717" s="39">
        <v>1345</v>
      </c>
      <c r="F717" s="39">
        <v>1</v>
      </c>
      <c r="G717" s="39">
        <v>4210</v>
      </c>
    </row>
    <row r="718" spans="2:7" ht="10.5" x14ac:dyDescent="0.25">
      <c r="B718" s="38" t="s">
        <v>1626</v>
      </c>
      <c r="C718" s="39">
        <v>731</v>
      </c>
      <c r="D718" s="39">
        <v>1</v>
      </c>
      <c r="E718" s="39">
        <v>1352</v>
      </c>
      <c r="F718" s="39">
        <v>1</v>
      </c>
      <c r="G718" s="39">
        <v>4210</v>
      </c>
    </row>
    <row r="719" spans="2:7" ht="10.5" x14ac:dyDescent="0.25">
      <c r="B719" s="38" t="s">
        <v>1625</v>
      </c>
      <c r="C719" s="39">
        <v>732</v>
      </c>
      <c r="D719" s="39">
        <v>1</v>
      </c>
      <c r="E719" s="39">
        <v>1348</v>
      </c>
      <c r="F719" s="39">
        <v>1</v>
      </c>
      <c r="G719" s="39">
        <v>4260</v>
      </c>
    </row>
    <row r="720" spans="2:7" ht="10.5" x14ac:dyDescent="0.25">
      <c r="B720" s="38" t="s">
        <v>1624</v>
      </c>
      <c r="C720" s="39">
        <v>730</v>
      </c>
      <c r="D720" s="39">
        <v>1</v>
      </c>
      <c r="E720" s="39">
        <v>1346</v>
      </c>
      <c r="F720" s="39">
        <v>1</v>
      </c>
      <c r="G720" s="39">
        <v>4395</v>
      </c>
    </row>
    <row r="721" spans="2:7" ht="10.5" x14ac:dyDescent="0.25">
      <c r="B721" s="38" t="s">
        <v>1623</v>
      </c>
      <c r="C721" s="39">
        <v>727</v>
      </c>
      <c r="D721" s="39">
        <v>1</v>
      </c>
      <c r="E721" s="39">
        <v>1340</v>
      </c>
      <c r="F721" s="39">
        <v>1</v>
      </c>
      <c r="G721" s="39">
        <v>4395</v>
      </c>
    </row>
    <row r="722" spans="2:7" ht="10.5" x14ac:dyDescent="0.25">
      <c r="B722" s="38" t="s">
        <v>1622</v>
      </c>
      <c r="C722" s="39">
        <v>725</v>
      </c>
      <c r="D722" s="39">
        <v>1</v>
      </c>
      <c r="E722" s="39">
        <v>1336</v>
      </c>
      <c r="F722" s="39">
        <v>1</v>
      </c>
      <c r="G722" s="39">
        <v>4405</v>
      </c>
    </row>
    <row r="723" spans="2:7" ht="10.5" x14ac:dyDescent="0.25">
      <c r="B723" s="38" t="s">
        <v>1621</v>
      </c>
      <c r="C723" s="39">
        <v>726</v>
      </c>
      <c r="D723" s="39">
        <v>1</v>
      </c>
      <c r="E723" s="39">
        <v>1336</v>
      </c>
      <c r="F723" s="39">
        <v>1</v>
      </c>
      <c r="G723" s="39">
        <v>4410</v>
      </c>
    </row>
    <row r="724" spans="2:7" ht="10.5" x14ac:dyDescent="0.25">
      <c r="B724" s="38" t="s">
        <v>1620</v>
      </c>
      <c r="C724" s="39">
        <v>726</v>
      </c>
      <c r="D724" s="39">
        <v>1</v>
      </c>
      <c r="E724" s="39">
        <v>1334</v>
      </c>
      <c r="F724" s="39">
        <v>1</v>
      </c>
      <c r="G724" s="39">
        <v>4410</v>
      </c>
    </row>
    <row r="725" spans="2:7" ht="10.5" x14ac:dyDescent="0.25">
      <c r="B725" s="38" t="s">
        <v>1619</v>
      </c>
      <c r="C725" s="39">
        <v>725</v>
      </c>
      <c r="D725" s="39">
        <v>1</v>
      </c>
      <c r="E725" s="39">
        <v>1334</v>
      </c>
      <c r="F725" s="39">
        <v>1</v>
      </c>
      <c r="G725" s="39">
        <v>4410</v>
      </c>
    </row>
    <row r="726" spans="2:7" ht="10.5" x14ac:dyDescent="0.25">
      <c r="B726" s="38" t="s">
        <v>1618</v>
      </c>
      <c r="C726" s="39">
        <v>727</v>
      </c>
      <c r="D726" s="39">
        <v>1</v>
      </c>
      <c r="E726" s="39">
        <v>1336</v>
      </c>
      <c r="F726" s="39">
        <v>1</v>
      </c>
      <c r="G726" s="39">
        <v>4630</v>
      </c>
    </row>
    <row r="727" spans="2:7" ht="10.5" x14ac:dyDescent="0.25">
      <c r="B727" s="38" t="s">
        <v>1617</v>
      </c>
      <c r="C727" s="39">
        <v>727</v>
      </c>
      <c r="D727" s="39">
        <v>1</v>
      </c>
      <c r="E727" s="39">
        <v>1336</v>
      </c>
      <c r="F727" s="39">
        <v>1</v>
      </c>
      <c r="G727" s="39">
        <v>4630</v>
      </c>
    </row>
    <row r="728" spans="2:7" ht="10.5" x14ac:dyDescent="0.25">
      <c r="B728" s="38" t="s">
        <v>1616</v>
      </c>
      <c r="C728" s="39">
        <v>729</v>
      </c>
      <c r="D728" s="39">
        <v>1</v>
      </c>
      <c r="E728" s="39">
        <v>1334</v>
      </c>
      <c r="F728" s="39">
        <v>1</v>
      </c>
      <c r="G728" s="39">
        <v>4630</v>
      </c>
    </row>
    <row r="729" spans="2:7" ht="10.5" x14ac:dyDescent="0.25">
      <c r="B729" s="38" t="s">
        <v>1615</v>
      </c>
      <c r="C729" s="39">
        <v>730</v>
      </c>
      <c r="D729" s="39">
        <v>1</v>
      </c>
      <c r="E729" s="39">
        <v>1333</v>
      </c>
      <c r="F729" s="39">
        <v>1</v>
      </c>
      <c r="G729" s="39">
        <v>4480</v>
      </c>
    </row>
    <row r="730" spans="2:7" ht="10.5" x14ac:dyDescent="0.25">
      <c r="B730" s="38" t="s">
        <v>1614</v>
      </c>
      <c r="C730" s="39">
        <v>730</v>
      </c>
      <c r="D730" s="39">
        <v>1</v>
      </c>
      <c r="E730" s="39">
        <v>1335</v>
      </c>
      <c r="F730" s="39">
        <v>1</v>
      </c>
      <c r="G730" s="39">
        <v>4630</v>
      </c>
    </row>
    <row r="731" spans="2:7" ht="10.5" x14ac:dyDescent="0.25">
      <c r="B731" s="38" t="s">
        <v>1613</v>
      </c>
      <c r="C731" s="39">
        <v>729</v>
      </c>
      <c r="D731" s="39">
        <v>1</v>
      </c>
      <c r="E731" s="39">
        <v>1331</v>
      </c>
      <c r="F731" s="39">
        <v>1</v>
      </c>
      <c r="G731" s="39">
        <v>4630</v>
      </c>
    </row>
    <row r="732" spans="2:7" ht="10.5" x14ac:dyDescent="0.25">
      <c r="B732" s="38" t="s">
        <v>1612</v>
      </c>
      <c r="C732" s="39">
        <v>728</v>
      </c>
      <c r="D732" s="39">
        <v>1</v>
      </c>
      <c r="E732" s="39">
        <v>1331</v>
      </c>
      <c r="F732" s="39">
        <v>1</v>
      </c>
      <c r="G732" s="39">
        <v>4630</v>
      </c>
    </row>
    <row r="733" spans="2:7" ht="10.5" x14ac:dyDescent="0.25">
      <c r="B733" s="38" t="s">
        <v>1611</v>
      </c>
      <c r="C733" s="39">
        <v>728</v>
      </c>
      <c r="D733" s="39">
        <v>1</v>
      </c>
      <c r="E733" s="39">
        <v>1332</v>
      </c>
      <c r="F733" s="39">
        <v>1</v>
      </c>
      <c r="G733" s="39">
        <v>4630</v>
      </c>
    </row>
    <row r="734" spans="2:7" ht="10.5" x14ac:dyDescent="0.25">
      <c r="B734" s="38" t="s">
        <v>1610</v>
      </c>
      <c r="C734" s="39">
        <v>727</v>
      </c>
      <c r="D734" s="39">
        <v>1</v>
      </c>
      <c r="E734" s="39">
        <v>1332</v>
      </c>
      <c r="F734" s="39">
        <v>1</v>
      </c>
      <c r="G734" s="39">
        <v>4630</v>
      </c>
    </row>
    <row r="735" spans="2:7" ht="10.5" x14ac:dyDescent="0.25">
      <c r="B735" s="38" t="s">
        <v>1609</v>
      </c>
      <c r="C735" s="39">
        <v>729</v>
      </c>
      <c r="D735" s="39">
        <v>1</v>
      </c>
      <c r="E735" s="39">
        <v>1331</v>
      </c>
      <c r="F735" s="39">
        <v>1</v>
      </c>
      <c r="G735" s="39">
        <v>4485</v>
      </c>
    </row>
    <row r="736" spans="2:7" ht="10.5" x14ac:dyDescent="0.25">
      <c r="B736" s="38" t="s">
        <v>1608</v>
      </c>
      <c r="C736" s="39">
        <v>729</v>
      </c>
      <c r="D736" s="39">
        <v>1</v>
      </c>
      <c r="E736" s="39">
        <v>1331</v>
      </c>
      <c r="F736" s="39">
        <v>1</v>
      </c>
      <c r="G736" s="39">
        <v>4485</v>
      </c>
    </row>
    <row r="737" spans="2:7" ht="10.5" x14ac:dyDescent="0.25">
      <c r="B737" s="38" t="s">
        <v>1607</v>
      </c>
      <c r="C737" s="39">
        <v>729</v>
      </c>
      <c r="D737" s="39">
        <v>1</v>
      </c>
      <c r="E737" s="39">
        <v>1331</v>
      </c>
      <c r="F737" s="39">
        <v>1</v>
      </c>
      <c r="G737" s="39">
        <v>4485</v>
      </c>
    </row>
    <row r="738" spans="2:7" ht="10.5" x14ac:dyDescent="0.25">
      <c r="B738" s="38" t="s">
        <v>1606</v>
      </c>
      <c r="C738" s="39">
        <v>729</v>
      </c>
      <c r="D738" s="39">
        <v>1</v>
      </c>
      <c r="E738" s="39">
        <v>1331</v>
      </c>
      <c r="F738" s="39">
        <v>1</v>
      </c>
      <c r="G738" s="39">
        <v>4485</v>
      </c>
    </row>
    <row r="739" spans="2:7" ht="10.5" x14ac:dyDescent="0.25">
      <c r="B739" s="38" t="s">
        <v>1605</v>
      </c>
      <c r="C739" s="39">
        <v>729</v>
      </c>
      <c r="D739" s="39">
        <v>1</v>
      </c>
      <c r="E739" s="39">
        <v>1331</v>
      </c>
      <c r="F739" s="39">
        <v>1</v>
      </c>
      <c r="G739" s="39">
        <v>4485</v>
      </c>
    </row>
    <row r="740" spans="2:7" ht="10.5" x14ac:dyDescent="0.25">
      <c r="B740" s="38" t="s">
        <v>1604</v>
      </c>
      <c r="C740" s="39">
        <v>729</v>
      </c>
      <c r="D740" s="39">
        <v>1</v>
      </c>
      <c r="E740" s="39">
        <v>1331</v>
      </c>
      <c r="F740" s="39">
        <v>1</v>
      </c>
      <c r="G740" s="39">
        <v>4485</v>
      </c>
    </row>
    <row r="741" spans="2:7" ht="10.5" x14ac:dyDescent="0.25">
      <c r="B741" s="38" t="s">
        <v>1603</v>
      </c>
      <c r="C741" s="39">
        <v>728</v>
      </c>
      <c r="D741" s="39">
        <v>1</v>
      </c>
      <c r="E741" s="39">
        <v>1326</v>
      </c>
      <c r="F741" s="39">
        <v>1</v>
      </c>
      <c r="G741" s="39">
        <v>4485</v>
      </c>
    </row>
    <row r="742" spans="2:7" ht="10.5" x14ac:dyDescent="0.25">
      <c r="B742" s="38" t="s">
        <v>1602</v>
      </c>
      <c r="C742" s="39">
        <v>729</v>
      </c>
      <c r="D742" s="39">
        <v>1</v>
      </c>
      <c r="E742" s="39">
        <v>1342</v>
      </c>
      <c r="F742" s="39">
        <v>1</v>
      </c>
      <c r="G742" s="39">
        <v>4485</v>
      </c>
    </row>
    <row r="743" spans="2:7" ht="10.5" x14ac:dyDescent="0.25">
      <c r="B743" s="38" t="s">
        <v>1601</v>
      </c>
      <c r="C743" s="39">
        <v>731</v>
      </c>
      <c r="D743" s="39">
        <v>1</v>
      </c>
      <c r="E743" s="39">
        <v>1343</v>
      </c>
      <c r="F743" s="39">
        <v>1</v>
      </c>
      <c r="G743" s="39">
        <v>4485</v>
      </c>
    </row>
    <row r="744" spans="2:7" ht="10.5" x14ac:dyDescent="0.25">
      <c r="B744" s="38" t="s">
        <v>1600</v>
      </c>
      <c r="C744" s="39">
        <v>732</v>
      </c>
      <c r="D744" s="39">
        <v>1</v>
      </c>
      <c r="E744" s="39">
        <v>1345</v>
      </c>
      <c r="F744" s="39">
        <v>1</v>
      </c>
      <c r="G744" s="39">
        <v>4485</v>
      </c>
    </row>
    <row r="745" spans="2:7" ht="10.5" x14ac:dyDescent="0.25">
      <c r="B745" s="38" t="s">
        <v>1599</v>
      </c>
      <c r="C745" s="39">
        <v>731</v>
      </c>
      <c r="D745" s="39">
        <v>1</v>
      </c>
      <c r="E745" s="39">
        <v>1345</v>
      </c>
      <c r="F745" s="39">
        <v>1</v>
      </c>
      <c r="G745" s="39">
        <v>3835</v>
      </c>
    </row>
    <row r="746" spans="2:7" ht="10.5" x14ac:dyDescent="0.25">
      <c r="B746" s="38" t="s">
        <v>1598</v>
      </c>
      <c r="C746" s="39">
        <v>730</v>
      </c>
      <c r="D746" s="39">
        <v>1</v>
      </c>
      <c r="E746" s="39">
        <v>1349</v>
      </c>
      <c r="F746" s="39">
        <v>1</v>
      </c>
      <c r="G746" s="39">
        <v>3835</v>
      </c>
    </row>
    <row r="747" spans="2:7" ht="10.5" x14ac:dyDescent="0.25">
      <c r="B747" s="38" t="s">
        <v>1597</v>
      </c>
      <c r="C747" s="39">
        <v>733</v>
      </c>
      <c r="D747" s="39">
        <v>1</v>
      </c>
      <c r="E747" s="39">
        <v>1352</v>
      </c>
      <c r="F747" s="39">
        <v>1</v>
      </c>
      <c r="G747" s="39">
        <v>4240</v>
      </c>
    </row>
    <row r="748" spans="2:7" ht="10.5" x14ac:dyDescent="0.25">
      <c r="B748" s="38" t="s">
        <v>1596</v>
      </c>
      <c r="C748" s="39">
        <v>735</v>
      </c>
      <c r="D748" s="39">
        <v>1</v>
      </c>
      <c r="E748" s="39">
        <v>1377</v>
      </c>
      <c r="F748" s="39">
        <v>1</v>
      </c>
      <c r="G748" s="39">
        <v>4240</v>
      </c>
    </row>
    <row r="749" spans="2:7" ht="10.5" x14ac:dyDescent="0.25">
      <c r="B749" s="38" t="s">
        <v>1595</v>
      </c>
      <c r="C749" s="39">
        <v>733</v>
      </c>
      <c r="D749" s="39">
        <v>1</v>
      </c>
      <c r="E749" s="39">
        <v>1379</v>
      </c>
      <c r="F749" s="39">
        <v>1</v>
      </c>
      <c r="G749" s="39">
        <v>4465</v>
      </c>
    </row>
    <row r="750" spans="2:7" ht="10.5" x14ac:dyDescent="0.25">
      <c r="B750" s="38" t="s">
        <v>1594</v>
      </c>
      <c r="C750" s="39">
        <v>734</v>
      </c>
      <c r="D750" s="39">
        <v>1</v>
      </c>
      <c r="E750" s="39">
        <v>1381</v>
      </c>
      <c r="F750" s="39">
        <v>1</v>
      </c>
      <c r="G750" s="39">
        <v>4465</v>
      </c>
    </row>
    <row r="751" spans="2:7" ht="10.5" x14ac:dyDescent="0.25">
      <c r="B751" s="38" t="s">
        <v>1593</v>
      </c>
      <c r="C751" s="39">
        <v>737</v>
      </c>
      <c r="D751" s="39">
        <v>1</v>
      </c>
      <c r="E751" s="39">
        <v>1382</v>
      </c>
      <c r="F751" s="39">
        <v>1</v>
      </c>
      <c r="G751" s="39">
        <v>4655</v>
      </c>
    </row>
    <row r="752" spans="2:7" ht="10.5" x14ac:dyDescent="0.25">
      <c r="B752" s="38" t="s">
        <v>1592</v>
      </c>
      <c r="C752" s="39">
        <v>738</v>
      </c>
      <c r="D752" s="39">
        <v>1</v>
      </c>
      <c r="E752" s="39">
        <v>1394</v>
      </c>
      <c r="F752" s="39">
        <v>1</v>
      </c>
      <c r="G752" s="39">
        <v>4655</v>
      </c>
    </row>
    <row r="753" spans="2:7" ht="10.5" x14ac:dyDescent="0.25">
      <c r="B753" s="38" t="s">
        <v>1591</v>
      </c>
      <c r="C753" s="39">
        <v>738</v>
      </c>
      <c r="D753" s="39">
        <v>1</v>
      </c>
      <c r="E753" s="39">
        <v>1415</v>
      </c>
      <c r="F753" s="39">
        <v>1</v>
      </c>
      <c r="G753" s="39">
        <v>4655</v>
      </c>
    </row>
    <row r="754" spans="2:7" ht="10.5" x14ac:dyDescent="0.25">
      <c r="B754" s="38" t="s">
        <v>1590</v>
      </c>
      <c r="C754" s="39">
        <v>736</v>
      </c>
      <c r="D754" s="39">
        <v>1</v>
      </c>
      <c r="E754" s="39">
        <v>1418</v>
      </c>
      <c r="F754" s="39">
        <v>1</v>
      </c>
      <c r="G754" s="39">
        <v>4655</v>
      </c>
    </row>
    <row r="755" spans="2:7" ht="10.5" x14ac:dyDescent="0.25">
      <c r="B755" s="38" t="s">
        <v>1589</v>
      </c>
      <c r="C755" s="39">
        <v>735</v>
      </c>
      <c r="D755" s="39">
        <v>1</v>
      </c>
      <c r="E755" s="39">
        <v>1413</v>
      </c>
      <c r="F755" s="39">
        <v>1</v>
      </c>
      <c r="G755" s="39">
        <v>5205</v>
      </c>
    </row>
    <row r="756" spans="2:7" ht="10.5" x14ac:dyDescent="0.25">
      <c r="B756" s="38" t="s">
        <v>1588</v>
      </c>
      <c r="C756" s="39">
        <v>735</v>
      </c>
      <c r="D756" s="39">
        <v>1</v>
      </c>
      <c r="E756" s="39">
        <v>1413</v>
      </c>
      <c r="F756" s="39">
        <v>1</v>
      </c>
      <c r="G756" s="39">
        <v>5205</v>
      </c>
    </row>
    <row r="757" spans="2:7" ht="10.5" x14ac:dyDescent="0.25">
      <c r="B757" s="38" t="s">
        <v>1587</v>
      </c>
      <c r="C757" s="39">
        <v>738</v>
      </c>
      <c r="D757" s="39">
        <v>1</v>
      </c>
      <c r="E757" s="39">
        <v>1410</v>
      </c>
      <c r="F757" s="39">
        <v>1</v>
      </c>
      <c r="G757" s="39">
        <v>5205</v>
      </c>
    </row>
    <row r="758" spans="2:7" ht="10.5" x14ac:dyDescent="0.25">
      <c r="B758" s="38" t="s">
        <v>1586</v>
      </c>
      <c r="C758" s="39">
        <v>739</v>
      </c>
      <c r="D758" s="39">
        <v>1</v>
      </c>
      <c r="E758" s="39">
        <v>1412</v>
      </c>
      <c r="F758" s="39">
        <v>1</v>
      </c>
      <c r="G758" s="39">
        <v>5205</v>
      </c>
    </row>
    <row r="759" spans="2:7" ht="10.5" x14ac:dyDescent="0.25">
      <c r="B759" s="38" t="s">
        <v>1585</v>
      </c>
      <c r="C759" s="39">
        <v>735</v>
      </c>
      <c r="D759" s="39">
        <v>1</v>
      </c>
      <c r="E759" s="39">
        <v>1404</v>
      </c>
      <c r="F759" s="39">
        <v>1</v>
      </c>
      <c r="G759" s="39">
        <v>5080</v>
      </c>
    </row>
    <row r="760" spans="2:7" ht="10.5" x14ac:dyDescent="0.25">
      <c r="B760" s="38" t="s">
        <v>1584</v>
      </c>
      <c r="C760" s="39">
        <v>733</v>
      </c>
      <c r="D760" s="39">
        <v>1</v>
      </c>
      <c r="E760" s="39">
        <v>1401</v>
      </c>
      <c r="F760" s="39">
        <v>1</v>
      </c>
      <c r="G760" s="39">
        <v>5110</v>
      </c>
    </row>
    <row r="761" spans="2:7" ht="10.5" x14ac:dyDescent="0.25">
      <c r="B761" s="38" t="s">
        <v>1583</v>
      </c>
      <c r="C761" s="39">
        <v>733</v>
      </c>
      <c r="D761" s="39">
        <v>1</v>
      </c>
      <c r="E761" s="39">
        <v>1404</v>
      </c>
      <c r="F761" s="39">
        <v>1</v>
      </c>
      <c r="G761" s="39">
        <v>5110</v>
      </c>
    </row>
    <row r="762" spans="2:7" ht="10.5" x14ac:dyDescent="0.25">
      <c r="B762" s="38" t="s">
        <v>1582</v>
      </c>
      <c r="C762" s="39">
        <v>732</v>
      </c>
      <c r="D762" s="39">
        <v>1</v>
      </c>
      <c r="E762" s="39">
        <v>1400</v>
      </c>
      <c r="F762" s="39">
        <v>1</v>
      </c>
      <c r="G762" s="39">
        <v>5110</v>
      </c>
    </row>
    <row r="763" spans="2:7" ht="10.5" x14ac:dyDescent="0.25">
      <c r="B763" s="38" t="s">
        <v>1581</v>
      </c>
      <c r="C763" s="39">
        <v>732</v>
      </c>
      <c r="D763" s="39">
        <v>1</v>
      </c>
      <c r="E763" s="39">
        <v>1411</v>
      </c>
      <c r="F763" s="39">
        <v>1</v>
      </c>
      <c r="G763" s="39">
        <v>5110</v>
      </c>
    </row>
    <row r="764" spans="2:7" ht="10.5" x14ac:dyDescent="0.25">
      <c r="B764" s="38" t="s">
        <v>1580</v>
      </c>
      <c r="C764" s="39">
        <v>729</v>
      </c>
      <c r="D764" s="39">
        <v>1</v>
      </c>
      <c r="E764" s="39">
        <v>1381</v>
      </c>
      <c r="F764" s="39">
        <v>1</v>
      </c>
      <c r="G764" s="39">
        <v>4260</v>
      </c>
    </row>
    <row r="765" spans="2:7" ht="10.5" x14ac:dyDescent="0.25">
      <c r="B765" s="38" t="s">
        <v>1579</v>
      </c>
      <c r="C765" s="39">
        <v>729</v>
      </c>
      <c r="D765" s="39">
        <v>1</v>
      </c>
      <c r="E765" s="39">
        <v>1381</v>
      </c>
      <c r="F765" s="39">
        <v>1</v>
      </c>
      <c r="G765" s="39">
        <v>4260</v>
      </c>
    </row>
    <row r="766" spans="2:7" ht="10.5" x14ac:dyDescent="0.25">
      <c r="B766" s="38" t="s">
        <v>1578</v>
      </c>
      <c r="C766" s="39">
        <v>730</v>
      </c>
      <c r="D766" s="39">
        <v>1</v>
      </c>
      <c r="E766" s="39">
        <v>1381</v>
      </c>
      <c r="F766" s="39">
        <v>1</v>
      </c>
      <c r="G766" s="39">
        <v>4395</v>
      </c>
    </row>
    <row r="767" spans="2:7" ht="10.5" x14ac:dyDescent="0.25">
      <c r="B767" s="38" t="s">
        <v>1577</v>
      </c>
      <c r="C767" s="39">
        <v>731</v>
      </c>
      <c r="D767" s="39">
        <v>1</v>
      </c>
      <c r="E767" s="39">
        <v>1373</v>
      </c>
      <c r="F767" s="39">
        <v>1</v>
      </c>
      <c r="G767" s="39">
        <v>4395</v>
      </c>
    </row>
    <row r="768" spans="2:7" ht="10.5" x14ac:dyDescent="0.25">
      <c r="B768" s="38" t="s">
        <v>1576</v>
      </c>
      <c r="C768" s="39">
        <v>729</v>
      </c>
      <c r="D768" s="39">
        <v>1</v>
      </c>
      <c r="E768" s="39">
        <v>1385</v>
      </c>
      <c r="F768" s="39">
        <v>1</v>
      </c>
      <c r="G768" s="39">
        <v>4495</v>
      </c>
    </row>
    <row r="769" spans="2:7" ht="10.5" x14ac:dyDescent="0.25">
      <c r="B769" s="38" t="s">
        <v>1575</v>
      </c>
      <c r="C769" s="39">
        <v>729</v>
      </c>
      <c r="D769" s="39">
        <v>1</v>
      </c>
      <c r="E769" s="39">
        <v>1385</v>
      </c>
      <c r="F769" s="39">
        <v>1</v>
      </c>
      <c r="G769" s="39">
        <v>4495</v>
      </c>
    </row>
    <row r="770" spans="2:7" ht="10.5" x14ac:dyDescent="0.25">
      <c r="B770" s="38" t="s">
        <v>1574</v>
      </c>
      <c r="C770" s="39">
        <v>727</v>
      </c>
      <c r="D770" s="39">
        <v>1</v>
      </c>
      <c r="E770" s="39">
        <v>1373</v>
      </c>
      <c r="F770" s="39">
        <v>1</v>
      </c>
      <c r="G770" s="39">
        <v>4495</v>
      </c>
    </row>
    <row r="771" spans="2:7" ht="10.5" x14ac:dyDescent="0.25">
      <c r="B771" s="38" t="s">
        <v>1573</v>
      </c>
      <c r="C771" s="39">
        <v>727</v>
      </c>
      <c r="D771" s="39">
        <v>1</v>
      </c>
      <c r="E771" s="39">
        <v>1379</v>
      </c>
      <c r="F771" s="39">
        <v>1</v>
      </c>
      <c r="G771" s="39">
        <v>4595</v>
      </c>
    </row>
    <row r="772" spans="2:7" ht="10.5" x14ac:dyDescent="0.25">
      <c r="B772" s="38" t="s">
        <v>1572</v>
      </c>
      <c r="C772" s="39">
        <v>728</v>
      </c>
      <c r="D772" s="39">
        <v>1</v>
      </c>
      <c r="E772" s="39">
        <v>1385</v>
      </c>
      <c r="F772" s="39">
        <v>1</v>
      </c>
      <c r="G772" s="39">
        <v>4635</v>
      </c>
    </row>
    <row r="773" spans="2:7" ht="10.5" x14ac:dyDescent="0.25">
      <c r="B773" s="38" t="s">
        <v>1571</v>
      </c>
      <c r="C773" s="39">
        <v>727</v>
      </c>
      <c r="D773" s="39">
        <v>1</v>
      </c>
      <c r="E773" s="39">
        <v>1378</v>
      </c>
      <c r="F773" s="39">
        <v>1</v>
      </c>
      <c r="G773" s="39">
        <v>4635</v>
      </c>
    </row>
    <row r="774" spans="2:7" ht="10.5" x14ac:dyDescent="0.25">
      <c r="B774" s="38" t="s">
        <v>1570</v>
      </c>
      <c r="C774" s="39">
        <v>727</v>
      </c>
      <c r="D774" s="39">
        <v>1</v>
      </c>
      <c r="E774" s="39">
        <v>1370</v>
      </c>
      <c r="F774" s="39">
        <v>1</v>
      </c>
      <c r="G774" s="39">
        <v>4525</v>
      </c>
    </row>
    <row r="775" spans="2:7" ht="10.5" x14ac:dyDescent="0.25">
      <c r="B775" s="38" t="s">
        <v>1569</v>
      </c>
      <c r="C775" s="39">
        <v>727</v>
      </c>
      <c r="D775" s="39">
        <v>1</v>
      </c>
      <c r="E775" s="39">
        <v>1369</v>
      </c>
      <c r="F775" s="39">
        <v>1</v>
      </c>
      <c r="G775" s="39">
        <v>4520</v>
      </c>
    </row>
    <row r="776" spans="2:7" ht="10.5" x14ac:dyDescent="0.25">
      <c r="B776" s="38" t="s">
        <v>1568</v>
      </c>
      <c r="C776" s="39">
        <v>727</v>
      </c>
      <c r="D776" s="39">
        <v>1</v>
      </c>
      <c r="E776" s="39">
        <v>1370</v>
      </c>
      <c r="F776" s="39">
        <v>1</v>
      </c>
      <c r="G776" s="39">
        <v>4520</v>
      </c>
    </row>
    <row r="777" spans="2:7" ht="10.5" x14ac:dyDescent="0.25">
      <c r="B777" s="38" t="s">
        <v>1567</v>
      </c>
      <c r="C777" s="39">
        <v>727</v>
      </c>
      <c r="D777" s="39">
        <v>1</v>
      </c>
      <c r="E777" s="39">
        <v>1371</v>
      </c>
      <c r="F777" s="39">
        <v>1</v>
      </c>
      <c r="G777" s="39">
        <v>4520</v>
      </c>
    </row>
    <row r="778" spans="2:7" ht="10.5" x14ac:dyDescent="0.25">
      <c r="B778" s="38" t="s">
        <v>1566</v>
      </c>
      <c r="C778" s="39">
        <v>727</v>
      </c>
      <c r="D778" s="39">
        <v>1</v>
      </c>
      <c r="E778" s="39">
        <v>1377</v>
      </c>
      <c r="F778" s="39">
        <v>1</v>
      </c>
      <c r="G778" s="39">
        <v>4520</v>
      </c>
    </row>
    <row r="779" spans="2:7" ht="10.5" x14ac:dyDescent="0.25">
      <c r="B779" s="38" t="s">
        <v>1565</v>
      </c>
      <c r="C779" s="39">
        <v>727</v>
      </c>
      <c r="D779" s="39">
        <v>1</v>
      </c>
      <c r="E779" s="39">
        <v>1377</v>
      </c>
      <c r="F779" s="39">
        <v>1</v>
      </c>
      <c r="G779" s="39">
        <v>4520</v>
      </c>
    </row>
    <row r="780" spans="2:7" ht="10.5" x14ac:dyDescent="0.25">
      <c r="B780" s="38" t="s">
        <v>1564</v>
      </c>
      <c r="C780" s="39">
        <v>726</v>
      </c>
      <c r="D780" s="39">
        <v>1</v>
      </c>
      <c r="E780" s="39">
        <v>1378</v>
      </c>
      <c r="F780" s="39">
        <v>1</v>
      </c>
      <c r="G780" s="39">
        <v>4245</v>
      </c>
    </row>
    <row r="781" spans="2:7" ht="10.5" x14ac:dyDescent="0.25">
      <c r="B781" s="38" t="s">
        <v>1563</v>
      </c>
      <c r="C781" s="39">
        <v>726</v>
      </c>
      <c r="D781" s="39">
        <v>1</v>
      </c>
      <c r="E781" s="39">
        <v>1376</v>
      </c>
      <c r="F781" s="39">
        <v>1</v>
      </c>
      <c r="G781" s="39">
        <v>4295</v>
      </c>
    </row>
    <row r="782" spans="2:7" ht="10.5" x14ac:dyDescent="0.25">
      <c r="B782" s="38" t="s">
        <v>1562</v>
      </c>
      <c r="C782" s="39">
        <v>727</v>
      </c>
      <c r="D782" s="39">
        <v>1</v>
      </c>
      <c r="E782" s="39">
        <v>1379</v>
      </c>
      <c r="F782" s="39">
        <v>1</v>
      </c>
      <c r="G782" s="39">
        <v>4160</v>
      </c>
    </row>
    <row r="783" spans="2:7" ht="10.5" x14ac:dyDescent="0.25">
      <c r="B783" s="38" t="s">
        <v>1561</v>
      </c>
      <c r="C783" s="39">
        <v>730</v>
      </c>
      <c r="D783" s="39">
        <v>1</v>
      </c>
      <c r="E783" s="39">
        <v>1385</v>
      </c>
      <c r="F783" s="39">
        <v>1</v>
      </c>
      <c r="G783" s="39">
        <v>4160</v>
      </c>
    </row>
    <row r="784" spans="2:7" ht="10.5" x14ac:dyDescent="0.25">
      <c r="B784" s="38" t="s">
        <v>1560</v>
      </c>
      <c r="C784" s="39">
        <v>729</v>
      </c>
      <c r="D784" s="39">
        <v>1</v>
      </c>
      <c r="E784" s="39">
        <v>1383</v>
      </c>
      <c r="F784" s="39">
        <v>1</v>
      </c>
      <c r="G784" s="39">
        <v>4160</v>
      </c>
    </row>
    <row r="785" spans="2:7" ht="10.5" x14ac:dyDescent="0.25">
      <c r="B785" s="38" t="s">
        <v>1559</v>
      </c>
      <c r="C785" s="39">
        <v>728</v>
      </c>
      <c r="D785" s="39">
        <v>1</v>
      </c>
      <c r="E785" s="39">
        <v>1382</v>
      </c>
      <c r="F785" s="39">
        <v>1</v>
      </c>
      <c r="G785" s="39">
        <v>4160</v>
      </c>
    </row>
    <row r="786" spans="2:7" ht="10.5" x14ac:dyDescent="0.25">
      <c r="B786" s="38" t="s">
        <v>1558</v>
      </c>
      <c r="C786" s="39">
        <v>727</v>
      </c>
      <c r="D786" s="39">
        <v>1</v>
      </c>
      <c r="E786" s="39">
        <v>1380</v>
      </c>
      <c r="F786" s="39">
        <v>1</v>
      </c>
      <c r="G786" s="39">
        <v>4160</v>
      </c>
    </row>
    <row r="787" spans="2:7" ht="10.5" x14ac:dyDescent="0.25">
      <c r="B787" s="38" t="s">
        <v>1557</v>
      </c>
      <c r="C787" s="39">
        <v>728</v>
      </c>
      <c r="D787" s="39">
        <v>1</v>
      </c>
      <c r="E787" s="39">
        <v>1384</v>
      </c>
      <c r="F787" s="39">
        <v>1</v>
      </c>
      <c r="G787" s="39">
        <v>4230</v>
      </c>
    </row>
    <row r="788" spans="2:7" ht="10.5" x14ac:dyDescent="0.25">
      <c r="B788" s="38" t="s">
        <v>1556</v>
      </c>
      <c r="C788" s="39">
        <v>728</v>
      </c>
      <c r="D788" s="39">
        <v>1</v>
      </c>
      <c r="E788" s="39">
        <v>1384</v>
      </c>
      <c r="F788" s="39">
        <v>1</v>
      </c>
      <c r="G788" s="39">
        <v>4230</v>
      </c>
    </row>
    <row r="789" spans="2:7" ht="10.5" x14ac:dyDescent="0.25">
      <c r="B789" s="38" t="s">
        <v>1555</v>
      </c>
      <c r="C789" s="39">
        <v>728</v>
      </c>
      <c r="D789" s="39">
        <v>1</v>
      </c>
      <c r="E789" s="39">
        <v>1669</v>
      </c>
      <c r="F789" s="39">
        <v>1</v>
      </c>
      <c r="G789" s="39">
        <v>4365</v>
      </c>
    </row>
    <row r="790" spans="2:7" ht="10.5" x14ac:dyDescent="0.25">
      <c r="B790" s="38" t="s">
        <v>1554</v>
      </c>
      <c r="C790" s="39">
        <v>728</v>
      </c>
      <c r="D790" s="39">
        <v>1</v>
      </c>
      <c r="E790" s="39">
        <v>1383</v>
      </c>
      <c r="F790" s="39">
        <v>1</v>
      </c>
      <c r="G790" s="39">
        <v>4365</v>
      </c>
    </row>
    <row r="791" spans="2:7" ht="10.5" x14ac:dyDescent="0.25">
      <c r="B791" s="38" t="s">
        <v>1553</v>
      </c>
      <c r="C791" s="39">
        <v>728</v>
      </c>
      <c r="D791" s="39">
        <v>1</v>
      </c>
      <c r="E791" s="39">
        <v>1383</v>
      </c>
      <c r="F791" s="39">
        <v>1</v>
      </c>
      <c r="G791" s="39">
        <v>4365</v>
      </c>
    </row>
    <row r="792" spans="2:7" ht="10.5" x14ac:dyDescent="0.25">
      <c r="B792" s="38" t="s">
        <v>1552</v>
      </c>
      <c r="C792" s="39">
        <v>728</v>
      </c>
      <c r="D792" s="39">
        <v>1</v>
      </c>
      <c r="E792" s="39">
        <v>1383</v>
      </c>
      <c r="F792" s="39">
        <v>1</v>
      </c>
      <c r="G792" s="39">
        <v>4365</v>
      </c>
    </row>
    <row r="793" spans="2:7" ht="10.5" x14ac:dyDescent="0.25">
      <c r="B793" s="38" t="s">
        <v>1551</v>
      </c>
      <c r="C793" s="39">
        <v>728</v>
      </c>
      <c r="D793" s="39">
        <v>1</v>
      </c>
      <c r="E793" s="39">
        <v>1384</v>
      </c>
      <c r="F793" s="39">
        <v>1</v>
      </c>
      <c r="G793" s="39">
        <v>4365</v>
      </c>
    </row>
    <row r="794" spans="2:7" ht="10.5" x14ac:dyDescent="0.25">
      <c r="B794" s="38" t="s">
        <v>1550</v>
      </c>
      <c r="C794" s="39">
        <v>729</v>
      </c>
      <c r="D794" s="39">
        <v>1</v>
      </c>
      <c r="E794" s="39">
        <v>1382</v>
      </c>
      <c r="F794" s="39">
        <v>1</v>
      </c>
      <c r="G794" s="39">
        <v>4365</v>
      </c>
    </row>
    <row r="795" spans="2:7" ht="10.5" x14ac:dyDescent="0.25">
      <c r="B795" s="38" t="s">
        <v>1549</v>
      </c>
      <c r="C795" s="39">
        <v>728</v>
      </c>
      <c r="D795" s="39">
        <v>1</v>
      </c>
      <c r="E795" s="39">
        <v>1379</v>
      </c>
      <c r="F795" s="39">
        <v>1</v>
      </c>
      <c r="G795" s="39">
        <v>4365</v>
      </c>
    </row>
    <row r="796" spans="2:7" ht="10.5" x14ac:dyDescent="0.25">
      <c r="B796" s="38" t="s">
        <v>1548</v>
      </c>
      <c r="C796" s="39">
        <v>722</v>
      </c>
      <c r="D796" s="39">
        <v>1</v>
      </c>
      <c r="E796" s="39">
        <v>1377</v>
      </c>
      <c r="F796" s="39">
        <v>1</v>
      </c>
      <c r="G796" s="39">
        <v>4365</v>
      </c>
    </row>
    <row r="797" spans="2:7" ht="10.5" x14ac:dyDescent="0.25">
      <c r="B797" s="38" t="s">
        <v>1547</v>
      </c>
      <c r="C797" s="39">
        <v>720</v>
      </c>
      <c r="D797" s="39">
        <v>1</v>
      </c>
      <c r="E797" s="39">
        <v>1378</v>
      </c>
      <c r="F797" s="39">
        <v>1</v>
      </c>
      <c r="G797" s="39">
        <v>4005</v>
      </c>
    </row>
    <row r="798" spans="2:7" ht="10.5" x14ac:dyDescent="0.25">
      <c r="B798" s="38" t="s">
        <v>1546</v>
      </c>
      <c r="C798" s="39">
        <v>717</v>
      </c>
      <c r="D798" s="39">
        <v>1</v>
      </c>
      <c r="E798" s="39">
        <v>1388</v>
      </c>
      <c r="F798" s="39">
        <v>1</v>
      </c>
      <c r="G798" s="39">
        <v>4005</v>
      </c>
    </row>
    <row r="799" spans="2:7" ht="10.5" x14ac:dyDescent="0.25">
      <c r="B799" s="38" t="s">
        <v>1545</v>
      </c>
      <c r="C799" s="39">
        <v>719</v>
      </c>
      <c r="D799" s="39">
        <v>1</v>
      </c>
      <c r="E799" s="39">
        <v>1381</v>
      </c>
      <c r="F799" s="39">
        <v>1</v>
      </c>
      <c r="G799" s="39">
        <v>4655</v>
      </c>
    </row>
    <row r="800" spans="2:7" ht="10.5" x14ac:dyDescent="0.25">
      <c r="B800" s="38" t="s">
        <v>1544</v>
      </c>
      <c r="C800" s="39">
        <v>716</v>
      </c>
      <c r="D800" s="39">
        <v>1</v>
      </c>
      <c r="E800" s="39">
        <v>1363</v>
      </c>
      <c r="F800" s="39">
        <v>1</v>
      </c>
      <c r="G800" s="39">
        <v>4655</v>
      </c>
    </row>
    <row r="801" spans="2:7" ht="10.5" x14ac:dyDescent="0.25">
      <c r="B801" s="38" t="s">
        <v>1543</v>
      </c>
      <c r="C801" s="39">
        <v>718</v>
      </c>
      <c r="D801" s="39">
        <v>1</v>
      </c>
      <c r="E801" s="39">
        <v>1366</v>
      </c>
      <c r="F801" s="39">
        <v>1</v>
      </c>
      <c r="G801" s="39">
        <v>4725</v>
      </c>
    </row>
    <row r="802" spans="2:7" ht="10.5" x14ac:dyDescent="0.25">
      <c r="B802" s="38" t="s">
        <v>1542</v>
      </c>
      <c r="C802" s="39">
        <v>722</v>
      </c>
      <c r="D802" s="39">
        <v>1</v>
      </c>
      <c r="E802" s="39">
        <v>1368</v>
      </c>
      <c r="F802" s="39">
        <v>1</v>
      </c>
      <c r="G802" s="39">
        <v>4725</v>
      </c>
    </row>
    <row r="803" spans="2:7" ht="10.5" x14ac:dyDescent="0.25">
      <c r="B803" s="38" t="s">
        <v>1541</v>
      </c>
      <c r="C803" s="39">
        <v>721</v>
      </c>
      <c r="D803" s="39">
        <v>1</v>
      </c>
      <c r="E803" s="39">
        <v>1377</v>
      </c>
      <c r="F803" s="39">
        <v>1</v>
      </c>
      <c r="G803" s="39">
        <v>4725</v>
      </c>
    </row>
    <row r="804" spans="2:7" ht="10.5" x14ac:dyDescent="0.25">
      <c r="B804" s="38" t="s">
        <v>1540</v>
      </c>
      <c r="C804" s="39">
        <v>715</v>
      </c>
      <c r="D804" s="39">
        <v>1</v>
      </c>
      <c r="E804" s="39">
        <v>1385</v>
      </c>
      <c r="F804" s="39">
        <v>1</v>
      </c>
      <c r="G804" s="39">
        <v>4750</v>
      </c>
    </row>
    <row r="805" spans="2:7" ht="10.5" x14ac:dyDescent="0.25">
      <c r="B805" s="38" t="s">
        <v>1539</v>
      </c>
      <c r="C805" s="39">
        <v>709</v>
      </c>
      <c r="D805" s="39">
        <v>1</v>
      </c>
      <c r="E805" s="39">
        <v>1354</v>
      </c>
      <c r="F805" s="39">
        <v>1</v>
      </c>
      <c r="G805" s="39">
        <v>4750</v>
      </c>
    </row>
    <row r="806" spans="2:7" ht="10.5" x14ac:dyDescent="0.25">
      <c r="B806" s="38" t="s">
        <v>1538</v>
      </c>
      <c r="C806" s="39">
        <v>710</v>
      </c>
      <c r="D806" s="39">
        <v>1</v>
      </c>
      <c r="E806" s="39">
        <v>1361</v>
      </c>
      <c r="F806" s="39">
        <v>1</v>
      </c>
      <c r="G806" s="39">
        <v>4750</v>
      </c>
    </row>
    <row r="807" spans="2:7" ht="10.5" x14ac:dyDescent="0.25">
      <c r="B807" s="38" t="s">
        <v>1537</v>
      </c>
      <c r="C807" s="39">
        <v>709</v>
      </c>
      <c r="D807" s="39">
        <v>1</v>
      </c>
      <c r="E807" s="39">
        <v>1346</v>
      </c>
      <c r="F807" s="39">
        <v>1</v>
      </c>
      <c r="G807" s="39">
        <v>4505</v>
      </c>
    </row>
    <row r="808" spans="2:7" ht="10.5" x14ac:dyDescent="0.25">
      <c r="B808" s="38" t="s">
        <v>1536</v>
      </c>
      <c r="C808" s="39">
        <v>709</v>
      </c>
      <c r="D808" s="39">
        <v>1</v>
      </c>
      <c r="E808" s="39">
        <v>1346</v>
      </c>
      <c r="F808" s="39">
        <v>1</v>
      </c>
      <c r="G808" s="39">
        <v>4505</v>
      </c>
    </row>
    <row r="809" spans="2:7" ht="10.5" x14ac:dyDescent="0.25">
      <c r="B809" s="38" t="s">
        <v>1535</v>
      </c>
      <c r="C809" s="39">
        <v>707</v>
      </c>
      <c r="D809" s="39">
        <v>1</v>
      </c>
      <c r="E809" s="39">
        <v>1344</v>
      </c>
      <c r="F809" s="39">
        <v>1</v>
      </c>
      <c r="G809" s="39">
        <v>4505</v>
      </c>
    </row>
    <row r="810" spans="2:7" ht="10.5" x14ac:dyDescent="0.25">
      <c r="B810" s="38" t="s">
        <v>1534</v>
      </c>
      <c r="C810" s="39">
        <v>705</v>
      </c>
      <c r="D810" s="39">
        <v>1</v>
      </c>
      <c r="E810" s="39">
        <v>1325</v>
      </c>
      <c r="F810" s="39">
        <v>1</v>
      </c>
      <c r="G810" s="39">
        <v>4580</v>
      </c>
    </row>
    <row r="811" spans="2:7" ht="10.5" x14ac:dyDescent="0.25">
      <c r="B811" s="38" t="s">
        <v>1533</v>
      </c>
      <c r="C811" s="39">
        <v>703</v>
      </c>
      <c r="D811" s="39">
        <v>1</v>
      </c>
      <c r="E811" s="39">
        <v>1322</v>
      </c>
      <c r="F811" s="39">
        <v>1</v>
      </c>
      <c r="G811" s="39">
        <v>4305</v>
      </c>
    </row>
    <row r="812" spans="2:7" ht="10.5" x14ac:dyDescent="0.25">
      <c r="B812" s="38" t="s">
        <v>1532</v>
      </c>
      <c r="C812" s="39">
        <v>700</v>
      </c>
      <c r="D812" s="39">
        <v>1</v>
      </c>
      <c r="E812" s="39">
        <v>1340</v>
      </c>
      <c r="F812" s="39">
        <v>1</v>
      </c>
      <c r="G812" s="39">
        <v>4265</v>
      </c>
    </row>
    <row r="813" spans="2:7" ht="10.5" x14ac:dyDescent="0.25">
      <c r="B813" s="38" t="s">
        <v>1531</v>
      </c>
      <c r="C813" s="39">
        <v>702</v>
      </c>
      <c r="D813" s="39">
        <v>1</v>
      </c>
      <c r="E813" s="39">
        <v>1338</v>
      </c>
      <c r="F813" s="39">
        <v>1</v>
      </c>
      <c r="G813" s="39">
        <v>4265</v>
      </c>
    </row>
    <row r="814" spans="2:7" ht="10.5" x14ac:dyDescent="0.25">
      <c r="B814" s="38" t="s">
        <v>1530</v>
      </c>
      <c r="C814" s="39">
        <v>700</v>
      </c>
      <c r="D814" s="39">
        <v>1</v>
      </c>
      <c r="E814" s="39">
        <v>1341</v>
      </c>
      <c r="F814" s="39">
        <v>1</v>
      </c>
      <c r="G814" s="39">
        <v>4075</v>
      </c>
    </row>
    <row r="815" spans="2:7" ht="10.5" x14ac:dyDescent="0.25">
      <c r="B815" s="38" t="s">
        <v>1529</v>
      </c>
      <c r="C815" s="39">
        <v>702</v>
      </c>
      <c r="D815" s="39">
        <v>1</v>
      </c>
      <c r="E815" s="39">
        <v>1348</v>
      </c>
      <c r="F815" s="39">
        <v>1</v>
      </c>
      <c r="G815" s="39">
        <v>4075</v>
      </c>
    </row>
    <row r="816" spans="2:7" ht="10.5" x14ac:dyDescent="0.25">
      <c r="B816" s="38" t="s">
        <v>1528</v>
      </c>
      <c r="C816" s="39">
        <v>701</v>
      </c>
      <c r="D816" s="39">
        <v>1</v>
      </c>
      <c r="E816" s="39">
        <v>1349</v>
      </c>
      <c r="F816" s="39">
        <v>1</v>
      </c>
      <c r="G816" s="39">
        <v>4150</v>
      </c>
    </row>
    <row r="817" spans="2:7" ht="10.5" x14ac:dyDescent="0.25">
      <c r="B817" s="38" t="s">
        <v>1527</v>
      </c>
      <c r="C817" s="39">
        <v>701</v>
      </c>
      <c r="D817" s="39">
        <v>1</v>
      </c>
      <c r="E817" s="39">
        <v>1349</v>
      </c>
      <c r="F817" s="39">
        <v>1</v>
      </c>
      <c r="G817" s="39">
        <v>4150</v>
      </c>
    </row>
    <row r="818" spans="2:7" ht="10.5" x14ac:dyDescent="0.25">
      <c r="B818" s="38" t="s">
        <v>1526</v>
      </c>
      <c r="C818" s="39">
        <v>699</v>
      </c>
      <c r="D818" s="39">
        <v>1</v>
      </c>
      <c r="E818" s="39">
        <v>1346</v>
      </c>
      <c r="F818" s="39">
        <v>1</v>
      </c>
      <c r="G818" s="39">
        <v>4150</v>
      </c>
    </row>
    <row r="819" spans="2:7" ht="10.5" x14ac:dyDescent="0.25">
      <c r="B819" s="38" t="s">
        <v>1525</v>
      </c>
      <c r="C819" s="39">
        <v>699</v>
      </c>
      <c r="D819" s="39">
        <v>1</v>
      </c>
      <c r="E819" s="39">
        <v>1344</v>
      </c>
      <c r="F819" s="39">
        <v>1</v>
      </c>
      <c r="G819" s="39">
        <v>4150</v>
      </c>
    </row>
    <row r="820" spans="2:7" ht="10.5" x14ac:dyDescent="0.25">
      <c r="B820" s="38" t="s">
        <v>1524</v>
      </c>
      <c r="C820" s="39">
        <v>699</v>
      </c>
      <c r="D820" s="39">
        <v>1</v>
      </c>
      <c r="E820" s="39">
        <v>1609</v>
      </c>
      <c r="F820" s="39">
        <v>1</v>
      </c>
      <c r="G820" s="39">
        <v>4150</v>
      </c>
    </row>
    <row r="821" spans="2:7" ht="10.5" x14ac:dyDescent="0.25">
      <c r="B821" s="38" t="s">
        <v>1523</v>
      </c>
      <c r="C821" s="39">
        <v>699</v>
      </c>
      <c r="D821" s="39">
        <v>1</v>
      </c>
      <c r="E821" s="39">
        <v>1609</v>
      </c>
      <c r="F821" s="39">
        <v>1</v>
      </c>
      <c r="G821" s="39">
        <v>4150</v>
      </c>
    </row>
    <row r="822" spans="2:7" ht="10.5" x14ac:dyDescent="0.25">
      <c r="B822" s="38" t="s">
        <v>1522</v>
      </c>
      <c r="C822" s="39">
        <v>697</v>
      </c>
      <c r="D822" s="39">
        <v>1</v>
      </c>
      <c r="E822" s="39">
        <v>1607</v>
      </c>
      <c r="F822" s="39">
        <v>1</v>
      </c>
      <c r="G822" s="39">
        <v>4150</v>
      </c>
    </row>
    <row r="823" spans="2:7" ht="10.5" x14ac:dyDescent="0.25">
      <c r="B823" s="38" t="s">
        <v>1521</v>
      </c>
      <c r="C823" s="39">
        <v>692</v>
      </c>
      <c r="D823" s="39">
        <v>1</v>
      </c>
      <c r="E823" s="39">
        <v>1319</v>
      </c>
      <c r="F823" s="39">
        <v>1</v>
      </c>
      <c r="G823" s="39">
        <v>4645</v>
      </c>
    </row>
    <row r="824" spans="2:7" ht="10.5" x14ac:dyDescent="0.25">
      <c r="B824" s="38" t="s">
        <v>1520</v>
      </c>
      <c r="C824" s="39">
        <v>690</v>
      </c>
      <c r="D824" s="39">
        <v>1</v>
      </c>
      <c r="E824" s="39">
        <v>1322</v>
      </c>
      <c r="F824" s="39">
        <v>1</v>
      </c>
      <c r="G824" s="39">
        <v>4645</v>
      </c>
    </row>
    <row r="825" spans="2:7" ht="10.5" x14ac:dyDescent="0.25">
      <c r="B825" s="38" t="s">
        <v>1519</v>
      </c>
      <c r="C825" s="39">
        <v>691</v>
      </c>
      <c r="D825" s="39">
        <v>1</v>
      </c>
      <c r="E825" s="39">
        <v>1328</v>
      </c>
      <c r="F825" s="39">
        <v>1</v>
      </c>
      <c r="G825" s="39">
        <v>4645</v>
      </c>
    </row>
    <row r="826" spans="2:7" ht="10.5" x14ac:dyDescent="0.25">
      <c r="B826" s="38" t="s">
        <v>1518</v>
      </c>
      <c r="C826" s="39">
        <v>692</v>
      </c>
      <c r="D826" s="39">
        <v>1</v>
      </c>
      <c r="E826" s="39">
        <v>1327</v>
      </c>
      <c r="F826" s="39">
        <v>1</v>
      </c>
      <c r="G826" s="39">
        <v>4645</v>
      </c>
    </row>
    <row r="827" spans="2:7" ht="10.5" x14ac:dyDescent="0.25">
      <c r="B827" s="38" t="s">
        <v>1517</v>
      </c>
      <c r="C827" s="39">
        <v>694</v>
      </c>
      <c r="D827" s="39">
        <v>1</v>
      </c>
      <c r="E827" s="39">
        <v>1332</v>
      </c>
      <c r="F827" s="39">
        <v>1</v>
      </c>
      <c r="G827" s="39">
        <v>4270</v>
      </c>
    </row>
    <row r="828" spans="2:7" ht="10.5" x14ac:dyDescent="0.25">
      <c r="B828" s="38" t="s">
        <v>1516</v>
      </c>
      <c r="C828" s="39">
        <v>695</v>
      </c>
      <c r="D828" s="39">
        <v>1</v>
      </c>
      <c r="E828" s="39">
        <v>1332</v>
      </c>
      <c r="F828" s="39">
        <v>1</v>
      </c>
      <c r="G828" s="39">
        <v>4270</v>
      </c>
    </row>
    <row r="829" spans="2:7" ht="10.5" x14ac:dyDescent="0.25">
      <c r="B829" s="38" t="s">
        <v>1515</v>
      </c>
      <c r="C829" s="39">
        <v>692</v>
      </c>
      <c r="D829" s="39">
        <v>1</v>
      </c>
      <c r="E829" s="39">
        <v>1328</v>
      </c>
      <c r="F829" s="39">
        <v>1</v>
      </c>
      <c r="G829" s="39">
        <v>4270</v>
      </c>
    </row>
    <row r="830" spans="2:7" ht="10.5" x14ac:dyDescent="0.25">
      <c r="B830" s="38" t="s">
        <v>1514</v>
      </c>
      <c r="C830" s="39">
        <v>690</v>
      </c>
      <c r="D830" s="39">
        <v>1</v>
      </c>
      <c r="E830" s="39">
        <v>1323</v>
      </c>
      <c r="F830" s="39">
        <v>1</v>
      </c>
      <c r="G830" s="39">
        <v>4465</v>
      </c>
    </row>
    <row r="831" spans="2:7" ht="10.5" x14ac:dyDescent="0.25">
      <c r="B831" s="38" t="s">
        <v>1513</v>
      </c>
      <c r="C831" s="39">
        <v>690</v>
      </c>
      <c r="D831" s="39">
        <v>1</v>
      </c>
      <c r="E831" s="39">
        <v>1323</v>
      </c>
      <c r="F831" s="39">
        <v>1</v>
      </c>
      <c r="G831" s="39">
        <v>4465</v>
      </c>
    </row>
    <row r="832" spans="2:7" ht="10.5" x14ac:dyDescent="0.25">
      <c r="B832" s="38" t="s">
        <v>1512</v>
      </c>
      <c r="C832" s="39">
        <v>690</v>
      </c>
      <c r="D832" s="39">
        <v>1</v>
      </c>
      <c r="E832" s="39">
        <v>1323</v>
      </c>
      <c r="F832" s="39">
        <v>1</v>
      </c>
      <c r="G832" s="39">
        <v>4425</v>
      </c>
    </row>
    <row r="833" spans="2:7" ht="10.5" x14ac:dyDescent="0.25">
      <c r="B833" s="38" t="s">
        <v>1511</v>
      </c>
      <c r="C833" s="39">
        <v>691</v>
      </c>
      <c r="D833" s="39">
        <v>1</v>
      </c>
      <c r="E833" s="39">
        <v>1325</v>
      </c>
      <c r="F833" s="39">
        <v>1</v>
      </c>
      <c r="G833" s="39">
        <v>4440</v>
      </c>
    </row>
    <row r="834" spans="2:7" ht="10.5" x14ac:dyDescent="0.25">
      <c r="B834" s="38" t="s">
        <v>1510</v>
      </c>
      <c r="C834" s="39">
        <v>685</v>
      </c>
      <c r="D834" s="39">
        <v>1</v>
      </c>
      <c r="E834" s="39">
        <v>1325</v>
      </c>
      <c r="F834" s="39">
        <v>1</v>
      </c>
      <c r="G834" s="39">
        <v>4365</v>
      </c>
    </row>
    <row r="835" spans="2:7" ht="10.5" x14ac:dyDescent="0.25">
      <c r="B835" s="38" t="s">
        <v>1509</v>
      </c>
      <c r="C835" s="39">
        <v>682</v>
      </c>
      <c r="D835" s="39">
        <v>1</v>
      </c>
      <c r="E835" s="39">
        <v>1316</v>
      </c>
      <c r="F835" s="39">
        <v>1</v>
      </c>
      <c r="G835" s="39">
        <v>4265</v>
      </c>
    </row>
    <row r="836" spans="2:7" ht="10.5" x14ac:dyDescent="0.25">
      <c r="B836" s="38" t="s">
        <v>1508</v>
      </c>
      <c r="C836" s="39">
        <v>686</v>
      </c>
      <c r="D836" s="39">
        <v>1</v>
      </c>
      <c r="E836" s="39">
        <v>1322</v>
      </c>
      <c r="F836" s="39">
        <v>1</v>
      </c>
      <c r="G836" s="39">
        <v>4265</v>
      </c>
    </row>
    <row r="837" spans="2:7" ht="10.5" x14ac:dyDescent="0.25">
      <c r="B837" s="38" t="s">
        <v>1507</v>
      </c>
      <c r="C837" s="39">
        <v>688</v>
      </c>
      <c r="D837" s="39">
        <v>1</v>
      </c>
      <c r="E837" s="39">
        <v>1329</v>
      </c>
      <c r="F837" s="39">
        <v>1</v>
      </c>
      <c r="G837" s="39">
        <v>4265</v>
      </c>
    </row>
    <row r="838" spans="2:7" ht="10.5" x14ac:dyDescent="0.25">
      <c r="B838" s="38" t="s">
        <v>1506</v>
      </c>
      <c r="C838" s="39">
        <v>688</v>
      </c>
      <c r="D838" s="39">
        <v>1</v>
      </c>
      <c r="E838" s="39">
        <v>1329</v>
      </c>
      <c r="F838" s="39">
        <v>1</v>
      </c>
      <c r="G838" s="39">
        <v>4265</v>
      </c>
    </row>
    <row r="839" spans="2:7" ht="10.5" x14ac:dyDescent="0.25">
      <c r="B839" s="38" t="s">
        <v>1505</v>
      </c>
      <c r="C839" s="39">
        <v>688</v>
      </c>
      <c r="D839" s="39">
        <v>1</v>
      </c>
      <c r="E839" s="39">
        <v>1331</v>
      </c>
      <c r="F839" s="39">
        <v>1</v>
      </c>
      <c r="G839" s="39">
        <v>4195</v>
      </c>
    </row>
    <row r="840" spans="2:7" ht="10.5" x14ac:dyDescent="0.25">
      <c r="B840" s="38" t="s">
        <v>1504</v>
      </c>
      <c r="C840" s="39">
        <v>688</v>
      </c>
      <c r="D840" s="39">
        <v>1</v>
      </c>
      <c r="E840" s="39">
        <v>1331</v>
      </c>
      <c r="F840" s="39">
        <v>1</v>
      </c>
      <c r="G840" s="39">
        <v>4195</v>
      </c>
    </row>
    <row r="841" spans="2:7" ht="10.5" x14ac:dyDescent="0.25">
      <c r="B841" s="38" t="s">
        <v>1503</v>
      </c>
      <c r="C841" s="39">
        <v>688</v>
      </c>
      <c r="D841" s="39">
        <v>1</v>
      </c>
      <c r="E841" s="39">
        <v>1331</v>
      </c>
      <c r="F841" s="39">
        <v>1</v>
      </c>
      <c r="G841" s="39">
        <v>4195</v>
      </c>
    </row>
    <row r="842" spans="2:7" ht="10.5" x14ac:dyDescent="0.25">
      <c r="B842" s="38" t="s">
        <v>1502</v>
      </c>
      <c r="C842" s="39">
        <v>688</v>
      </c>
      <c r="D842" s="39">
        <v>1</v>
      </c>
      <c r="E842" s="39">
        <v>1332</v>
      </c>
      <c r="F842" s="39">
        <v>1</v>
      </c>
      <c r="G842" s="39">
        <v>4195</v>
      </c>
    </row>
    <row r="843" spans="2:7" ht="10.5" x14ac:dyDescent="0.25">
      <c r="B843" s="38" t="s">
        <v>1501</v>
      </c>
      <c r="C843" s="39">
        <v>688</v>
      </c>
      <c r="D843" s="39">
        <v>1</v>
      </c>
      <c r="E843" s="39">
        <v>1332</v>
      </c>
      <c r="F843" s="39">
        <v>1</v>
      </c>
      <c r="G843" s="39">
        <v>4195</v>
      </c>
    </row>
    <row r="844" spans="2:7" ht="10.5" x14ac:dyDescent="0.25">
      <c r="B844" s="38" t="s">
        <v>1500</v>
      </c>
      <c r="C844" s="39">
        <v>688</v>
      </c>
      <c r="D844" s="39">
        <v>1</v>
      </c>
      <c r="E844" s="39">
        <v>1332</v>
      </c>
      <c r="F844" s="39">
        <v>1</v>
      </c>
      <c r="G844" s="39">
        <v>4195</v>
      </c>
    </row>
    <row r="845" spans="2:7" ht="10.5" x14ac:dyDescent="0.25">
      <c r="B845" s="38" t="s">
        <v>1499</v>
      </c>
      <c r="C845" s="39">
        <v>687</v>
      </c>
      <c r="D845" s="39">
        <v>1</v>
      </c>
      <c r="E845" s="39">
        <v>1329</v>
      </c>
      <c r="F845" s="39">
        <v>1</v>
      </c>
      <c r="G845" s="39">
        <v>4195</v>
      </c>
    </row>
    <row r="846" spans="2:7" ht="10.5" x14ac:dyDescent="0.25">
      <c r="B846" s="38" t="s">
        <v>1498</v>
      </c>
      <c r="C846" s="39">
        <v>687</v>
      </c>
      <c r="D846" s="39">
        <v>1</v>
      </c>
      <c r="E846" s="39">
        <v>1334</v>
      </c>
      <c r="F846" s="39">
        <v>1</v>
      </c>
      <c r="G846" s="39">
        <v>4195</v>
      </c>
    </row>
    <row r="847" spans="2:7" ht="10.5" x14ac:dyDescent="0.25">
      <c r="B847" s="38" t="s">
        <v>1497</v>
      </c>
      <c r="C847" s="39">
        <v>688</v>
      </c>
      <c r="D847" s="39">
        <v>1</v>
      </c>
      <c r="E847" s="39">
        <v>1343</v>
      </c>
      <c r="F847" s="39">
        <v>1</v>
      </c>
      <c r="G847" s="39">
        <v>3920</v>
      </c>
    </row>
    <row r="848" spans="2:7" ht="10.5" x14ac:dyDescent="0.25">
      <c r="B848" s="38" t="s">
        <v>1496</v>
      </c>
      <c r="C848" s="39">
        <v>689</v>
      </c>
      <c r="D848" s="39">
        <v>1</v>
      </c>
      <c r="E848" s="39">
        <v>1348</v>
      </c>
      <c r="F848" s="39">
        <v>1</v>
      </c>
      <c r="G848" s="39">
        <v>3920</v>
      </c>
    </row>
    <row r="849" spans="2:7" ht="10.5" x14ac:dyDescent="0.25">
      <c r="B849" s="38" t="s">
        <v>1495</v>
      </c>
      <c r="C849" s="39">
        <v>690</v>
      </c>
      <c r="D849" s="39">
        <v>1</v>
      </c>
      <c r="E849" s="39">
        <v>1353</v>
      </c>
      <c r="F849" s="39">
        <v>1</v>
      </c>
      <c r="G849" s="39">
        <v>3697</v>
      </c>
    </row>
    <row r="850" spans="2:7" ht="10.5" x14ac:dyDescent="0.25">
      <c r="B850" s="38" t="s">
        <v>1494</v>
      </c>
      <c r="C850" s="39">
        <v>688</v>
      </c>
      <c r="D850" s="39">
        <v>1</v>
      </c>
      <c r="E850" s="39">
        <v>1351</v>
      </c>
      <c r="F850" s="39">
        <v>1</v>
      </c>
      <c r="G850" s="39">
        <v>3697</v>
      </c>
    </row>
    <row r="851" spans="2:7" ht="10.5" x14ac:dyDescent="0.25">
      <c r="B851" s="38" t="s">
        <v>1493</v>
      </c>
      <c r="C851" s="39">
        <v>689</v>
      </c>
      <c r="D851" s="39">
        <v>1</v>
      </c>
      <c r="E851" s="39">
        <v>1349</v>
      </c>
      <c r="F851" s="39">
        <v>1</v>
      </c>
      <c r="G851" s="39">
        <v>3739</v>
      </c>
    </row>
    <row r="852" spans="2:7" ht="10.5" x14ac:dyDescent="0.25">
      <c r="B852" s="38" t="s">
        <v>1492</v>
      </c>
      <c r="C852" s="39">
        <v>686</v>
      </c>
      <c r="D852" s="39">
        <v>1</v>
      </c>
      <c r="E852" s="39">
        <v>1340</v>
      </c>
      <c r="F852" s="39">
        <v>1</v>
      </c>
      <c r="G852" s="39">
        <v>3739</v>
      </c>
    </row>
    <row r="853" spans="2:7" ht="10.5" x14ac:dyDescent="0.25">
      <c r="B853" s="38" t="s">
        <v>1491</v>
      </c>
      <c r="C853" s="39">
        <v>684</v>
      </c>
      <c r="D853" s="39">
        <v>1</v>
      </c>
      <c r="E853" s="39">
        <v>1346</v>
      </c>
      <c r="F853" s="39">
        <v>1</v>
      </c>
      <c r="G853" s="39">
        <v>3739</v>
      </c>
    </row>
    <row r="854" spans="2:7" ht="10.5" x14ac:dyDescent="0.25">
      <c r="B854" s="38" t="s">
        <v>1490</v>
      </c>
      <c r="C854" s="39">
        <v>690</v>
      </c>
      <c r="D854" s="39">
        <v>1</v>
      </c>
      <c r="E854" s="39">
        <v>1351</v>
      </c>
      <c r="F854" s="39">
        <v>1</v>
      </c>
      <c r="G854" s="39">
        <v>3739</v>
      </c>
    </row>
    <row r="855" spans="2:7" ht="10.5" x14ac:dyDescent="0.25">
      <c r="B855" s="38" t="s">
        <v>1489</v>
      </c>
      <c r="C855" s="39">
        <v>691</v>
      </c>
      <c r="D855" s="39">
        <v>1</v>
      </c>
      <c r="E855" s="39">
        <v>1331</v>
      </c>
      <c r="F855" s="39">
        <v>1</v>
      </c>
      <c r="G855" s="39">
        <v>3739</v>
      </c>
    </row>
    <row r="856" spans="2:7" ht="10.5" x14ac:dyDescent="0.25">
      <c r="B856" s="38" t="s">
        <v>1488</v>
      </c>
      <c r="C856" s="39">
        <v>686</v>
      </c>
      <c r="D856" s="39">
        <v>1</v>
      </c>
      <c r="E856" s="39">
        <v>1318</v>
      </c>
      <c r="F856" s="39">
        <v>1</v>
      </c>
      <c r="G856" s="39">
        <v>3739</v>
      </c>
    </row>
    <row r="857" spans="2:7" ht="10.5" x14ac:dyDescent="0.25">
      <c r="B857" s="38" t="s">
        <v>1487</v>
      </c>
      <c r="C857" s="39">
        <v>686</v>
      </c>
      <c r="D857" s="39">
        <v>1</v>
      </c>
      <c r="E857" s="39">
        <v>1318</v>
      </c>
      <c r="F857" s="39">
        <v>1</v>
      </c>
      <c r="G857" s="39">
        <v>3739</v>
      </c>
    </row>
    <row r="858" spans="2:7" ht="10.5" x14ac:dyDescent="0.25">
      <c r="B858" s="38" t="s">
        <v>1486</v>
      </c>
      <c r="C858" s="39">
        <v>684</v>
      </c>
      <c r="D858" s="39">
        <v>1</v>
      </c>
      <c r="E858" s="39">
        <v>1297</v>
      </c>
      <c r="F858" s="39">
        <v>1</v>
      </c>
      <c r="G858" s="39">
        <v>3739</v>
      </c>
    </row>
    <row r="859" spans="2:7" ht="10.5" x14ac:dyDescent="0.25">
      <c r="B859" s="38" t="s">
        <v>1485</v>
      </c>
      <c r="C859" s="39">
        <v>683</v>
      </c>
      <c r="D859" s="39">
        <v>1</v>
      </c>
      <c r="E859" s="39">
        <v>1304</v>
      </c>
      <c r="F859" s="39">
        <v>1</v>
      </c>
      <c r="G859" s="39">
        <v>3754</v>
      </c>
    </row>
    <row r="860" spans="2:7" ht="10.5" x14ac:dyDescent="0.25">
      <c r="B860" s="38" t="s">
        <v>1484</v>
      </c>
      <c r="C860" s="39">
        <v>683</v>
      </c>
      <c r="D860" s="39">
        <v>1</v>
      </c>
      <c r="E860" s="39">
        <v>1304</v>
      </c>
      <c r="F860" s="39">
        <v>1</v>
      </c>
      <c r="G860" s="39">
        <v>3754</v>
      </c>
    </row>
    <row r="861" spans="2:7" ht="10.5" x14ac:dyDescent="0.25">
      <c r="B861" s="38" t="s">
        <v>1483</v>
      </c>
      <c r="C861" s="39">
        <v>683</v>
      </c>
      <c r="D861" s="39">
        <v>1</v>
      </c>
      <c r="E861" s="39">
        <v>1310</v>
      </c>
      <c r="F861" s="39">
        <v>1</v>
      </c>
      <c r="G861" s="39">
        <v>3754</v>
      </c>
    </row>
    <row r="862" spans="2:7" ht="10.5" x14ac:dyDescent="0.25">
      <c r="B862" s="38" t="s">
        <v>1482</v>
      </c>
      <c r="C862" s="39">
        <v>686</v>
      </c>
      <c r="D862" s="39">
        <v>1</v>
      </c>
      <c r="E862" s="39">
        <v>1311</v>
      </c>
      <c r="F862" s="39">
        <v>1</v>
      </c>
      <c r="G862" s="39">
        <v>3855</v>
      </c>
    </row>
    <row r="863" spans="2:7" ht="10.5" x14ac:dyDescent="0.25">
      <c r="B863" s="38" t="s">
        <v>1481</v>
      </c>
      <c r="C863" s="39">
        <v>685</v>
      </c>
      <c r="D863" s="39">
        <v>1</v>
      </c>
      <c r="E863" s="39">
        <v>1302</v>
      </c>
      <c r="F863" s="39">
        <v>1</v>
      </c>
      <c r="G863" s="39">
        <v>3991</v>
      </c>
    </row>
    <row r="864" spans="2:7" ht="10.5" x14ac:dyDescent="0.25">
      <c r="B864" s="38" t="s">
        <v>1480</v>
      </c>
      <c r="C864" s="39">
        <v>681</v>
      </c>
      <c r="D864" s="39">
        <v>1</v>
      </c>
      <c r="E864" s="39">
        <v>1301</v>
      </c>
      <c r="F864" s="39">
        <v>1</v>
      </c>
      <c r="G864" s="39">
        <v>4128</v>
      </c>
    </row>
    <row r="865" spans="2:7" ht="10.5" x14ac:dyDescent="0.25">
      <c r="B865" s="38" t="s">
        <v>1479</v>
      </c>
      <c r="C865" s="39">
        <v>686</v>
      </c>
      <c r="D865" s="39">
        <v>1</v>
      </c>
      <c r="E865" s="39">
        <v>1303</v>
      </c>
      <c r="F865" s="39">
        <v>1</v>
      </c>
      <c r="G865" s="39">
        <v>4223</v>
      </c>
    </row>
    <row r="866" spans="2:7" ht="10.5" x14ac:dyDescent="0.25">
      <c r="B866" s="38" t="s">
        <v>1478</v>
      </c>
      <c r="C866" s="39">
        <v>690</v>
      </c>
      <c r="D866" s="39">
        <v>1</v>
      </c>
      <c r="E866" s="39">
        <v>1304</v>
      </c>
      <c r="F866" s="39">
        <v>1</v>
      </c>
      <c r="G866" s="39">
        <v>4223</v>
      </c>
    </row>
    <row r="867" spans="2:7" ht="10.5" x14ac:dyDescent="0.25">
      <c r="B867" s="38" t="s">
        <v>1477</v>
      </c>
      <c r="C867" s="39">
        <v>687</v>
      </c>
      <c r="D867" s="39">
        <v>1</v>
      </c>
      <c r="E867" s="39">
        <v>1304</v>
      </c>
      <c r="F867" s="39">
        <v>1</v>
      </c>
      <c r="G867" s="39">
        <v>4223</v>
      </c>
    </row>
    <row r="868" spans="2:7" ht="10.5" x14ac:dyDescent="0.25">
      <c r="B868" s="38" t="s">
        <v>1476</v>
      </c>
      <c r="C868" s="39">
        <v>688</v>
      </c>
      <c r="D868" s="39">
        <v>1</v>
      </c>
      <c r="E868" s="39">
        <v>1323</v>
      </c>
      <c r="F868" s="39">
        <v>1</v>
      </c>
      <c r="G868" s="39">
        <v>4375</v>
      </c>
    </row>
    <row r="869" spans="2:7" ht="10.5" x14ac:dyDescent="0.25">
      <c r="B869" s="38" t="s">
        <v>1475</v>
      </c>
      <c r="C869" s="39">
        <v>688</v>
      </c>
      <c r="D869" s="39">
        <v>1</v>
      </c>
      <c r="E869" s="39">
        <v>1323</v>
      </c>
      <c r="F869" s="39">
        <v>1</v>
      </c>
      <c r="G869" s="39">
        <v>4375</v>
      </c>
    </row>
    <row r="870" spans="2:7" ht="10.5" x14ac:dyDescent="0.25">
      <c r="B870" s="38" t="s">
        <v>1474</v>
      </c>
      <c r="C870" s="39">
        <v>683</v>
      </c>
      <c r="D870" s="39">
        <v>1</v>
      </c>
      <c r="E870" s="39">
        <v>1303</v>
      </c>
      <c r="F870" s="39">
        <v>1</v>
      </c>
      <c r="G870" s="39">
        <v>4375</v>
      </c>
    </row>
    <row r="871" spans="2:7" ht="10.5" x14ac:dyDescent="0.25">
      <c r="B871" s="38" t="s">
        <v>1473</v>
      </c>
      <c r="C871" s="39">
        <v>686</v>
      </c>
      <c r="D871" s="39">
        <v>1</v>
      </c>
      <c r="E871" s="39">
        <v>1313</v>
      </c>
      <c r="F871" s="39">
        <v>1</v>
      </c>
      <c r="G871" s="39">
        <v>4370</v>
      </c>
    </row>
    <row r="872" spans="2:7" ht="10.5" x14ac:dyDescent="0.25">
      <c r="B872" s="38" t="s">
        <v>1472</v>
      </c>
      <c r="C872" s="39">
        <v>689</v>
      </c>
      <c r="D872" s="39">
        <v>1</v>
      </c>
      <c r="E872" s="39">
        <v>1330</v>
      </c>
      <c r="F872" s="39">
        <v>1</v>
      </c>
      <c r="G872" s="39">
        <v>5085</v>
      </c>
    </row>
    <row r="873" spans="2:7" ht="10.5" x14ac:dyDescent="0.25">
      <c r="B873" s="38" t="s">
        <v>1471</v>
      </c>
      <c r="C873" s="39">
        <v>689</v>
      </c>
      <c r="D873" s="39">
        <v>1</v>
      </c>
      <c r="E873" s="39">
        <v>1330</v>
      </c>
      <c r="F873" s="39">
        <v>1</v>
      </c>
      <c r="G873" s="39">
        <v>5085</v>
      </c>
    </row>
    <row r="874" spans="2:7" ht="10.5" x14ac:dyDescent="0.25">
      <c r="B874" s="38" t="s">
        <v>1470</v>
      </c>
      <c r="C874" s="39">
        <v>686</v>
      </c>
      <c r="D874" s="39">
        <v>1</v>
      </c>
      <c r="E874" s="39">
        <v>1315</v>
      </c>
      <c r="F874" s="39">
        <v>1</v>
      </c>
      <c r="G874" s="39">
        <v>5085</v>
      </c>
    </row>
    <row r="875" spans="2:7" ht="10.5" x14ac:dyDescent="0.25">
      <c r="B875" s="38" t="s">
        <v>1469</v>
      </c>
      <c r="C875" s="39">
        <v>688</v>
      </c>
      <c r="D875" s="39">
        <v>1</v>
      </c>
      <c r="E875" s="39">
        <v>1317</v>
      </c>
      <c r="F875" s="39">
        <v>1</v>
      </c>
      <c r="G875" s="39">
        <v>5100</v>
      </c>
    </row>
    <row r="876" spans="2:7" ht="10.5" x14ac:dyDescent="0.25">
      <c r="B876" s="38" t="s">
        <v>1468</v>
      </c>
      <c r="C876" s="39">
        <v>688</v>
      </c>
      <c r="D876" s="39">
        <v>1</v>
      </c>
      <c r="E876" s="39">
        <v>1312</v>
      </c>
      <c r="F876" s="39">
        <v>1</v>
      </c>
      <c r="G876" s="39">
        <v>5074</v>
      </c>
    </row>
    <row r="877" spans="2:7" ht="10.5" x14ac:dyDescent="0.25">
      <c r="B877" s="38" t="s">
        <v>1467</v>
      </c>
      <c r="C877" s="39">
        <v>683</v>
      </c>
      <c r="D877" s="39">
        <v>1</v>
      </c>
      <c r="E877" s="39">
        <v>1305</v>
      </c>
      <c r="F877" s="39">
        <v>1</v>
      </c>
      <c r="G877" s="39">
        <v>5074</v>
      </c>
    </row>
    <row r="878" spans="2:7" ht="10.5" x14ac:dyDescent="0.25">
      <c r="B878" s="38" t="s">
        <v>1466</v>
      </c>
      <c r="C878" s="39">
        <v>685</v>
      </c>
      <c r="D878" s="39">
        <v>1</v>
      </c>
      <c r="E878" s="39">
        <v>1310</v>
      </c>
      <c r="F878" s="39">
        <v>1</v>
      </c>
      <c r="G878" s="39">
        <v>5074</v>
      </c>
    </row>
    <row r="879" spans="2:7" ht="10.5" x14ac:dyDescent="0.25">
      <c r="B879" s="38" t="s">
        <v>1465</v>
      </c>
      <c r="C879" s="39">
        <v>685</v>
      </c>
      <c r="D879" s="39">
        <v>1</v>
      </c>
      <c r="E879" s="39">
        <v>1313</v>
      </c>
      <c r="F879" s="39">
        <v>1</v>
      </c>
      <c r="G879" s="39">
        <v>5074</v>
      </c>
    </row>
    <row r="880" spans="2:7" ht="10.5" x14ac:dyDescent="0.25">
      <c r="B880" s="38" t="s">
        <v>1464</v>
      </c>
      <c r="C880" s="39">
        <v>687</v>
      </c>
      <c r="D880" s="39">
        <v>1</v>
      </c>
      <c r="E880" s="39">
        <v>1312</v>
      </c>
      <c r="F880" s="39">
        <v>1</v>
      </c>
      <c r="G880" s="39">
        <v>5059</v>
      </c>
    </row>
    <row r="881" spans="2:7" ht="10.5" x14ac:dyDescent="0.25">
      <c r="B881" s="38" t="s">
        <v>1463</v>
      </c>
      <c r="C881" s="39">
        <v>688</v>
      </c>
      <c r="D881" s="39">
        <v>1</v>
      </c>
      <c r="E881" s="39">
        <v>1312</v>
      </c>
      <c r="F881" s="39">
        <v>1</v>
      </c>
      <c r="G881" s="39">
        <v>5208</v>
      </c>
    </row>
    <row r="882" spans="2:7" ht="10.5" x14ac:dyDescent="0.25">
      <c r="B882" s="38" t="s">
        <v>1462</v>
      </c>
      <c r="C882" s="39">
        <v>685</v>
      </c>
      <c r="D882" s="39">
        <v>1</v>
      </c>
      <c r="E882" s="39">
        <v>1314</v>
      </c>
      <c r="F882" s="39">
        <v>1</v>
      </c>
      <c r="G882" s="39">
        <v>4984</v>
      </c>
    </row>
    <row r="883" spans="2:7" ht="10.5" x14ac:dyDescent="0.25">
      <c r="B883" s="38" t="s">
        <v>1461</v>
      </c>
      <c r="C883" s="39">
        <v>685</v>
      </c>
      <c r="D883" s="39">
        <v>1</v>
      </c>
      <c r="E883" s="39">
        <v>1314</v>
      </c>
      <c r="F883" s="39">
        <v>1</v>
      </c>
      <c r="G883" s="39">
        <v>4984</v>
      </c>
    </row>
    <row r="884" spans="2:7" ht="10.5" x14ac:dyDescent="0.25">
      <c r="B884" s="38" t="s">
        <v>1460</v>
      </c>
      <c r="C884" s="39">
        <v>683</v>
      </c>
      <c r="D884" s="39">
        <v>1</v>
      </c>
      <c r="E884" s="39">
        <v>1311</v>
      </c>
      <c r="F884" s="39">
        <v>1</v>
      </c>
      <c r="G884" s="39">
        <v>4979</v>
      </c>
    </row>
    <row r="885" spans="2:7" ht="10.5" x14ac:dyDescent="0.25">
      <c r="B885" s="38" t="s">
        <v>1459</v>
      </c>
      <c r="C885" s="39">
        <v>680</v>
      </c>
      <c r="D885" s="39">
        <v>1</v>
      </c>
      <c r="E885" s="39">
        <v>1306</v>
      </c>
      <c r="F885" s="39">
        <v>1</v>
      </c>
      <c r="G885" s="39">
        <v>4964</v>
      </c>
    </row>
    <row r="886" spans="2:7" ht="10.5" x14ac:dyDescent="0.25">
      <c r="B886" s="38" t="s">
        <v>1458</v>
      </c>
      <c r="C886" s="39">
        <v>678</v>
      </c>
      <c r="D886" s="39">
        <v>1</v>
      </c>
      <c r="E886" s="39">
        <v>1305</v>
      </c>
      <c r="F886" s="39">
        <v>1</v>
      </c>
      <c r="G886" s="39">
        <v>5045</v>
      </c>
    </row>
    <row r="887" spans="2:7" ht="10.5" x14ac:dyDescent="0.25">
      <c r="B887" s="38" t="s">
        <v>1457</v>
      </c>
      <c r="C887" s="39">
        <v>677</v>
      </c>
      <c r="D887" s="39">
        <v>1</v>
      </c>
      <c r="E887" s="39">
        <v>1304</v>
      </c>
      <c r="F887" s="39">
        <v>1</v>
      </c>
      <c r="G887" s="39">
        <v>5045</v>
      </c>
    </row>
    <row r="888" spans="2:7" ht="10.5" x14ac:dyDescent="0.25">
      <c r="B888" s="38" t="s">
        <v>1456</v>
      </c>
      <c r="C888" s="39">
        <v>678</v>
      </c>
      <c r="D888" s="39">
        <v>1</v>
      </c>
      <c r="E888" s="39">
        <v>1306</v>
      </c>
      <c r="F888" s="39">
        <v>1</v>
      </c>
      <c r="G888" s="39">
        <v>5045</v>
      </c>
    </row>
    <row r="889" spans="2:7" ht="10.5" x14ac:dyDescent="0.25">
      <c r="B889" s="38" t="s">
        <v>1455</v>
      </c>
      <c r="C889" s="39">
        <v>680</v>
      </c>
      <c r="D889" s="39">
        <v>1</v>
      </c>
      <c r="E889" s="39">
        <v>1304</v>
      </c>
      <c r="F889" s="39">
        <v>1</v>
      </c>
      <c r="G889" s="39">
        <v>5045</v>
      </c>
    </row>
    <row r="890" spans="2:7" ht="10.5" x14ac:dyDescent="0.25">
      <c r="B890" s="38" t="s">
        <v>1454</v>
      </c>
      <c r="C890" s="39">
        <v>681</v>
      </c>
      <c r="D890" s="39">
        <v>1</v>
      </c>
      <c r="E890" s="39">
        <v>1304</v>
      </c>
      <c r="F890" s="39">
        <v>1</v>
      </c>
      <c r="G890" s="39">
        <v>5045</v>
      </c>
    </row>
    <row r="891" spans="2:7" ht="10.5" x14ac:dyDescent="0.25">
      <c r="B891" s="38" t="s">
        <v>1453</v>
      </c>
      <c r="C891" s="39">
        <v>680</v>
      </c>
      <c r="D891" s="39">
        <v>1</v>
      </c>
      <c r="E891" s="39">
        <v>1298</v>
      </c>
      <c r="F891" s="39">
        <v>1</v>
      </c>
      <c r="G891" s="39">
        <v>4135</v>
      </c>
    </row>
    <row r="892" spans="2:7" ht="10.5" x14ac:dyDescent="0.25">
      <c r="B892" s="38" t="s">
        <v>1452</v>
      </c>
      <c r="C892" s="39">
        <v>680</v>
      </c>
      <c r="D892" s="39">
        <v>1</v>
      </c>
      <c r="E892" s="39">
        <v>1298</v>
      </c>
      <c r="F892" s="39">
        <v>1</v>
      </c>
      <c r="G892" s="39">
        <v>4135</v>
      </c>
    </row>
    <row r="893" spans="2:7" ht="10.5" x14ac:dyDescent="0.25">
      <c r="B893" s="38" t="s">
        <v>1451</v>
      </c>
      <c r="C893" s="39">
        <v>680</v>
      </c>
      <c r="D893" s="39">
        <v>1</v>
      </c>
      <c r="E893" s="39">
        <v>1299</v>
      </c>
      <c r="F893" s="39">
        <v>1</v>
      </c>
      <c r="G893" s="39">
        <v>4135</v>
      </c>
    </row>
    <row r="894" spans="2:7" ht="10.5" x14ac:dyDescent="0.25">
      <c r="B894" s="38" t="s">
        <v>1450</v>
      </c>
      <c r="C894" s="39">
        <v>680</v>
      </c>
      <c r="D894" s="39">
        <v>1</v>
      </c>
      <c r="E894" s="39">
        <v>1298</v>
      </c>
      <c r="F894" s="39">
        <v>1</v>
      </c>
      <c r="G894" s="39">
        <v>5048</v>
      </c>
    </row>
    <row r="895" spans="2:7" ht="10.5" x14ac:dyDescent="0.25">
      <c r="B895" s="38" t="s">
        <v>1449</v>
      </c>
      <c r="C895" s="39">
        <v>680</v>
      </c>
      <c r="D895" s="39">
        <v>1</v>
      </c>
      <c r="E895" s="39">
        <v>1298</v>
      </c>
      <c r="F895" s="39">
        <v>1</v>
      </c>
      <c r="G895" s="39">
        <v>5048</v>
      </c>
    </row>
    <row r="896" spans="2:7" ht="10.5" x14ac:dyDescent="0.25">
      <c r="B896" s="38" t="s">
        <v>1448</v>
      </c>
      <c r="C896" s="39">
        <v>680</v>
      </c>
      <c r="D896" s="39">
        <v>1</v>
      </c>
      <c r="E896" s="39">
        <v>1298</v>
      </c>
      <c r="F896" s="39">
        <v>1</v>
      </c>
      <c r="G896" s="39">
        <v>5048</v>
      </c>
    </row>
    <row r="897" spans="2:7" ht="10.5" x14ac:dyDescent="0.25">
      <c r="B897" s="38" t="s">
        <v>1447</v>
      </c>
      <c r="C897" s="39">
        <v>680</v>
      </c>
      <c r="D897" s="39">
        <v>1</v>
      </c>
      <c r="E897" s="39">
        <v>1300</v>
      </c>
      <c r="F897" s="39">
        <v>1</v>
      </c>
      <c r="G897" s="39">
        <v>5048</v>
      </c>
    </row>
    <row r="898" spans="2:7" ht="10.5" x14ac:dyDescent="0.25">
      <c r="B898" s="38" t="s">
        <v>1446</v>
      </c>
      <c r="C898" s="39">
        <v>679</v>
      </c>
      <c r="D898" s="39">
        <v>1</v>
      </c>
      <c r="E898" s="39">
        <v>1302</v>
      </c>
      <c r="F898" s="39">
        <v>1</v>
      </c>
      <c r="G898" s="39">
        <v>5048</v>
      </c>
    </row>
    <row r="899" spans="2:7" ht="10.5" x14ac:dyDescent="0.25">
      <c r="B899" s="38" t="s">
        <v>1445</v>
      </c>
      <c r="C899" s="39">
        <v>682</v>
      </c>
      <c r="D899" s="39">
        <v>1</v>
      </c>
      <c r="E899" s="39">
        <v>1306</v>
      </c>
      <c r="F899" s="39">
        <v>1</v>
      </c>
      <c r="G899" s="39">
        <v>4649</v>
      </c>
    </row>
    <row r="900" spans="2:7" ht="10.5" x14ac:dyDescent="0.25">
      <c r="B900" s="38" t="s">
        <v>1444</v>
      </c>
      <c r="C900" s="39">
        <v>679</v>
      </c>
      <c r="D900" s="39">
        <v>1</v>
      </c>
      <c r="E900" s="39">
        <v>1309</v>
      </c>
      <c r="F900" s="39">
        <v>1</v>
      </c>
      <c r="G900" s="39">
        <v>4649</v>
      </c>
    </row>
    <row r="901" spans="2:7" ht="10.5" x14ac:dyDescent="0.25">
      <c r="B901" s="38" t="s">
        <v>1443</v>
      </c>
      <c r="C901" s="39">
        <v>678</v>
      </c>
      <c r="D901" s="39">
        <v>1</v>
      </c>
      <c r="E901" s="39">
        <v>1310</v>
      </c>
      <c r="F901" s="39">
        <v>1</v>
      </c>
      <c r="G901" s="39">
        <v>4649</v>
      </c>
    </row>
    <row r="902" spans="2:7" ht="10.5" x14ac:dyDescent="0.25">
      <c r="B902" s="38" t="s">
        <v>1442</v>
      </c>
      <c r="C902" s="39">
        <v>677</v>
      </c>
      <c r="D902" s="39">
        <v>1</v>
      </c>
      <c r="E902" s="39">
        <v>1312</v>
      </c>
      <c r="F902" s="39">
        <v>1</v>
      </c>
      <c r="G902" s="39">
        <v>4281</v>
      </c>
    </row>
    <row r="903" spans="2:7" ht="10.5" x14ac:dyDescent="0.25">
      <c r="B903" s="38" t="s">
        <v>1441</v>
      </c>
      <c r="C903" s="39">
        <v>676</v>
      </c>
      <c r="D903" s="39">
        <v>1</v>
      </c>
      <c r="E903" s="39">
        <v>1313</v>
      </c>
      <c r="F903" s="39">
        <v>1</v>
      </c>
      <c r="G903" s="39">
        <v>4144</v>
      </c>
    </row>
    <row r="904" spans="2:7" ht="10.5" x14ac:dyDescent="0.25">
      <c r="B904" s="38" t="s">
        <v>1440</v>
      </c>
      <c r="C904" s="39">
        <v>677</v>
      </c>
      <c r="D904" s="39">
        <v>1</v>
      </c>
      <c r="E904" s="39">
        <v>1320</v>
      </c>
      <c r="F904" s="39">
        <v>1</v>
      </c>
      <c r="G904" s="39">
        <v>4339</v>
      </c>
    </row>
    <row r="905" spans="2:7" ht="10.5" x14ac:dyDescent="0.25">
      <c r="B905" s="38" t="s">
        <v>1439</v>
      </c>
      <c r="C905" s="39">
        <v>675</v>
      </c>
      <c r="D905" s="39">
        <v>1</v>
      </c>
      <c r="E905" s="39">
        <v>1300</v>
      </c>
      <c r="F905" s="39">
        <v>1</v>
      </c>
      <c r="G905" s="39">
        <v>4339</v>
      </c>
    </row>
    <row r="906" spans="2:7" ht="10.5" x14ac:dyDescent="0.25">
      <c r="B906" s="38" t="s">
        <v>1438</v>
      </c>
      <c r="C906" s="39">
        <v>676</v>
      </c>
      <c r="D906" s="39">
        <v>1</v>
      </c>
      <c r="E906" s="39">
        <v>1304</v>
      </c>
      <c r="F906" s="39">
        <v>1</v>
      </c>
      <c r="G906" s="39">
        <v>4470</v>
      </c>
    </row>
    <row r="907" spans="2:7" ht="10.5" x14ac:dyDescent="0.25">
      <c r="B907" s="38" t="s">
        <v>1437</v>
      </c>
      <c r="C907" s="39">
        <v>677</v>
      </c>
      <c r="D907" s="39">
        <v>1</v>
      </c>
      <c r="E907" s="39">
        <v>1308</v>
      </c>
      <c r="F907" s="39">
        <v>1</v>
      </c>
      <c r="G907" s="39">
        <v>4470</v>
      </c>
    </row>
    <row r="908" spans="2:7" ht="10.5" x14ac:dyDescent="0.25">
      <c r="B908" s="38" t="s">
        <v>1436</v>
      </c>
      <c r="C908" s="39">
        <v>675</v>
      </c>
      <c r="D908" s="39">
        <v>1</v>
      </c>
      <c r="E908" s="39">
        <v>1303</v>
      </c>
      <c r="F908" s="39">
        <v>1</v>
      </c>
      <c r="G908" s="39">
        <v>4470</v>
      </c>
    </row>
    <row r="909" spans="2:7" ht="10.5" x14ac:dyDescent="0.25">
      <c r="B909" s="38" t="s">
        <v>1435</v>
      </c>
      <c r="C909" s="39">
        <v>675</v>
      </c>
      <c r="D909" s="39">
        <v>1</v>
      </c>
      <c r="E909" s="39">
        <v>1302</v>
      </c>
      <c r="F909" s="39">
        <v>1</v>
      </c>
      <c r="G909" s="39">
        <v>4470</v>
      </c>
    </row>
    <row r="910" spans="2:7" ht="10.5" x14ac:dyDescent="0.25">
      <c r="B910" s="38" t="s">
        <v>1434</v>
      </c>
      <c r="C910" s="39">
        <v>675</v>
      </c>
      <c r="D910" s="39">
        <v>1</v>
      </c>
      <c r="E910" s="39">
        <v>1299</v>
      </c>
      <c r="F910" s="39">
        <v>1</v>
      </c>
      <c r="G910" s="39">
        <v>3942</v>
      </c>
    </row>
    <row r="911" spans="2:7" ht="10.5" x14ac:dyDescent="0.25">
      <c r="B911" s="38" t="s">
        <v>1433</v>
      </c>
      <c r="C911" s="39">
        <v>675</v>
      </c>
      <c r="D911" s="39">
        <v>1</v>
      </c>
      <c r="E911" s="39">
        <v>1299</v>
      </c>
      <c r="F911" s="39">
        <v>1</v>
      </c>
      <c r="G911" s="39">
        <v>3942</v>
      </c>
    </row>
    <row r="912" spans="2:7" ht="10.5" x14ac:dyDescent="0.25">
      <c r="B912" s="38" t="s">
        <v>1432</v>
      </c>
      <c r="C912" s="39">
        <v>669</v>
      </c>
      <c r="D912" s="39">
        <v>1</v>
      </c>
      <c r="E912" s="39">
        <v>1291</v>
      </c>
      <c r="F912" s="39">
        <v>1</v>
      </c>
      <c r="G912" s="39">
        <v>3942</v>
      </c>
    </row>
    <row r="913" spans="2:7" ht="10.5" x14ac:dyDescent="0.25">
      <c r="B913" s="38" t="s">
        <v>1431</v>
      </c>
      <c r="C913" s="39">
        <v>670</v>
      </c>
      <c r="D913" s="39">
        <v>1</v>
      </c>
      <c r="E913" s="39">
        <v>1303</v>
      </c>
      <c r="F913" s="39">
        <v>1</v>
      </c>
      <c r="G913" s="39">
        <v>3912</v>
      </c>
    </row>
    <row r="914" spans="2:7" ht="10.5" x14ac:dyDescent="0.25">
      <c r="B914" s="38" t="s">
        <v>1430</v>
      </c>
      <c r="C914" s="39">
        <v>672</v>
      </c>
      <c r="D914" s="39">
        <v>1</v>
      </c>
      <c r="E914" s="39">
        <v>1306</v>
      </c>
      <c r="F914" s="39">
        <v>1</v>
      </c>
      <c r="G914" s="39">
        <v>3705</v>
      </c>
    </row>
    <row r="915" spans="2:7" ht="10.5" x14ac:dyDescent="0.25">
      <c r="B915" s="38" t="s">
        <v>1429</v>
      </c>
      <c r="C915" s="39">
        <v>672</v>
      </c>
      <c r="D915" s="39">
        <v>1</v>
      </c>
      <c r="E915" s="39">
        <v>1603</v>
      </c>
      <c r="F915" s="39">
        <v>1</v>
      </c>
      <c r="G915" s="39">
        <v>3775</v>
      </c>
    </row>
    <row r="916" spans="2:7" ht="10.5" x14ac:dyDescent="0.25">
      <c r="B916" s="38" t="s">
        <v>1428</v>
      </c>
      <c r="C916" s="39">
        <v>669</v>
      </c>
      <c r="D916" s="39">
        <v>1</v>
      </c>
      <c r="E916" s="39">
        <v>1597</v>
      </c>
      <c r="F916" s="39">
        <v>1</v>
      </c>
      <c r="G916" s="39">
        <v>3673</v>
      </c>
    </row>
    <row r="917" spans="2:7" ht="10.5" x14ac:dyDescent="0.25">
      <c r="B917" s="38" t="s">
        <v>1427</v>
      </c>
      <c r="C917" s="39">
        <v>667</v>
      </c>
      <c r="D917" s="39">
        <v>1</v>
      </c>
      <c r="E917" s="39">
        <v>1601</v>
      </c>
      <c r="F917" s="39">
        <v>1</v>
      </c>
      <c r="G917" s="39">
        <v>3684</v>
      </c>
    </row>
    <row r="918" spans="2:7" ht="10.5" x14ac:dyDescent="0.25">
      <c r="B918" s="38" t="s">
        <v>1426</v>
      </c>
      <c r="C918" s="39">
        <v>665</v>
      </c>
      <c r="D918" s="39">
        <v>1</v>
      </c>
      <c r="E918" s="39">
        <v>1606</v>
      </c>
      <c r="F918" s="39">
        <v>1</v>
      </c>
      <c r="G918" s="39">
        <v>3684</v>
      </c>
    </row>
    <row r="919" spans="2:7" ht="10.5" x14ac:dyDescent="0.25">
      <c r="B919" s="38" t="s">
        <v>1425</v>
      </c>
      <c r="C919" s="39">
        <v>665</v>
      </c>
      <c r="D919" s="39">
        <v>1</v>
      </c>
      <c r="E919" s="39">
        <v>1603</v>
      </c>
      <c r="F919" s="39">
        <v>1</v>
      </c>
      <c r="G919" s="39">
        <v>3684</v>
      </c>
    </row>
    <row r="920" spans="2:7" ht="10.5" x14ac:dyDescent="0.25">
      <c r="B920" s="38" t="s">
        <v>1424</v>
      </c>
      <c r="C920" s="39">
        <v>668</v>
      </c>
      <c r="D920" s="39">
        <v>1</v>
      </c>
      <c r="E920" s="39">
        <v>1602</v>
      </c>
      <c r="F920" s="39">
        <v>1</v>
      </c>
      <c r="G920" s="39">
        <v>3548</v>
      </c>
    </row>
    <row r="921" spans="2:7" ht="10.5" x14ac:dyDescent="0.25">
      <c r="B921" s="38" t="s">
        <v>1423</v>
      </c>
      <c r="C921" s="39">
        <v>668</v>
      </c>
      <c r="D921" s="39">
        <v>1</v>
      </c>
      <c r="E921" s="39">
        <v>1602</v>
      </c>
      <c r="F921" s="39">
        <v>1</v>
      </c>
      <c r="G921" s="39">
        <v>3548</v>
      </c>
    </row>
    <row r="922" spans="2:7" ht="10.5" x14ac:dyDescent="0.25">
      <c r="B922" s="38" t="s">
        <v>1422</v>
      </c>
      <c r="C922" s="39">
        <v>666</v>
      </c>
      <c r="D922" s="39">
        <v>1</v>
      </c>
      <c r="E922" s="39">
        <v>1594</v>
      </c>
      <c r="F922" s="39">
        <v>1</v>
      </c>
      <c r="G922" s="39">
        <v>3548</v>
      </c>
    </row>
    <row r="923" spans="2:7" ht="10.5" x14ac:dyDescent="0.25">
      <c r="B923" s="38" t="s">
        <v>1421</v>
      </c>
      <c r="C923" s="39">
        <v>665</v>
      </c>
      <c r="D923" s="39">
        <v>1</v>
      </c>
      <c r="E923" s="39">
        <v>1589</v>
      </c>
      <c r="F923" s="39">
        <v>1</v>
      </c>
      <c r="G923" s="39">
        <v>3403</v>
      </c>
    </row>
    <row r="924" spans="2:7" ht="10.5" x14ac:dyDescent="0.25">
      <c r="B924" s="38" t="s">
        <v>1420</v>
      </c>
      <c r="C924" s="39">
        <v>670</v>
      </c>
      <c r="D924" s="39">
        <v>1</v>
      </c>
      <c r="E924" s="39">
        <v>1589</v>
      </c>
      <c r="F924" s="39">
        <v>1</v>
      </c>
      <c r="G924" s="39">
        <v>3403</v>
      </c>
    </row>
    <row r="925" spans="2:7" ht="10.5" x14ac:dyDescent="0.25">
      <c r="B925" s="38" t="s">
        <v>1419</v>
      </c>
      <c r="C925" s="39">
        <v>670</v>
      </c>
      <c r="D925" s="39">
        <v>1</v>
      </c>
      <c r="E925" s="39">
        <v>1589</v>
      </c>
      <c r="F925" s="39">
        <v>1</v>
      </c>
      <c r="G925" s="39">
        <v>3403</v>
      </c>
    </row>
    <row r="926" spans="2:7" ht="10.5" x14ac:dyDescent="0.25">
      <c r="B926" s="38" t="s">
        <v>1418</v>
      </c>
      <c r="C926" s="39">
        <v>665</v>
      </c>
      <c r="D926" s="39">
        <v>1</v>
      </c>
      <c r="E926" s="39">
        <v>1579</v>
      </c>
      <c r="F926" s="39">
        <v>0</v>
      </c>
      <c r="G926" s="39">
        <v>3371</v>
      </c>
    </row>
    <row r="927" spans="2:7" ht="10.5" x14ac:dyDescent="0.25">
      <c r="B927" s="38" t="s">
        <v>1417</v>
      </c>
      <c r="C927" s="39">
        <v>665</v>
      </c>
      <c r="D927" s="39">
        <v>1</v>
      </c>
      <c r="E927" s="39">
        <v>1581</v>
      </c>
      <c r="F927" s="39">
        <v>0</v>
      </c>
      <c r="G927" s="39">
        <v>3382</v>
      </c>
    </row>
    <row r="928" spans="2:7" ht="10.5" x14ac:dyDescent="0.25">
      <c r="B928" s="38" t="s">
        <v>1416</v>
      </c>
      <c r="C928" s="39">
        <v>664</v>
      </c>
      <c r="D928" s="39">
        <v>1</v>
      </c>
      <c r="E928" s="39">
        <v>1579</v>
      </c>
      <c r="F928" s="39">
        <v>0</v>
      </c>
      <c r="G928" s="39">
        <v>3382</v>
      </c>
    </row>
    <row r="929" spans="2:7" ht="10.5" x14ac:dyDescent="0.25">
      <c r="B929" s="38" t="s">
        <v>1415</v>
      </c>
      <c r="C929" s="39">
        <v>660</v>
      </c>
      <c r="D929" s="39">
        <v>1</v>
      </c>
      <c r="E929" s="39">
        <v>1578</v>
      </c>
      <c r="F929" s="39">
        <v>0</v>
      </c>
      <c r="G929" s="39">
        <v>3511</v>
      </c>
    </row>
    <row r="930" spans="2:7" ht="10.5" x14ac:dyDescent="0.25">
      <c r="B930" s="38" t="s">
        <v>1414</v>
      </c>
      <c r="C930" s="39">
        <v>661</v>
      </c>
      <c r="D930" s="39">
        <v>1</v>
      </c>
      <c r="E930" s="39">
        <v>1580</v>
      </c>
      <c r="F930" s="39">
        <v>0</v>
      </c>
      <c r="G930" s="39">
        <v>3525</v>
      </c>
    </row>
    <row r="931" spans="2:7" ht="10.5" x14ac:dyDescent="0.25">
      <c r="B931" s="38" t="s">
        <v>1413</v>
      </c>
      <c r="C931" s="39">
        <v>666</v>
      </c>
      <c r="D931" s="39">
        <v>1</v>
      </c>
      <c r="E931" s="39">
        <v>1589</v>
      </c>
      <c r="F931" s="39">
        <v>1</v>
      </c>
      <c r="G931" s="39">
        <v>3525</v>
      </c>
    </row>
    <row r="932" spans="2:7" ht="10.5" x14ac:dyDescent="0.25">
      <c r="B932" s="38" t="s">
        <v>1412</v>
      </c>
      <c r="C932" s="39">
        <v>666</v>
      </c>
      <c r="D932" s="39">
        <v>1</v>
      </c>
      <c r="E932" s="39">
        <v>1590</v>
      </c>
      <c r="F932" s="39">
        <v>1</v>
      </c>
      <c r="G932" s="39">
        <v>3525</v>
      </c>
    </row>
    <row r="933" spans="2:7" ht="10.5" x14ac:dyDescent="0.25">
      <c r="B933" s="38" t="s">
        <v>1411</v>
      </c>
      <c r="C933" s="39">
        <v>664</v>
      </c>
      <c r="D933" s="39">
        <v>1</v>
      </c>
      <c r="E933" s="39">
        <v>1591</v>
      </c>
      <c r="F933" s="39">
        <v>1</v>
      </c>
      <c r="G933" s="39">
        <v>3525</v>
      </c>
    </row>
    <row r="934" spans="2:7" ht="10.5" x14ac:dyDescent="0.25">
      <c r="B934" s="38" t="s">
        <v>1410</v>
      </c>
      <c r="C934" s="39">
        <v>661</v>
      </c>
      <c r="D934" s="39">
        <v>1</v>
      </c>
      <c r="E934" s="39">
        <v>1301</v>
      </c>
      <c r="F934" s="39">
        <v>1</v>
      </c>
      <c r="G934" s="39">
        <v>3484</v>
      </c>
    </row>
    <row r="935" spans="2:7" ht="10.5" x14ac:dyDescent="0.25">
      <c r="B935" s="38" t="s">
        <v>1409</v>
      </c>
      <c r="C935" s="39">
        <v>661</v>
      </c>
      <c r="D935" s="39">
        <v>1</v>
      </c>
      <c r="E935" s="39">
        <v>1301</v>
      </c>
      <c r="F935" s="39">
        <v>1</v>
      </c>
      <c r="G935" s="39">
        <v>3484</v>
      </c>
    </row>
    <row r="936" spans="2:7" ht="10.5" x14ac:dyDescent="0.25">
      <c r="B936" s="38" t="s">
        <v>1408</v>
      </c>
      <c r="C936" s="39">
        <v>662</v>
      </c>
      <c r="D936" s="39">
        <v>1</v>
      </c>
      <c r="E936" s="39">
        <v>1300</v>
      </c>
      <c r="F936" s="39">
        <v>1</v>
      </c>
      <c r="G936" s="39">
        <v>3449</v>
      </c>
    </row>
    <row r="937" spans="2:7" ht="10.5" x14ac:dyDescent="0.25">
      <c r="B937" s="38" t="s">
        <v>1407</v>
      </c>
      <c r="C937" s="39">
        <v>663</v>
      </c>
      <c r="D937" s="39">
        <v>1</v>
      </c>
      <c r="E937" s="39">
        <v>1304</v>
      </c>
      <c r="F937" s="39">
        <v>1</v>
      </c>
      <c r="G937" s="39">
        <v>3449</v>
      </c>
    </row>
    <row r="938" spans="2:7" ht="10.5" x14ac:dyDescent="0.25">
      <c r="B938" s="38" t="s">
        <v>1406</v>
      </c>
      <c r="C938" s="39">
        <v>664</v>
      </c>
      <c r="D938" s="39">
        <v>1</v>
      </c>
      <c r="E938" s="39">
        <v>1307</v>
      </c>
      <c r="F938" s="39">
        <v>1</v>
      </c>
      <c r="G938" s="39">
        <v>3695</v>
      </c>
    </row>
    <row r="939" spans="2:7" ht="10.5" x14ac:dyDescent="0.25">
      <c r="B939" s="38" t="s">
        <v>1405</v>
      </c>
      <c r="C939" s="39">
        <v>668</v>
      </c>
      <c r="D939" s="39">
        <v>1</v>
      </c>
      <c r="E939" s="39">
        <v>1308</v>
      </c>
      <c r="F939" s="39">
        <v>1</v>
      </c>
      <c r="G939" s="39">
        <v>3695</v>
      </c>
    </row>
    <row r="940" spans="2:7" ht="10.5" x14ac:dyDescent="0.25">
      <c r="B940" s="38" t="s">
        <v>1404</v>
      </c>
      <c r="C940" s="39">
        <v>630</v>
      </c>
      <c r="D940" s="39">
        <v>1</v>
      </c>
      <c r="E940" s="39">
        <v>1599</v>
      </c>
      <c r="F940" s="39">
        <v>1</v>
      </c>
      <c r="G940" s="39">
        <v>3744</v>
      </c>
    </row>
    <row r="941" spans="2:7" ht="10.5" x14ac:dyDescent="0.25">
      <c r="B941" s="38" t="s">
        <v>1403</v>
      </c>
      <c r="C941" s="39">
        <v>649</v>
      </c>
      <c r="D941" s="39">
        <v>1</v>
      </c>
      <c r="E941" s="39">
        <v>1310</v>
      </c>
      <c r="F941" s="39">
        <v>0</v>
      </c>
      <c r="G941" s="39">
        <v>3744</v>
      </c>
    </row>
    <row r="942" spans="2:7" ht="10.5" x14ac:dyDescent="0.25">
      <c r="B942" s="38" t="s">
        <v>1402</v>
      </c>
      <c r="C942" s="39">
        <v>660</v>
      </c>
      <c r="D942" s="39">
        <v>1</v>
      </c>
      <c r="E942" s="39">
        <v>1312</v>
      </c>
      <c r="F942" s="39">
        <v>1</v>
      </c>
      <c r="G942" s="39">
        <v>3915</v>
      </c>
    </row>
    <row r="943" spans="2:7" ht="10.5" x14ac:dyDescent="0.25">
      <c r="B943" s="38" t="s">
        <v>1401</v>
      </c>
      <c r="C943" s="39">
        <v>660</v>
      </c>
      <c r="D943" s="39">
        <v>1</v>
      </c>
      <c r="E943" s="39">
        <v>1312</v>
      </c>
      <c r="F943" s="39">
        <v>1</v>
      </c>
      <c r="G943" s="39">
        <v>3915</v>
      </c>
    </row>
    <row r="944" spans="2:7" ht="10.5" x14ac:dyDescent="0.25">
      <c r="B944" s="38" t="s">
        <v>1400</v>
      </c>
      <c r="C944" s="39">
        <v>667</v>
      </c>
      <c r="D944" s="39">
        <v>1</v>
      </c>
      <c r="E944" s="39">
        <v>1312</v>
      </c>
      <c r="F944" s="39">
        <v>1</v>
      </c>
      <c r="G944" s="39">
        <v>3915</v>
      </c>
    </row>
    <row r="945" spans="2:7" ht="10.5" x14ac:dyDescent="0.25">
      <c r="B945" s="38" t="s">
        <v>1399</v>
      </c>
      <c r="C945" s="39">
        <v>671</v>
      </c>
      <c r="D945" s="39">
        <v>1</v>
      </c>
      <c r="E945" s="39">
        <v>1324</v>
      </c>
      <c r="F945" s="39">
        <v>1</v>
      </c>
      <c r="G945" s="39">
        <v>3915</v>
      </c>
    </row>
    <row r="946" spans="2:7" ht="10.5" x14ac:dyDescent="0.25">
      <c r="B946" s="38" t="s">
        <v>1398</v>
      </c>
      <c r="C946" s="39">
        <v>665</v>
      </c>
      <c r="D946" s="39">
        <v>1</v>
      </c>
      <c r="E946" s="39">
        <v>1324</v>
      </c>
      <c r="F946" s="39">
        <v>1</v>
      </c>
      <c r="G946" s="39">
        <v>3915</v>
      </c>
    </row>
    <row r="947" spans="2:7" ht="10.5" x14ac:dyDescent="0.25">
      <c r="B947" s="38" t="s">
        <v>1397</v>
      </c>
      <c r="C947" s="39">
        <v>665</v>
      </c>
      <c r="D947" s="39">
        <v>1</v>
      </c>
      <c r="E947" s="39">
        <v>1324</v>
      </c>
      <c r="F947" s="39">
        <v>1</v>
      </c>
      <c r="G947" s="39">
        <v>3915</v>
      </c>
    </row>
    <row r="948" spans="2:7" ht="10.5" x14ac:dyDescent="0.25">
      <c r="B948" s="38" t="s">
        <v>1396</v>
      </c>
      <c r="C948" s="39">
        <v>665</v>
      </c>
      <c r="D948" s="39">
        <v>1</v>
      </c>
      <c r="E948" s="39">
        <v>1324</v>
      </c>
      <c r="F948" s="39">
        <v>1</v>
      </c>
      <c r="G948" s="39">
        <v>3915</v>
      </c>
    </row>
    <row r="949" spans="2:7" ht="10.5" x14ac:dyDescent="0.25">
      <c r="B949" s="38" t="s">
        <v>1395</v>
      </c>
      <c r="C949" s="39">
        <v>661</v>
      </c>
      <c r="D949" s="39">
        <v>1</v>
      </c>
      <c r="E949" s="39">
        <v>1334</v>
      </c>
      <c r="F949" s="39">
        <v>0</v>
      </c>
      <c r="G949" s="39">
        <v>3915</v>
      </c>
    </row>
    <row r="950" spans="2:7" ht="10.5" x14ac:dyDescent="0.25">
      <c r="B950" s="38" t="s">
        <v>1394</v>
      </c>
      <c r="C950" s="39">
        <v>673</v>
      </c>
      <c r="D950" s="39">
        <v>1</v>
      </c>
      <c r="E950" s="39">
        <v>1342</v>
      </c>
      <c r="F950" s="39">
        <v>0</v>
      </c>
      <c r="G950" s="39">
        <v>3915</v>
      </c>
    </row>
    <row r="951" spans="2:7" ht="10.5" x14ac:dyDescent="0.25">
      <c r="B951" s="38" t="s">
        <v>1393</v>
      </c>
      <c r="C951" s="39">
        <v>673</v>
      </c>
      <c r="D951" s="39">
        <v>1</v>
      </c>
      <c r="E951" s="39">
        <v>1342</v>
      </c>
      <c r="F951" s="39">
        <v>0</v>
      </c>
      <c r="G951" s="39">
        <v>3703</v>
      </c>
    </row>
    <row r="952" spans="2:7" ht="10.5" x14ac:dyDescent="0.25">
      <c r="B952" s="38" t="s">
        <v>1392</v>
      </c>
      <c r="C952" s="39">
        <v>671</v>
      </c>
      <c r="D952" s="39">
        <v>1</v>
      </c>
      <c r="E952" s="39">
        <v>1348</v>
      </c>
      <c r="F952" s="39">
        <v>0</v>
      </c>
      <c r="G952" s="39">
        <v>3703</v>
      </c>
    </row>
    <row r="953" spans="2:7" ht="10.5" x14ac:dyDescent="0.25">
      <c r="B953" s="38" t="s">
        <v>1391</v>
      </c>
      <c r="C953" s="39">
        <v>658</v>
      </c>
      <c r="D953" s="39">
        <v>1</v>
      </c>
      <c r="E953" s="39">
        <v>1325</v>
      </c>
      <c r="F953" s="39">
        <v>0</v>
      </c>
      <c r="G953" s="39">
        <v>4275</v>
      </c>
    </row>
    <row r="954" spans="2:7" ht="10.5" x14ac:dyDescent="0.25">
      <c r="B954" s="38" t="s">
        <v>1390</v>
      </c>
      <c r="C954" s="39">
        <v>666</v>
      </c>
      <c r="D954" s="39">
        <v>1</v>
      </c>
      <c r="E954" s="39">
        <v>1324</v>
      </c>
      <c r="F954" s="39">
        <v>0</v>
      </c>
      <c r="G954" s="39">
        <v>3990</v>
      </c>
    </row>
    <row r="955" spans="2:7" ht="10.5" x14ac:dyDescent="0.25">
      <c r="B955" s="38" t="s">
        <v>1389</v>
      </c>
      <c r="C955" s="39">
        <v>673</v>
      </c>
      <c r="D955" s="39">
        <v>1</v>
      </c>
      <c r="E955" s="39">
        <v>1322</v>
      </c>
      <c r="F955" s="39">
        <v>0</v>
      </c>
      <c r="G955" s="39">
        <v>4344</v>
      </c>
    </row>
    <row r="956" spans="2:7" ht="10.5" x14ac:dyDescent="0.25">
      <c r="B956" s="38" t="s">
        <v>1388</v>
      </c>
      <c r="C956" s="39">
        <v>670</v>
      </c>
      <c r="D956" s="39">
        <v>1</v>
      </c>
      <c r="E956" s="39">
        <v>1320</v>
      </c>
      <c r="F956" s="39">
        <v>0</v>
      </c>
      <c r="G956" s="39">
        <v>4327</v>
      </c>
    </row>
    <row r="957" spans="2:7" ht="10.5" x14ac:dyDescent="0.25">
      <c r="B957" s="38" t="s">
        <v>1387</v>
      </c>
      <c r="C957" s="39">
        <v>667</v>
      </c>
      <c r="D957" s="39">
        <v>1</v>
      </c>
      <c r="E957" s="39">
        <v>1320</v>
      </c>
      <c r="F957" s="39">
        <v>0</v>
      </c>
      <c r="G957" s="39">
        <v>4015</v>
      </c>
    </row>
    <row r="958" spans="2:7" ht="10.5" x14ac:dyDescent="0.25">
      <c r="B958" s="38" t="s">
        <v>1386</v>
      </c>
      <c r="C958" s="39">
        <v>648</v>
      </c>
      <c r="D958" s="39">
        <v>1</v>
      </c>
      <c r="E958" s="39">
        <v>1572</v>
      </c>
      <c r="F958" s="39">
        <v>0</v>
      </c>
      <c r="G958" s="39">
        <v>4015</v>
      </c>
    </row>
    <row r="959" spans="2:7" ht="10.5" x14ac:dyDescent="0.25">
      <c r="B959" s="38" t="s">
        <v>1385</v>
      </c>
      <c r="C959" s="39">
        <v>663</v>
      </c>
      <c r="D959" s="39">
        <v>1</v>
      </c>
      <c r="E959" s="39">
        <v>1304</v>
      </c>
      <c r="F959" s="39">
        <v>0</v>
      </c>
      <c r="G959" s="39">
        <v>4015</v>
      </c>
    </row>
    <row r="960" spans="2:7" ht="10.5" x14ac:dyDescent="0.25">
      <c r="B960" s="38" t="s">
        <v>1384</v>
      </c>
      <c r="C960" s="39">
        <v>657</v>
      </c>
      <c r="D960" s="39">
        <v>1</v>
      </c>
      <c r="E960" s="39">
        <v>1301</v>
      </c>
      <c r="F960" s="39">
        <v>0</v>
      </c>
      <c r="G960" s="39">
        <v>4015</v>
      </c>
    </row>
    <row r="961" spans="2:7" ht="10.5" x14ac:dyDescent="0.25">
      <c r="B961" s="38" t="s">
        <v>1383</v>
      </c>
      <c r="C961" s="39">
        <v>654</v>
      </c>
      <c r="D961" s="39">
        <v>1</v>
      </c>
      <c r="E961" s="39">
        <v>1309</v>
      </c>
      <c r="F961" s="39">
        <v>0</v>
      </c>
      <c r="G961" s="39">
        <v>4015</v>
      </c>
    </row>
    <row r="962" spans="2:7" ht="10.5" x14ac:dyDescent="0.25">
      <c r="B962" s="38" t="s">
        <v>1382</v>
      </c>
      <c r="C962" s="39">
        <v>660</v>
      </c>
      <c r="D962" s="39">
        <v>1</v>
      </c>
      <c r="E962" s="39">
        <v>1338</v>
      </c>
      <c r="F962" s="39">
        <v>0</v>
      </c>
      <c r="G962" s="39">
        <v>3678</v>
      </c>
    </row>
    <row r="963" spans="2:7" ht="10.5" x14ac:dyDescent="0.25">
      <c r="B963" s="38" t="s">
        <v>1381</v>
      </c>
      <c r="C963" s="39">
        <v>660</v>
      </c>
      <c r="D963" s="39">
        <v>1</v>
      </c>
      <c r="E963" s="39">
        <v>1338</v>
      </c>
      <c r="F963" s="39">
        <v>0</v>
      </c>
      <c r="G963" s="39">
        <v>3678</v>
      </c>
    </row>
    <row r="964" spans="2:7" ht="10.5" x14ac:dyDescent="0.25">
      <c r="B964" s="38" t="s">
        <v>1380</v>
      </c>
      <c r="C964" s="39">
        <v>658</v>
      </c>
      <c r="D964" s="39">
        <v>1</v>
      </c>
      <c r="E964" s="39">
        <v>1329</v>
      </c>
      <c r="F964" s="39">
        <v>0</v>
      </c>
      <c r="G964" s="39">
        <v>3678</v>
      </c>
    </row>
    <row r="965" spans="2:7" ht="10.5" x14ac:dyDescent="0.25">
      <c r="B965" s="38" t="s">
        <v>1379</v>
      </c>
      <c r="C965" s="39">
        <v>652</v>
      </c>
      <c r="D965" s="39">
        <v>1</v>
      </c>
      <c r="E965" s="39">
        <v>1330</v>
      </c>
      <c r="F965" s="39">
        <v>0</v>
      </c>
      <c r="G965" s="39">
        <v>3719</v>
      </c>
    </row>
    <row r="966" spans="2:7" ht="10.5" x14ac:dyDescent="0.25">
      <c r="B966" s="38" t="s">
        <v>1378</v>
      </c>
      <c r="C966" s="39">
        <v>650</v>
      </c>
      <c r="D966" s="39">
        <v>1</v>
      </c>
      <c r="E966" s="39">
        <v>1325</v>
      </c>
      <c r="F966" s="39">
        <v>0</v>
      </c>
      <c r="G966" s="39">
        <v>3719</v>
      </c>
    </row>
    <row r="967" spans="2:7" ht="10.5" x14ac:dyDescent="0.25">
      <c r="B967" s="38" t="s">
        <v>1377</v>
      </c>
      <c r="C967" s="39">
        <v>657</v>
      </c>
      <c r="D967" s="39">
        <v>1</v>
      </c>
      <c r="E967" s="39">
        <v>1332</v>
      </c>
      <c r="F967" s="39">
        <v>0</v>
      </c>
      <c r="G967" s="39">
        <v>3825</v>
      </c>
    </row>
    <row r="968" spans="2:7" ht="10.5" x14ac:dyDescent="0.25">
      <c r="B968" s="38" t="s">
        <v>1376</v>
      </c>
      <c r="C968" s="39">
        <v>652</v>
      </c>
      <c r="D968" s="39">
        <v>1</v>
      </c>
      <c r="E968" s="39">
        <v>1332</v>
      </c>
      <c r="F968" s="39">
        <v>0</v>
      </c>
      <c r="G968" s="39">
        <v>3825</v>
      </c>
    </row>
    <row r="969" spans="2:7" ht="10.5" x14ac:dyDescent="0.25">
      <c r="B969" s="38" t="s">
        <v>1375</v>
      </c>
      <c r="C969" s="39">
        <v>651</v>
      </c>
      <c r="D969" s="39">
        <v>1</v>
      </c>
      <c r="E969" s="39">
        <v>1328</v>
      </c>
      <c r="F969" s="39">
        <v>0</v>
      </c>
      <c r="G969" s="39">
        <v>3825</v>
      </c>
    </row>
    <row r="970" spans="2:7" ht="10.5" x14ac:dyDescent="0.25">
      <c r="B970" s="38" t="s">
        <v>1374</v>
      </c>
      <c r="C970" s="39">
        <v>657</v>
      </c>
      <c r="D970" s="39">
        <v>1</v>
      </c>
      <c r="E970" s="39">
        <v>1341</v>
      </c>
      <c r="F970" s="39">
        <v>0</v>
      </c>
      <c r="G970" s="39">
        <v>3825</v>
      </c>
    </row>
    <row r="971" spans="2:7" ht="10.5" x14ac:dyDescent="0.25">
      <c r="B971" s="38" t="s">
        <v>1373</v>
      </c>
      <c r="C971" s="39">
        <v>656</v>
      </c>
      <c r="D971" s="39">
        <v>1</v>
      </c>
      <c r="E971" s="39">
        <v>1353</v>
      </c>
      <c r="F971" s="39">
        <v>0</v>
      </c>
      <c r="G971" s="39">
        <v>3825</v>
      </c>
    </row>
    <row r="972" spans="2:7" ht="10.5" x14ac:dyDescent="0.25">
      <c r="B972" s="38" t="s">
        <v>1372</v>
      </c>
      <c r="C972" s="39">
        <v>655</v>
      </c>
      <c r="D972" s="39">
        <v>1</v>
      </c>
      <c r="E972" s="39">
        <v>1369</v>
      </c>
      <c r="F972" s="39">
        <v>0</v>
      </c>
      <c r="G972" s="39">
        <v>3779</v>
      </c>
    </row>
    <row r="973" spans="2:7" ht="10.5" x14ac:dyDescent="0.25">
      <c r="B973" s="38" t="s">
        <v>1371</v>
      </c>
      <c r="C973" s="39">
        <v>655</v>
      </c>
      <c r="D973" s="39">
        <v>1</v>
      </c>
      <c r="E973" s="39">
        <v>1369</v>
      </c>
      <c r="F973" s="39">
        <v>0</v>
      </c>
      <c r="G973" s="39">
        <v>3779</v>
      </c>
    </row>
    <row r="974" spans="2:7" ht="10.5" x14ac:dyDescent="0.25">
      <c r="B974" s="38" t="s">
        <v>1370</v>
      </c>
      <c r="C974" s="39">
        <v>659</v>
      </c>
      <c r="D974" s="39">
        <v>1</v>
      </c>
      <c r="E974" s="39">
        <v>1378</v>
      </c>
      <c r="F974" s="39">
        <v>0</v>
      </c>
      <c r="G974" s="39">
        <v>3779</v>
      </c>
    </row>
    <row r="975" spans="2:7" ht="10.5" x14ac:dyDescent="0.25">
      <c r="B975" s="38" t="s">
        <v>1369</v>
      </c>
      <c r="C975" s="39">
        <v>659</v>
      </c>
      <c r="D975" s="39">
        <v>1</v>
      </c>
      <c r="E975" s="39">
        <v>1386</v>
      </c>
      <c r="F975" s="39">
        <v>0</v>
      </c>
      <c r="G975" s="39">
        <v>3780</v>
      </c>
    </row>
    <row r="976" spans="2:7" ht="10.5" x14ac:dyDescent="0.25">
      <c r="B976" s="38" t="s">
        <v>1368</v>
      </c>
      <c r="C976" s="39">
        <v>650</v>
      </c>
      <c r="D976" s="39">
        <v>1</v>
      </c>
      <c r="E976" s="39">
        <v>1374</v>
      </c>
      <c r="F976" s="39">
        <v>0</v>
      </c>
      <c r="G976" s="39">
        <v>3812</v>
      </c>
    </row>
    <row r="977" spans="2:7" ht="10.5" x14ac:dyDescent="0.25">
      <c r="B977" s="38" t="s">
        <v>1367</v>
      </c>
      <c r="C977" s="39">
        <v>650</v>
      </c>
      <c r="D977" s="39">
        <v>1</v>
      </c>
      <c r="E977" s="39">
        <v>1374</v>
      </c>
      <c r="F977" s="39">
        <v>0</v>
      </c>
      <c r="G977" s="39">
        <v>3812</v>
      </c>
    </row>
    <row r="978" spans="2:7" ht="10.5" x14ac:dyDescent="0.25">
      <c r="B978" s="38" t="s">
        <v>1366</v>
      </c>
      <c r="C978" s="39">
        <v>646</v>
      </c>
      <c r="D978" s="39">
        <v>1</v>
      </c>
      <c r="E978" s="39">
        <v>1364</v>
      </c>
      <c r="F978" s="39">
        <v>0</v>
      </c>
      <c r="G978" s="39">
        <v>3812</v>
      </c>
    </row>
    <row r="979" spans="2:7" ht="10.5" x14ac:dyDescent="0.25">
      <c r="B979" s="38" t="s">
        <v>1365</v>
      </c>
      <c r="C979" s="39">
        <v>647</v>
      </c>
      <c r="D979" s="39">
        <v>1</v>
      </c>
      <c r="E979" s="39">
        <v>1362</v>
      </c>
      <c r="F979" s="39">
        <v>0</v>
      </c>
      <c r="G979" s="39">
        <v>3775</v>
      </c>
    </row>
    <row r="980" spans="2:7" ht="10.5" x14ac:dyDescent="0.25">
      <c r="B980" s="38" t="s">
        <v>1364</v>
      </c>
      <c r="C980" s="39">
        <v>648</v>
      </c>
      <c r="D980" s="39">
        <v>1</v>
      </c>
      <c r="E980" s="39">
        <v>1368</v>
      </c>
      <c r="F980" s="39">
        <v>0</v>
      </c>
      <c r="G980" s="39">
        <v>3775</v>
      </c>
    </row>
    <row r="981" spans="2:7" ht="10.5" x14ac:dyDescent="0.25">
      <c r="B981" s="38" t="s">
        <v>1363</v>
      </c>
      <c r="C981" s="39">
        <v>650</v>
      </c>
      <c r="D981" s="39">
        <v>1</v>
      </c>
      <c r="E981" s="39">
        <v>1377</v>
      </c>
      <c r="F981" s="39">
        <v>0</v>
      </c>
      <c r="G981" s="39">
        <v>3632</v>
      </c>
    </row>
    <row r="982" spans="2:7" ht="10.5" x14ac:dyDescent="0.25">
      <c r="B982" s="38" t="s">
        <v>1362</v>
      </c>
      <c r="C982" s="39">
        <v>648</v>
      </c>
      <c r="D982" s="39">
        <v>1</v>
      </c>
      <c r="E982" s="39">
        <v>1370</v>
      </c>
      <c r="F982" s="39">
        <v>0</v>
      </c>
      <c r="G982" s="39">
        <v>3645</v>
      </c>
    </row>
    <row r="983" spans="2:7" ht="10.5" x14ac:dyDescent="0.25">
      <c r="B983" s="38" t="s">
        <v>1361</v>
      </c>
      <c r="C983" s="39">
        <v>650</v>
      </c>
      <c r="D983" s="39">
        <v>1</v>
      </c>
      <c r="E983" s="39">
        <v>1371</v>
      </c>
      <c r="F983" s="39">
        <v>0</v>
      </c>
      <c r="G983" s="39">
        <v>3645</v>
      </c>
    </row>
    <row r="984" spans="2:7" ht="10.5" x14ac:dyDescent="0.25">
      <c r="B984" s="38" t="s">
        <v>1360</v>
      </c>
      <c r="C984" s="39">
        <v>647</v>
      </c>
      <c r="D984" s="39">
        <v>1</v>
      </c>
      <c r="E984" s="39">
        <v>1369</v>
      </c>
      <c r="F984" s="39">
        <v>0</v>
      </c>
      <c r="G984" s="39">
        <v>3645</v>
      </c>
    </row>
    <row r="985" spans="2:7" ht="10.5" x14ac:dyDescent="0.25">
      <c r="B985" s="38" t="s">
        <v>1359</v>
      </c>
      <c r="C985" s="39">
        <v>646</v>
      </c>
      <c r="D985" s="39">
        <v>1</v>
      </c>
      <c r="E985" s="39">
        <v>1373</v>
      </c>
      <c r="F985" s="39">
        <v>0</v>
      </c>
      <c r="G985" s="39">
        <v>3645</v>
      </c>
    </row>
    <row r="986" spans="2:7" ht="10.5" x14ac:dyDescent="0.25">
      <c r="B986" s="38" t="s">
        <v>1358</v>
      </c>
      <c r="C986" s="39">
        <v>647</v>
      </c>
      <c r="D986" s="39">
        <v>1</v>
      </c>
      <c r="E986" s="39">
        <v>1367</v>
      </c>
      <c r="F986" s="39">
        <v>0</v>
      </c>
      <c r="G986" s="39">
        <v>3761</v>
      </c>
    </row>
    <row r="987" spans="2:7" ht="10.5" x14ac:dyDescent="0.25">
      <c r="B987" s="38" t="s">
        <v>1357</v>
      </c>
      <c r="C987" s="39">
        <v>647</v>
      </c>
      <c r="D987" s="39">
        <v>1</v>
      </c>
      <c r="E987" s="39">
        <v>1367</v>
      </c>
      <c r="F987" s="39">
        <v>0</v>
      </c>
      <c r="G987" s="39">
        <v>3761</v>
      </c>
    </row>
    <row r="988" spans="2:7" ht="10.5" x14ac:dyDescent="0.25">
      <c r="B988" s="38" t="s">
        <v>1356</v>
      </c>
      <c r="C988" s="39">
        <v>646</v>
      </c>
      <c r="D988" s="39">
        <v>1</v>
      </c>
      <c r="E988" s="39">
        <v>1371</v>
      </c>
      <c r="F988" s="39">
        <v>0</v>
      </c>
      <c r="G988" s="39">
        <v>3716</v>
      </c>
    </row>
    <row r="989" spans="2:7" ht="10.5" x14ac:dyDescent="0.25">
      <c r="B989" s="38" t="s">
        <v>1355</v>
      </c>
      <c r="C989" s="39">
        <v>645</v>
      </c>
      <c r="D989" s="39">
        <v>1</v>
      </c>
      <c r="E989" s="39">
        <v>1372</v>
      </c>
      <c r="F989" s="39">
        <v>0</v>
      </c>
      <c r="G989" s="39">
        <v>3716</v>
      </c>
    </row>
    <row r="990" spans="2:7" ht="10.5" x14ac:dyDescent="0.25">
      <c r="B990" s="38" t="s">
        <v>1354</v>
      </c>
      <c r="C990" s="39">
        <v>644</v>
      </c>
      <c r="D990" s="39">
        <v>1</v>
      </c>
      <c r="E990" s="39">
        <v>1363</v>
      </c>
      <c r="F990" s="39">
        <v>0</v>
      </c>
      <c r="G990" s="39">
        <v>3700</v>
      </c>
    </row>
    <row r="991" spans="2:7" ht="10.5" x14ac:dyDescent="0.25">
      <c r="B991" s="38" t="s">
        <v>1353</v>
      </c>
      <c r="C991" s="39">
        <v>648</v>
      </c>
      <c r="D991" s="39">
        <v>1</v>
      </c>
      <c r="E991" s="39">
        <v>1367</v>
      </c>
      <c r="F991" s="39">
        <v>0</v>
      </c>
      <c r="G991" s="39">
        <v>3700</v>
      </c>
    </row>
    <row r="992" spans="2:7" ht="10.5" x14ac:dyDescent="0.25">
      <c r="B992" s="38" t="s">
        <v>1352</v>
      </c>
      <c r="C992" s="39">
        <v>649</v>
      </c>
      <c r="D992" s="39">
        <v>1</v>
      </c>
      <c r="E992" s="39">
        <v>1367</v>
      </c>
      <c r="F992" s="39">
        <v>0</v>
      </c>
      <c r="G992" s="39">
        <v>3784</v>
      </c>
    </row>
    <row r="993" spans="2:7" ht="10.5" x14ac:dyDescent="0.25">
      <c r="B993" s="38" t="s">
        <v>1351</v>
      </c>
      <c r="C993" s="39">
        <v>650</v>
      </c>
      <c r="D993" s="39">
        <v>1</v>
      </c>
      <c r="E993" s="39">
        <v>1361</v>
      </c>
      <c r="F993" s="39">
        <v>0</v>
      </c>
      <c r="G993" s="39">
        <v>3784</v>
      </c>
    </row>
    <row r="994" spans="2:7" ht="10.5" x14ac:dyDescent="0.25">
      <c r="B994" s="38" t="s">
        <v>1350</v>
      </c>
      <c r="C994" s="39">
        <v>653</v>
      </c>
      <c r="D994" s="39">
        <v>1</v>
      </c>
      <c r="E994" s="39">
        <v>1371</v>
      </c>
      <c r="F994" s="39">
        <v>0</v>
      </c>
      <c r="G994" s="39">
        <v>4547</v>
      </c>
    </row>
    <row r="995" spans="2:7" ht="10.5" x14ac:dyDescent="0.25">
      <c r="B995" s="38" t="s">
        <v>1349</v>
      </c>
      <c r="C995" s="39">
        <v>653</v>
      </c>
      <c r="D995" s="39">
        <v>1</v>
      </c>
      <c r="E995" s="39">
        <v>1371</v>
      </c>
      <c r="F995" s="39">
        <v>0</v>
      </c>
      <c r="G995" s="39">
        <v>4547</v>
      </c>
    </row>
    <row r="996" spans="2:7" ht="10.5" x14ac:dyDescent="0.25">
      <c r="B996" s="38" t="s">
        <v>1348</v>
      </c>
      <c r="C996" s="39">
        <v>653</v>
      </c>
      <c r="D996" s="39">
        <v>1</v>
      </c>
      <c r="E996" s="39">
        <v>1370</v>
      </c>
      <c r="F996" s="39">
        <v>0</v>
      </c>
      <c r="G996" s="39">
        <v>4547</v>
      </c>
    </row>
    <row r="997" spans="2:7" ht="10.5" x14ac:dyDescent="0.25">
      <c r="B997" s="38" t="s">
        <v>1347</v>
      </c>
      <c r="C997" s="39">
        <v>652</v>
      </c>
      <c r="D997" s="39">
        <v>1</v>
      </c>
      <c r="E997" s="39">
        <v>1366</v>
      </c>
      <c r="F997" s="39">
        <v>0</v>
      </c>
      <c r="G997" s="39">
        <v>4547</v>
      </c>
    </row>
    <row r="998" spans="2:7" ht="10.5" x14ac:dyDescent="0.25">
      <c r="B998" s="38" t="s">
        <v>1346</v>
      </c>
      <c r="C998" s="39">
        <v>652</v>
      </c>
      <c r="D998" s="39">
        <v>1</v>
      </c>
      <c r="E998" s="39">
        <v>1366</v>
      </c>
      <c r="F998" s="39">
        <v>0</v>
      </c>
      <c r="G998" s="39">
        <v>4547</v>
      </c>
    </row>
    <row r="999" spans="2:7" ht="10.5" x14ac:dyDescent="0.25">
      <c r="B999" s="38" t="s">
        <v>1345</v>
      </c>
      <c r="C999" s="39">
        <v>652</v>
      </c>
      <c r="D999" s="39">
        <v>1</v>
      </c>
      <c r="E999" s="39">
        <v>1366</v>
      </c>
      <c r="F999" s="39">
        <v>0</v>
      </c>
      <c r="G999" s="39">
        <v>4547</v>
      </c>
    </row>
    <row r="1000" spans="2:7" ht="10.5" x14ac:dyDescent="0.25">
      <c r="B1000" s="38" t="s">
        <v>1344</v>
      </c>
      <c r="C1000" s="39">
        <v>652</v>
      </c>
      <c r="D1000" s="39">
        <v>1</v>
      </c>
      <c r="E1000" s="39">
        <v>1366</v>
      </c>
      <c r="F1000" s="39">
        <v>0</v>
      </c>
      <c r="G1000" s="39">
        <v>4547</v>
      </c>
    </row>
    <row r="1001" spans="2:7" ht="10.5" x14ac:dyDescent="0.25">
      <c r="B1001" s="38" t="s">
        <v>1343</v>
      </c>
      <c r="C1001" s="39">
        <v>651</v>
      </c>
      <c r="D1001" s="39">
        <v>1</v>
      </c>
      <c r="E1001" s="39">
        <v>1351</v>
      </c>
      <c r="F1001" s="39">
        <v>0</v>
      </c>
      <c r="G1001" s="39">
        <v>4547</v>
      </c>
    </row>
    <row r="1002" spans="2:7" ht="10.5" x14ac:dyDescent="0.25">
      <c r="B1002" s="38" t="s">
        <v>1342</v>
      </c>
      <c r="C1002" s="39">
        <v>648</v>
      </c>
      <c r="D1002" s="39">
        <v>1</v>
      </c>
      <c r="E1002" s="39">
        <v>1344</v>
      </c>
      <c r="F1002" s="39">
        <v>0</v>
      </c>
      <c r="G1002" s="39">
        <v>4547</v>
      </c>
    </row>
    <row r="1003" spans="2:7" ht="10.5" x14ac:dyDescent="0.25">
      <c r="B1003" s="38" t="s">
        <v>1341</v>
      </c>
      <c r="C1003" s="39">
        <v>649</v>
      </c>
      <c r="D1003" s="39">
        <v>1</v>
      </c>
      <c r="E1003" s="39">
        <v>1342</v>
      </c>
      <c r="F1003" s="39">
        <v>0</v>
      </c>
      <c r="G1003" s="39">
        <v>4547</v>
      </c>
    </row>
    <row r="1004" spans="2:7" ht="10.5" x14ac:dyDescent="0.25">
      <c r="B1004" s="38" t="s">
        <v>1340</v>
      </c>
      <c r="C1004" s="39">
        <v>648</v>
      </c>
      <c r="D1004" s="39">
        <v>1</v>
      </c>
      <c r="E1004" s="39">
        <v>1343</v>
      </c>
      <c r="F1004" s="39">
        <v>0</v>
      </c>
      <c r="G1004" s="39">
        <v>4547</v>
      </c>
    </row>
    <row r="1005" spans="2:7" ht="10.5" x14ac:dyDescent="0.25">
      <c r="B1005" s="38" t="s">
        <v>1339</v>
      </c>
      <c r="C1005" s="39">
        <v>649</v>
      </c>
      <c r="D1005" s="39">
        <v>1</v>
      </c>
      <c r="E1005" s="39">
        <v>1346</v>
      </c>
      <c r="F1005" s="39">
        <v>0</v>
      </c>
      <c r="G1005" s="39">
        <v>3918</v>
      </c>
    </row>
    <row r="1006" spans="2:7" ht="10.5" x14ac:dyDescent="0.25">
      <c r="B1006" s="38" t="s">
        <v>1338</v>
      </c>
      <c r="C1006" s="39">
        <v>649</v>
      </c>
      <c r="D1006" s="39">
        <v>1</v>
      </c>
      <c r="E1006" s="39">
        <v>1347</v>
      </c>
      <c r="F1006" s="39">
        <v>0</v>
      </c>
      <c r="G1006" s="39">
        <v>4547</v>
      </c>
    </row>
    <row r="1007" spans="2:7" ht="10.5" x14ac:dyDescent="0.25">
      <c r="B1007" s="38" t="s">
        <v>1337</v>
      </c>
      <c r="C1007" s="39">
        <v>650</v>
      </c>
      <c r="D1007" s="39">
        <v>1</v>
      </c>
      <c r="E1007" s="39">
        <v>1354</v>
      </c>
      <c r="F1007" s="39">
        <v>0</v>
      </c>
      <c r="G1007" s="39">
        <v>3998</v>
      </c>
    </row>
    <row r="1008" spans="2:7" ht="10.5" x14ac:dyDescent="0.25">
      <c r="B1008" s="38" t="s">
        <v>1336</v>
      </c>
      <c r="C1008" s="39">
        <v>652</v>
      </c>
      <c r="D1008" s="39">
        <v>1</v>
      </c>
      <c r="E1008" s="39">
        <v>1355</v>
      </c>
      <c r="F1008" s="39">
        <v>0</v>
      </c>
      <c r="G1008" s="39">
        <v>4291</v>
      </c>
    </row>
    <row r="1009" spans="2:7" ht="10.5" x14ac:dyDescent="0.25">
      <c r="B1009" s="38" t="s">
        <v>1335</v>
      </c>
      <c r="C1009" s="39">
        <v>653</v>
      </c>
      <c r="D1009" s="39">
        <v>1</v>
      </c>
      <c r="E1009" s="39">
        <v>1566</v>
      </c>
      <c r="F1009" s="39">
        <v>0</v>
      </c>
      <c r="G1009" s="39">
        <v>4291</v>
      </c>
    </row>
    <row r="1010" spans="2:7" ht="10.5" x14ac:dyDescent="0.25">
      <c r="B1010" s="38" t="s">
        <v>1334</v>
      </c>
      <c r="C1010" s="39">
        <v>649</v>
      </c>
      <c r="D1010" s="39">
        <v>1</v>
      </c>
      <c r="E1010" s="39">
        <v>1564</v>
      </c>
      <c r="F1010" s="39">
        <v>0</v>
      </c>
      <c r="G1010" s="39">
        <v>4291</v>
      </c>
    </row>
    <row r="1011" spans="2:7" ht="10.5" x14ac:dyDescent="0.25">
      <c r="B1011" s="38" t="s">
        <v>1333</v>
      </c>
      <c r="C1011" s="39">
        <v>653</v>
      </c>
      <c r="D1011" s="39">
        <v>1</v>
      </c>
      <c r="E1011" s="39">
        <v>1582</v>
      </c>
      <c r="F1011" s="39">
        <v>0</v>
      </c>
      <c r="G1011" s="39">
        <v>4585</v>
      </c>
    </row>
    <row r="1012" spans="2:7" ht="10.5" x14ac:dyDescent="0.25">
      <c r="B1012" s="38" t="s">
        <v>1332</v>
      </c>
      <c r="C1012" s="39">
        <v>652</v>
      </c>
      <c r="D1012" s="39">
        <v>1</v>
      </c>
      <c r="E1012" s="39">
        <v>1582</v>
      </c>
      <c r="F1012" s="39">
        <v>0</v>
      </c>
      <c r="G1012" s="39">
        <v>4585</v>
      </c>
    </row>
    <row r="1013" spans="2:7" ht="10.5" x14ac:dyDescent="0.25">
      <c r="B1013" s="38" t="s">
        <v>1331</v>
      </c>
      <c r="C1013" s="39">
        <v>652</v>
      </c>
      <c r="D1013" s="39">
        <v>1</v>
      </c>
      <c r="E1013" s="39">
        <v>1591</v>
      </c>
      <c r="F1013" s="39">
        <v>0</v>
      </c>
      <c r="G1013" s="39">
        <v>4585</v>
      </c>
    </row>
    <row r="1014" spans="2:7" ht="10.5" x14ac:dyDescent="0.25">
      <c r="B1014" s="38" t="s">
        <v>1330</v>
      </c>
      <c r="C1014" s="39">
        <v>651</v>
      </c>
      <c r="D1014" s="39">
        <v>1</v>
      </c>
      <c r="E1014" s="39">
        <v>1586</v>
      </c>
      <c r="F1014" s="39">
        <v>0</v>
      </c>
      <c r="G1014" s="39">
        <v>5491</v>
      </c>
    </row>
    <row r="1015" spans="2:7" ht="10.5" x14ac:dyDescent="0.25">
      <c r="B1015" s="38" t="s">
        <v>1329</v>
      </c>
      <c r="C1015" s="39">
        <v>651</v>
      </c>
      <c r="D1015" s="39">
        <v>1</v>
      </c>
      <c r="E1015" s="39">
        <v>1586</v>
      </c>
      <c r="F1015" s="39">
        <v>0</v>
      </c>
      <c r="G1015" s="39">
        <v>5491</v>
      </c>
    </row>
    <row r="1016" spans="2:7" ht="10.5" x14ac:dyDescent="0.25">
      <c r="B1016" s="38" t="s">
        <v>1328</v>
      </c>
      <c r="C1016" s="39">
        <v>653</v>
      </c>
      <c r="D1016" s="39">
        <v>1</v>
      </c>
      <c r="E1016" s="39">
        <v>1585</v>
      </c>
      <c r="F1016" s="39">
        <v>0</v>
      </c>
      <c r="G1016" s="39">
        <v>5491</v>
      </c>
    </row>
    <row r="1017" spans="2:7" ht="10.5" x14ac:dyDescent="0.25">
      <c r="B1017" s="38" t="s">
        <v>1327</v>
      </c>
      <c r="C1017" s="39">
        <v>652</v>
      </c>
      <c r="D1017" s="39">
        <v>1</v>
      </c>
      <c r="E1017" s="39">
        <v>1574</v>
      </c>
      <c r="F1017" s="39">
        <v>0</v>
      </c>
      <c r="G1017" s="39">
        <v>5792</v>
      </c>
    </row>
    <row r="1018" spans="2:7" ht="10.5" x14ac:dyDescent="0.25">
      <c r="B1018" s="38" t="s">
        <v>1326</v>
      </c>
      <c r="C1018" s="39">
        <v>650</v>
      </c>
      <c r="D1018" s="39">
        <v>1</v>
      </c>
      <c r="E1018" s="39">
        <v>1567</v>
      </c>
      <c r="F1018" s="39">
        <v>0</v>
      </c>
      <c r="G1018" s="39">
        <v>5388</v>
      </c>
    </row>
    <row r="1019" spans="2:7" ht="10.5" x14ac:dyDescent="0.25">
      <c r="B1019" s="38" t="s">
        <v>1325</v>
      </c>
      <c r="C1019" s="39">
        <v>648</v>
      </c>
      <c r="D1019" s="39">
        <v>1</v>
      </c>
      <c r="E1019" s="39">
        <v>1555</v>
      </c>
      <c r="F1019" s="39">
        <v>0</v>
      </c>
      <c r="G1019" s="39">
        <v>5388</v>
      </c>
    </row>
    <row r="1020" spans="2:7" ht="10.5" x14ac:dyDescent="0.25">
      <c r="B1020" s="38" t="s">
        <v>1324</v>
      </c>
      <c r="C1020" s="39">
        <v>646</v>
      </c>
      <c r="D1020" s="39">
        <v>1</v>
      </c>
      <c r="E1020" s="39">
        <v>1545</v>
      </c>
      <c r="F1020" s="39">
        <v>0</v>
      </c>
      <c r="G1020" s="39">
        <v>5388</v>
      </c>
    </row>
    <row r="1021" spans="2:7" ht="10.5" x14ac:dyDescent="0.25">
      <c r="B1021" s="38" t="s">
        <v>1323</v>
      </c>
      <c r="C1021" s="39">
        <v>643</v>
      </c>
      <c r="D1021" s="39">
        <v>1</v>
      </c>
      <c r="E1021" s="39">
        <v>1533</v>
      </c>
      <c r="F1021" s="39">
        <v>0</v>
      </c>
      <c r="G1021" s="39">
        <v>5388</v>
      </c>
    </row>
    <row r="1022" spans="2:7" ht="10.5" x14ac:dyDescent="0.25">
      <c r="B1022" s="38" t="s">
        <v>1322</v>
      </c>
      <c r="C1022" s="39">
        <v>645</v>
      </c>
      <c r="D1022" s="39">
        <v>1</v>
      </c>
      <c r="E1022" s="39">
        <v>1509</v>
      </c>
      <c r="F1022" s="39">
        <v>0</v>
      </c>
      <c r="G1022" s="39">
        <v>5388</v>
      </c>
    </row>
    <row r="1023" spans="2:7" ht="10.5" x14ac:dyDescent="0.25">
      <c r="B1023" s="38" t="s">
        <v>1321</v>
      </c>
      <c r="C1023" s="39">
        <v>643</v>
      </c>
      <c r="D1023" s="39">
        <v>1</v>
      </c>
      <c r="E1023" s="39">
        <v>1506</v>
      </c>
      <c r="F1023" s="39">
        <v>0</v>
      </c>
      <c r="G1023" s="39">
        <v>4743</v>
      </c>
    </row>
    <row r="1024" spans="2:7" ht="10.5" x14ac:dyDescent="0.25">
      <c r="B1024" s="38" t="s">
        <v>1320</v>
      </c>
      <c r="C1024" s="39">
        <v>643</v>
      </c>
      <c r="D1024" s="39">
        <v>1</v>
      </c>
      <c r="E1024" s="39">
        <v>1506</v>
      </c>
      <c r="F1024" s="39">
        <v>0</v>
      </c>
      <c r="G1024" s="39">
        <v>4743</v>
      </c>
    </row>
    <row r="1025" spans="2:7" ht="10.5" x14ac:dyDescent="0.25">
      <c r="B1025" s="38" t="s">
        <v>1319</v>
      </c>
      <c r="C1025" s="39">
        <v>642</v>
      </c>
      <c r="D1025" s="39">
        <v>1</v>
      </c>
      <c r="E1025" s="39">
        <v>1497</v>
      </c>
      <c r="F1025" s="39">
        <v>0</v>
      </c>
      <c r="G1025" s="39">
        <v>4743</v>
      </c>
    </row>
    <row r="1026" spans="2:7" ht="10.5" x14ac:dyDescent="0.25">
      <c r="B1026" s="38" t="s">
        <v>1318</v>
      </c>
      <c r="C1026" s="39">
        <v>641</v>
      </c>
      <c r="D1026" s="39">
        <v>1</v>
      </c>
      <c r="E1026" s="39">
        <v>1498</v>
      </c>
      <c r="F1026" s="39">
        <v>0</v>
      </c>
      <c r="G1026" s="39">
        <v>4699</v>
      </c>
    </row>
    <row r="1027" spans="2:7" ht="10.5" x14ac:dyDescent="0.25">
      <c r="B1027" s="38" t="s">
        <v>1317</v>
      </c>
      <c r="C1027" s="39">
        <v>638</v>
      </c>
      <c r="D1027" s="39">
        <v>1</v>
      </c>
      <c r="E1027" s="39">
        <v>1493</v>
      </c>
      <c r="F1027" s="39">
        <v>0</v>
      </c>
      <c r="G1027" s="39">
        <v>5118</v>
      </c>
    </row>
    <row r="1028" spans="2:7" ht="10.5" x14ac:dyDescent="0.25">
      <c r="B1028" s="38" t="s">
        <v>1316</v>
      </c>
      <c r="C1028" s="39">
        <v>638</v>
      </c>
      <c r="D1028" s="39">
        <v>1</v>
      </c>
      <c r="E1028" s="39">
        <v>1493</v>
      </c>
      <c r="F1028" s="39">
        <v>0</v>
      </c>
      <c r="G1028" s="39">
        <v>5118</v>
      </c>
    </row>
    <row r="1029" spans="2:7" ht="10.5" x14ac:dyDescent="0.25">
      <c r="B1029" s="38" t="s">
        <v>1315</v>
      </c>
      <c r="C1029" s="39">
        <v>637</v>
      </c>
      <c r="D1029" s="39">
        <v>1</v>
      </c>
      <c r="E1029" s="39">
        <v>1494</v>
      </c>
      <c r="F1029" s="39">
        <v>0</v>
      </c>
      <c r="G1029" s="39">
        <v>5118</v>
      </c>
    </row>
    <row r="1030" spans="2:7" ht="10.5" x14ac:dyDescent="0.25">
      <c r="B1030" s="38" t="s">
        <v>1314</v>
      </c>
      <c r="C1030" s="39">
        <v>641</v>
      </c>
      <c r="D1030" s="39">
        <v>1</v>
      </c>
      <c r="E1030" s="39">
        <v>1497</v>
      </c>
      <c r="F1030" s="39">
        <v>0</v>
      </c>
      <c r="G1030" s="39">
        <v>5118</v>
      </c>
    </row>
    <row r="1031" spans="2:7" ht="10.5" x14ac:dyDescent="0.25">
      <c r="B1031" s="38" t="s">
        <v>1313</v>
      </c>
      <c r="C1031" s="39">
        <v>638</v>
      </c>
      <c r="D1031" s="39">
        <v>1</v>
      </c>
      <c r="E1031" s="39">
        <v>1495</v>
      </c>
      <c r="F1031" s="39">
        <v>0</v>
      </c>
      <c r="G1031" s="39">
        <v>5118</v>
      </c>
    </row>
    <row r="1032" spans="2:7" ht="10.5" x14ac:dyDescent="0.25">
      <c r="B1032" s="38" t="s">
        <v>1312</v>
      </c>
      <c r="C1032" s="39">
        <v>629</v>
      </c>
      <c r="D1032" s="39">
        <v>1</v>
      </c>
      <c r="E1032" s="39">
        <v>1487</v>
      </c>
      <c r="F1032" s="39">
        <v>0</v>
      </c>
      <c r="G1032" s="39">
        <v>5118</v>
      </c>
    </row>
    <row r="1033" spans="2:7" ht="10.5" x14ac:dyDescent="0.25">
      <c r="B1033" s="38" t="s">
        <v>1311</v>
      </c>
      <c r="C1033" s="39">
        <v>631</v>
      </c>
      <c r="D1033" s="39">
        <v>1</v>
      </c>
      <c r="E1033" s="39">
        <v>1489</v>
      </c>
      <c r="F1033" s="39">
        <v>0</v>
      </c>
      <c r="G1033" s="39">
        <v>5118</v>
      </c>
    </row>
    <row r="1034" spans="2:7" ht="10.5" x14ac:dyDescent="0.25">
      <c r="B1034" s="38" t="s">
        <v>1310</v>
      </c>
      <c r="C1034" s="39">
        <v>631</v>
      </c>
      <c r="D1034" s="39">
        <v>1</v>
      </c>
      <c r="E1034" s="39">
        <v>1484</v>
      </c>
      <c r="F1034" s="39">
        <v>0</v>
      </c>
      <c r="G1034" s="39">
        <v>5437</v>
      </c>
    </row>
    <row r="1035" spans="2:7" ht="10.5" x14ac:dyDescent="0.25">
      <c r="B1035" s="38" t="s">
        <v>1309</v>
      </c>
      <c r="C1035" s="39">
        <v>631</v>
      </c>
      <c r="D1035" s="39">
        <v>1</v>
      </c>
      <c r="E1035" s="39">
        <v>1486</v>
      </c>
      <c r="F1035" s="39">
        <v>0</v>
      </c>
      <c r="G1035" s="39">
        <v>5666</v>
      </c>
    </row>
    <row r="1036" spans="2:7" ht="10.5" x14ac:dyDescent="0.25">
      <c r="B1036" s="38" t="s">
        <v>1308</v>
      </c>
      <c r="C1036" s="39">
        <v>634</v>
      </c>
      <c r="D1036" s="39">
        <v>1</v>
      </c>
      <c r="E1036" s="39">
        <v>1294</v>
      </c>
      <c r="F1036" s="39">
        <v>0</v>
      </c>
      <c r="G1036" s="39">
        <v>5666</v>
      </c>
    </row>
    <row r="1037" spans="2:7" ht="10.5" x14ac:dyDescent="0.25">
      <c r="B1037" s="38" t="s">
        <v>1307</v>
      </c>
      <c r="C1037" s="39">
        <v>634</v>
      </c>
      <c r="D1037" s="39">
        <v>1</v>
      </c>
      <c r="E1037" s="39">
        <v>1296</v>
      </c>
      <c r="F1037" s="39">
        <v>0</v>
      </c>
      <c r="G1037" s="39">
        <v>5684</v>
      </c>
    </row>
    <row r="1038" spans="2:7" ht="10.5" x14ac:dyDescent="0.25">
      <c r="B1038" s="38" t="s">
        <v>1306</v>
      </c>
      <c r="C1038" s="39">
        <v>634</v>
      </c>
      <c r="D1038" s="39">
        <v>1</v>
      </c>
      <c r="E1038" s="39">
        <v>1296</v>
      </c>
      <c r="F1038" s="39">
        <v>0</v>
      </c>
      <c r="G1038" s="39">
        <v>5684</v>
      </c>
    </row>
    <row r="1039" spans="2:7" ht="10.5" x14ac:dyDescent="0.25">
      <c r="B1039" s="38" t="s">
        <v>1305</v>
      </c>
      <c r="C1039" s="39">
        <v>635</v>
      </c>
      <c r="D1039" s="39">
        <v>1</v>
      </c>
      <c r="E1039" s="39">
        <v>1297</v>
      </c>
      <c r="F1039" s="39">
        <v>0</v>
      </c>
      <c r="G1039" s="39">
        <v>5684</v>
      </c>
    </row>
    <row r="1040" spans="2:7" ht="10.5" x14ac:dyDescent="0.25">
      <c r="B1040" s="38" t="s">
        <v>1304</v>
      </c>
      <c r="C1040" s="39">
        <v>634</v>
      </c>
      <c r="D1040" s="39">
        <v>1</v>
      </c>
      <c r="E1040" s="39">
        <v>1296</v>
      </c>
      <c r="F1040" s="39">
        <v>0</v>
      </c>
      <c r="G1040" s="39">
        <v>5684</v>
      </c>
    </row>
    <row r="1041" spans="2:7" ht="10.5" x14ac:dyDescent="0.25">
      <c r="B1041" s="38" t="s">
        <v>1303</v>
      </c>
      <c r="C1041" s="39">
        <v>639</v>
      </c>
      <c r="D1041" s="39">
        <v>1</v>
      </c>
      <c r="E1041" s="39">
        <v>1301</v>
      </c>
      <c r="F1041" s="39">
        <v>0</v>
      </c>
      <c r="G1041" s="39">
        <v>5491</v>
      </c>
    </row>
    <row r="1042" spans="2:7" ht="10.5" x14ac:dyDescent="0.25">
      <c r="B1042" s="38" t="s">
        <v>1302</v>
      </c>
      <c r="C1042" s="39">
        <v>637</v>
      </c>
      <c r="D1042" s="39">
        <v>1</v>
      </c>
      <c r="E1042" s="39">
        <v>1302</v>
      </c>
      <c r="F1042" s="39">
        <v>0</v>
      </c>
      <c r="G1042" s="39">
        <v>5767</v>
      </c>
    </row>
    <row r="1043" spans="2:7" ht="10.5" x14ac:dyDescent="0.25">
      <c r="B1043" s="38" t="s">
        <v>1301</v>
      </c>
      <c r="C1043" s="39">
        <v>637</v>
      </c>
      <c r="D1043" s="39">
        <v>1</v>
      </c>
      <c r="E1043" s="39">
        <v>1303</v>
      </c>
      <c r="F1043" s="39">
        <v>0</v>
      </c>
      <c r="G1043" s="39">
        <v>5774</v>
      </c>
    </row>
    <row r="1044" spans="2:7" ht="10.5" x14ac:dyDescent="0.25">
      <c r="B1044" s="38" t="s">
        <v>1300</v>
      </c>
      <c r="C1044" s="39">
        <v>639</v>
      </c>
      <c r="D1044" s="39">
        <v>1</v>
      </c>
      <c r="E1044" s="39">
        <v>1304</v>
      </c>
      <c r="F1044" s="39">
        <v>0</v>
      </c>
      <c r="G1044" s="39">
        <v>5774</v>
      </c>
    </row>
    <row r="1045" spans="2:7" ht="10.5" x14ac:dyDescent="0.25">
      <c r="B1045" s="38" t="s">
        <v>1299</v>
      </c>
      <c r="C1045" s="39">
        <v>637</v>
      </c>
      <c r="D1045" s="39">
        <v>1</v>
      </c>
      <c r="E1045" s="39">
        <v>1302</v>
      </c>
      <c r="F1045" s="39">
        <v>0</v>
      </c>
      <c r="G1045" s="39">
        <v>5774</v>
      </c>
    </row>
    <row r="1046" spans="2:7" ht="10.5" x14ac:dyDescent="0.25">
      <c r="B1046" s="38" t="s">
        <v>1298</v>
      </c>
      <c r="C1046" s="39">
        <v>636</v>
      </c>
      <c r="D1046" s="39">
        <v>1</v>
      </c>
      <c r="E1046" s="39">
        <v>1484</v>
      </c>
      <c r="F1046" s="39">
        <v>0</v>
      </c>
      <c r="G1046" s="39">
        <v>4865</v>
      </c>
    </row>
    <row r="1047" spans="2:7" ht="10.5" x14ac:dyDescent="0.25">
      <c r="B1047" s="38" t="s">
        <v>1297</v>
      </c>
      <c r="C1047" s="39">
        <v>636</v>
      </c>
      <c r="D1047" s="39">
        <v>1</v>
      </c>
      <c r="E1047" s="39">
        <v>1484</v>
      </c>
      <c r="F1047" s="39">
        <v>0</v>
      </c>
      <c r="G1047" s="39">
        <v>4865</v>
      </c>
    </row>
    <row r="1048" spans="2:7" ht="10.5" x14ac:dyDescent="0.25">
      <c r="B1048" s="38" t="s">
        <v>1296</v>
      </c>
      <c r="C1048" s="39">
        <v>636</v>
      </c>
      <c r="D1048" s="39">
        <v>1</v>
      </c>
      <c r="E1048" s="39">
        <v>1299</v>
      </c>
      <c r="F1048" s="39">
        <v>0</v>
      </c>
      <c r="G1048" s="39">
        <v>4865</v>
      </c>
    </row>
    <row r="1049" spans="2:7" ht="10.5" x14ac:dyDescent="0.25">
      <c r="B1049" s="38" t="s">
        <v>1295</v>
      </c>
      <c r="C1049" s="39">
        <v>636</v>
      </c>
      <c r="D1049" s="39">
        <v>1</v>
      </c>
      <c r="E1049" s="39">
        <v>1300</v>
      </c>
      <c r="F1049" s="39">
        <v>0</v>
      </c>
      <c r="G1049" s="39">
        <v>4865</v>
      </c>
    </row>
    <row r="1050" spans="2:7" ht="10.5" x14ac:dyDescent="0.25">
      <c r="B1050" s="38" t="s">
        <v>1294</v>
      </c>
      <c r="C1050" s="39">
        <v>636</v>
      </c>
      <c r="D1050" s="39">
        <v>1</v>
      </c>
      <c r="E1050" s="39">
        <v>1300</v>
      </c>
      <c r="F1050" s="39">
        <v>0</v>
      </c>
      <c r="G1050" s="39">
        <v>4865</v>
      </c>
    </row>
    <row r="1051" spans="2:7" ht="10.5" x14ac:dyDescent="0.25">
      <c r="B1051" s="38" t="s">
        <v>1293</v>
      </c>
      <c r="C1051" s="39">
        <v>636</v>
      </c>
      <c r="D1051" s="39">
        <v>1</v>
      </c>
      <c r="E1051" s="39">
        <v>1300</v>
      </c>
      <c r="F1051" s="39">
        <v>0</v>
      </c>
      <c r="G1051" s="39">
        <v>4865</v>
      </c>
    </row>
    <row r="1052" spans="2:7" ht="10.5" x14ac:dyDescent="0.25">
      <c r="B1052" s="38" t="s">
        <v>1292</v>
      </c>
      <c r="C1052" s="39">
        <v>637</v>
      </c>
      <c r="D1052" s="39">
        <v>1</v>
      </c>
      <c r="E1052" s="39">
        <v>1302</v>
      </c>
      <c r="F1052" s="39">
        <v>0</v>
      </c>
      <c r="G1052" s="39">
        <v>4865</v>
      </c>
    </row>
    <row r="1053" spans="2:7" ht="10.5" x14ac:dyDescent="0.25">
      <c r="B1053" s="38" t="s">
        <v>1291</v>
      </c>
      <c r="C1053" s="39">
        <v>635</v>
      </c>
      <c r="D1053" s="39">
        <v>1</v>
      </c>
      <c r="E1053" s="39">
        <v>1298</v>
      </c>
      <c r="F1053" s="39">
        <v>0</v>
      </c>
      <c r="G1053" s="39">
        <v>4865</v>
      </c>
    </row>
    <row r="1054" spans="2:7" ht="10.5" x14ac:dyDescent="0.25">
      <c r="B1054" s="38" t="s">
        <v>1290</v>
      </c>
      <c r="C1054" s="39">
        <v>635</v>
      </c>
      <c r="D1054" s="39">
        <v>1</v>
      </c>
      <c r="E1054" s="39">
        <v>1294</v>
      </c>
      <c r="F1054" s="39">
        <v>0</v>
      </c>
      <c r="G1054" s="39">
        <v>4865</v>
      </c>
    </row>
    <row r="1055" spans="2:7" ht="10.5" x14ac:dyDescent="0.25">
      <c r="B1055" s="38" t="s">
        <v>1289</v>
      </c>
      <c r="C1055" s="39">
        <v>637</v>
      </c>
      <c r="D1055" s="39">
        <v>1</v>
      </c>
      <c r="E1055" s="39">
        <v>1291</v>
      </c>
      <c r="F1055" s="39">
        <v>0</v>
      </c>
      <c r="G1055" s="39">
        <v>4298</v>
      </c>
    </row>
    <row r="1056" spans="2:7" ht="10.5" x14ac:dyDescent="0.25">
      <c r="B1056" s="38" t="s">
        <v>1288</v>
      </c>
      <c r="C1056" s="39">
        <v>636</v>
      </c>
      <c r="D1056" s="39">
        <v>1</v>
      </c>
      <c r="E1056" s="39">
        <v>1289</v>
      </c>
      <c r="F1056" s="39">
        <v>0</v>
      </c>
      <c r="G1056" s="39">
        <v>4298</v>
      </c>
    </row>
    <row r="1057" spans="2:7" ht="10.5" x14ac:dyDescent="0.25">
      <c r="B1057" s="38" t="s">
        <v>1287</v>
      </c>
      <c r="C1057" s="39">
        <v>639</v>
      </c>
      <c r="D1057" s="39">
        <v>1</v>
      </c>
      <c r="E1057" s="39">
        <v>1304</v>
      </c>
      <c r="F1057" s="39">
        <v>0</v>
      </c>
      <c r="G1057" s="39">
        <v>4375</v>
      </c>
    </row>
    <row r="1058" spans="2:7" ht="10.5" x14ac:dyDescent="0.25">
      <c r="B1058" s="38" t="s">
        <v>1286</v>
      </c>
      <c r="C1058" s="39">
        <v>634</v>
      </c>
      <c r="D1058" s="39">
        <v>1</v>
      </c>
      <c r="E1058" s="39">
        <v>1303</v>
      </c>
      <c r="F1058" s="39">
        <v>0</v>
      </c>
      <c r="G1058" s="39">
        <v>4807</v>
      </c>
    </row>
    <row r="1059" spans="2:7" ht="10.5" x14ac:dyDescent="0.25">
      <c r="B1059" s="38" t="s">
        <v>1285</v>
      </c>
      <c r="C1059" s="39">
        <v>631</v>
      </c>
      <c r="D1059" s="39">
        <v>1</v>
      </c>
      <c r="E1059" s="39">
        <v>1306</v>
      </c>
      <c r="F1059" s="39">
        <v>0</v>
      </c>
      <c r="G1059" s="39">
        <v>4677</v>
      </c>
    </row>
    <row r="1060" spans="2:7" ht="10.5" x14ac:dyDescent="0.25">
      <c r="B1060" s="38" t="s">
        <v>1284</v>
      </c>
      <c r="C1060" s="39">
        <v>630</v>
      </c>
      <c r="D1060" s="39">
        <v>1</v>
      </c>
      <c r="E1060" s="39">
        <v>1308</v>
      </c>
      <c r="F1060" s="39">
        <v>0</v>
      </c>
      <c r="G1060" s="39">
        <v>4740</v>
      </c>
    </row>
    <row r="1061" spans="2:7" ht="10.5" x14ac:dyDescent="0.25">
      <c r="B1061" s="38" t="s">
        <v>1283</v>
      </c>
      <c r="C1061" s="39">
        <v>637</v>
      </c>
      <c r="D1061" s="39">
        <v>1</v>
      </c>
      <c r="E1061" s="39">
        <v>1322</v>
      </c>
      <c r="F1061" s="39">
        <v>0</v>
      </c>
      <c r="G1061" s="39">
        <v>4740</v>
      </c>
    </row>
    <row r="1062" spans="2:7" ht="10.5" x14ac:dyDescent="0.25">
      <c r="B1062" s="38" t="s">
        <v>1282</v>
      </c>
      <c r="C1062" s="39">
        <v>634</v>
      </c>
      <c r="D1062" s="39">
        <v>1</v>
      </c>
      <c r="E1062" s="39">
        <v>1311</v>
      </c>
      <c r="F1062" s="39">
        <v>0</v>
      </c>
      <c r="G1062" s="39">
        <v>4740</v>
      </c>
    </row>
    <row r="1063" spans="2:7" ht="10.5" x14ac:dyDescent="0.25">
      <c r="B1063" s="38" t="s">
        <v>1281</v>
      </c>
      <c r="C1063" s="39">
        <v>633</v>
      </c>
      <c r="D1063" s="39">
        <v>1</v>
      </c>
      <c r="E1063" s="39">
        <v>1311</v>
      </c>
      <c r="F1063" s="39">
        <v>0</v>
      </c>
      <c r="G1063" s="39">
        <v>4543</v>
      </c>
    </row>
    <row r="1064" spans="2:7" ht="10.5" x14ac:dyDescent="0.25">
      <c r="B1064" s="38" t="s">
        <v>1280</v>
      </c>
      <c r="C1064" s="39">
        <v>634</v>
      </c>
      <c r="D1064" s="39">
        <v>1</v>
      </c>
      <c r="E1064" s="39">
        <v>1295</v>
      </c>
      <c r="F1064" s="39">
        <v>0</v>
      </c>
      <c r="G1064" s="39">
        <v>4543</v>
      </c>
    </row>
    <row r="1065" spans="2:7" ht="10.5" x14ac:dyDescent="0.25">
      <c r="B1065" s="38" t="s">
        <v>1279</v>
      </c>
      <c r="C1065" s="39">
        <v>632</v>
      </c>
      <c r="D1065" s="39">
        <v>1</v>
      </c>
      <c r="E1065" s="39">
        <v>1303</v>
      </c>
      <c r="F1065" s="39">
        <v>0</v>
      </c>
      <c r="G1065" s="39">
        <v>4543</v>
      </c>
    </row>
    <row r="1066" spans="2:7" ht="10.5" x14ac:dyDescent="0.25">
      <c r="B1066" s="38" t="s">
        <v>1278</v>
      </c>
      <c r="C1066" s="39">
        <v>629</v>
      </c>
      <c r="D1066" s="39">
        <v>1</v>
      </c>
      <c r="E1066" s="39">
        <v>1298</v>
      </c>
      <c r="F1066" s="39">
        <v>0</v>
      </c>
      <c r="G1066" s="39">
        <v>4318</v>
      </c>
    </row>
    <row r="1067" spans="2:7" ht="10.5" x14ac:dyDescent="0.25">
      <c r="B1067" s="38" t="s">
        <v>1277</v>
      </c>
      <c r="C1067" s="39">
        <v>629</v>
      </c>
      <c r="D1067" s="39">
        <v>1</v>
      </c>
      <c r="E1067" s="39">
        <v>1298</v>
      </c>
      <c r="F1067" s="39">
        <v>0</v>
      </c>
      <c r="G1067" s="39">
        <v>4318</v>
      </c>
    </row>
    <row r="1068" spans="2:7" ht="10.5" x14ac:dyDescent="0.25">
      <c r="B1068" s="38" t="s">
        <v>1276</v>
      </c>
      <c r="C1068" s="39">
        <v>632</v>
      </c>
      <c r="D1068" s="39">
        <v>1</v>
      </c>
      <c r="E1068" s="39">
        <v>1291</v>
      </c>
      <c r="F1068" s="39">
        <v>0</v>
      </c>
      <c r="G1068" s="39">
        <v>4318</v>
      </c>
    </row>
    <row r="1069" spans="2:7" ht="10.5" x14ac:dyDescent="0.25">
      <c r="B1069" s="38" t="s">
        <v>1275</v>
      </c>
      <c r="C1069" s="39">
        <v>631</v>
      </c>
      <c r="D1069" s="39">
        <v>1</v>
      </c>
      <c r="E1069" s="39">
        <v>1272</v>
      </c>
      <c r="F1069" s="39">
        <v>0</v>
      </c>
      <c r="G1069" s="39">
        <v>4136</v>
      </c>
    </row>
    <row r="1070" spans="2:7" ht="10.5" x14ac:dyDescent="0.25">
      <c r="B1070" s="38" t="s">
        <v>1274</v>
      </c>
      <c r="C1070" s="39">
        <v>630</v>
      </c>
      <c r="D1070" s="39">
        <v>1</v>
      </c>
      <c r="E1070" s="39">
        <v>1267</v>
      </c>
      <c r="F1070" s="39">
        <v>0</v>
      </c>
      <c r="G1070" s="39">
        <v>0</v>
      </c>
    </row>
    <row r="1071" spans="2:7" ht="10.5" x14ac:dyDescent="0.25">
      <c r="B1071" s="38" t="s">
        <v>1273</v>
      </c>
      <c r="C1071" s="39">
        <v>632</v>
      </c>
      <c r="D1071" s="39">
        <v>1</v>
      </c>
      <c r="E1071" s="39">
        <v>1268</v>
      </c>
      <c r="F1071" s="39">
        <v>0</v>
      </c>
      <c r="G1071" s="39">
        <v>0</v>
      </c>
    </row>
    <row r="1072" spans="2:7" ht="10.5" x14ac:dyDescent="0.25">
      <c r="B1072" s="38" t="s">
        <v>1272</v>
      </c>
      <c r="C1072" s="39">
        <v>631</v>
      </c>
      <c r="D1072" s="39">
        <v>1</v>
      </c>
      <c r="E1072" s="39">
        <v>1266</v>
      </c>
      <c r="F1072" s="39">
        <v>0</v>
      </c>
      <c r="G1072" s="39">
        <v>0</v>
      </c>
    </row>
    <row r="1073" spans="2:7" ht="10.5" x14ac:dyDescent="0.25">
      <c r="B1073" s="38" t="s">
        <v>1271</v>
      </c>
      <c r="C1073" s="39">
        <v>633</v>
      </c>
      <c r="D1073" s="39">
        <v>1</v>
      </c>
      <c r="E1073" s="39">
        <v>1266</v>
      </c>
      <c r="F1073" s="39">
        <v>0</v>
      </c>
      <c r="G1073" s="39">
        <v>0</v>
      </c>
    </row>
    <row r="1074" spans="2:7" ht="10.5" x14ac:dyDescent="0.25">
      <c r="B1074" s="38" t="s">
        <v>1270</v>
      </c>
      <c r="C1074" s="39">
        <v>633</v>
      </c>
      <c r="D1074" s="39">
        <v>1</v>
      </c>
      <c r="E1074" s="39">
        <v>1246</v>
      </c>
      <c r="F1074" s="39">
        <v>0</v>
      </c>
      <c r="G1074" s="39">
        <v>0</v>
      </c>
    </row>
    <row r="1075" spans="2:7" ht="10.5" x14ac:dyDescent="0.25">
      <c r="B1075" s="38" t="s">
        <v>1269</v>
      </c>
      <c r="C1075" s="39">
        <v>637</v>
      </c>
      <c r="D1075" s="39">
        <v>1</v>
      </c>
      <c r="E1075" s="39">
        <v>1244</v>
      </c>
      <c r="F1075" s="39">
        <v>0</v>
      </c>
      <c r="G1075" s="39">
        <v>0</v>
      </c>
    </row>
    <row r="1076" spans="2:7" ht="10.5" x14ac:dyDescent="0.25">
      <c r="B1076" s="38" t="s">
        <v>1268</v>
      </c>
      <c r="C1076" s="39">
        <v>637</v>
      </c>
      <c r="D1076" s="39">
        <v>1</v>
      </c>
      <c r="E1076" s="39">
        <v>1244</v>
      </c>
      <c r="F1076" s="39">
        <v>0</v>
      </c>
      <c r="G1076" s="39">
        <v>0</v>
      </c>
    </row>
    <row r="1077" spans="2:7" ht="10.5" x14ac:dyDescent="0.25">
      <c r="B1077" s="38" t="s">
        <v>1267</v>
      </c>
      <c r="C1077" s="39">
        <v>637</v>
      </c>
      <c r="D1077" s="39">
        <v>1</v>
      </c>
      <c r="E1077" s="39">
        <v>1245</v>
      </c>
      <c r="F1077" s="39">
        <v>0</v>
      </c>
      <c r="G1077" s="39">
        <v>0</v>
      </c>
    </row>
    <row r="1078" spans="2:7" ht="10.5" x14ac:dyDescent="0.25">
      <c r="B1078" s="38" t="s">
        <v>1266</v>
      </c>
      <c r="C1078" s="39">
        <v>635</v>
      </c>
      <c r="D1078" s="39">
        <v>1</v>
      </c>
      <c r="E1078" s="39">
        <v>1242</v>
      </c>
      <c r="F1078" s="39">
        <v>0</v>
      </c>
      <c r="G1078" s="39">
        <v>0</v>
      </c>
    </row>
    <row r="1079" spans="2:7" ht="10.5" x14ac:dyDescent="0.25">
      <c r="B1079" s="38" t="s">
        <v>1265</v>
      </c>
      <c r="C1079" s="39">
        <v>636</v>
      </c>
      <c r="D1079" s="39">
        <v>1</v>
      </c>
      <c r="E1079" s="39">
        <v>1254</v>
      </c>
      <c r="F1079" s="39">
        <v>0</v>
      </c>
      <c r="G1079" s="39">
        <v>0</v>
      </c>
    </row>
    <row r="1080" spans="2:7" ht="10.5" x14ac:dyDescent="0.25">
      <c r="B1080" s="38" t="s">
        <v>1264</v>
      </c>
      <c r="C1080" s="39">
        <v>636</v>
      </c>
      <c r="D1080" s="39">
        <v>1</v>
      </c>
      <c r="E1080" s="39">
        <v>1254</v>
      </c>
      <c r="F1080" s="39">
        <v>0</v>
      </c>
      <c r="G1080" s="39">
        <v>0</v>
      </c>
    </row>
    <row r="1081" spans="2:7" ht="10.5" x14ac:dyDescent="0.25">
      <c r="B1081" s="38" t="s">
        <v>1263</v>
      </c>
      <c r="C1081" s="39">
        <v>635</v>
      </c>
      <c r="D1081" s="39">
        <v>1</v>
      </c>
      <c r="E1081" s="39">
        <v>1260</v>
      </c>
      <c r="F1081" s="39">
        <v>0</v>
      </c>
      <c r="G1081" s="39">
        <v>0</v>
      </c>
    </row>
    <row r="1082" spans="2:7" ht="10.5" x14ac:dyDescent="0.25">
      <c r="B1082" s="38" t="s">
        <v>1262</v>
      </c>
      <c r="C1082" s="39">
        <v>637</v>
      </c>
      <c r="D1082" s="39">
        <v>1</v>
      </c>
      <c r="E1082" s="39">
        <v>1269</v>
      </c>
      <c r="F1082" s="39">
        <v>0</v>
      </c>
      <c r="G1082" s="39">
        <v>0</v>
      </c>
    </row>
    <row r="1083" spans="2:7" ht="10.5" x14ac:dyDescent="0.25">
      <c r="B1083" s="38" t="s">
        <v>1261</v>
      </c>
      <c r="C1083" s="39">
        <v>636</v>
      </c>
      <c r="D1083" s="39">
        <v>1</v>
      </c>
      <c r="E1083" s="39">
        <v>1261</v>
      </c>
      <c r="F1083" s="39">
        <v>0</v>
      </c>
      <c r="G1083" s="39">
        <v>0</v>
      </c>
    </row>
    <row r="1084" spans="2:7" ht="10.5" x14ac:dyDescent="0.25">
      <c r="B1084" s="38" t="s">
        <v>1260</v>
      </c>
      <c r="C1084" s="39">
        <v>632</v>
      </c>
      <c r="D1084" s="39">
        <v>1</v>
      </c>
      <c r="E1084" s="39">
        <v>1257</v>
      </c>
      <c r="F1084" s="39">
        <v>0</v>
      </c>
      <c r="G1084" s="39">
        <v>0</v>
      </c>
    </row>
    <row r="1085" spans="2:7" ht="10.5" x14ac:dyDescent="0.25">
      <c r="B1085" s="38" t="s">
        <v>1259</v>
      </c>
      <c r="C1085" s="39">
        <v>632</v>
      </c>
      <c r="D1085" s="39">
        <v>1</v>
      </c>
      <c r="E1085" s="39">
        <v>1258</v>
      </c>
      <c r="F1085" s="39">
        <v>0</v>
      </c>
      <c r="G1085" s="39">
        <v>0</v>
      </c>
    </row>
    <row r="1086" spans="2:7" ht="10.5" x14ac:dyDescent="0.25">
      <c r="B1086" s="38" t="s">
        <v>1258</v>
      </c>
      <c r="C1086" s="39">
        <v>634</v>
      </c>
      <c r="D1086" s="39">
        <v>1</v>
      </c>
      <c r="E1086" s="39">
        <v>1258</v>
      </c>
      <c r="F1086" s="39">
        <v>0</v>
      </c>
      <c r="G1086" s="39">
        <v>0</v>
      </c>
    </row>
    <row r="1087" spans="2:7" ht="10.5" x14ac:dyDescent="0.25">
      <c r="B1087" s="38" t="s">
        <v>1257</v>
      </c>
      <c r="C1087" s="39">
        <v>636</v>
      </c>
      <c r="D1087" s="39">
        <v>1</v>
      </c>
      <c r="E1087" s="39">
        <v>1262</v>
      </c>
      <c r="F1087" s="39">
        <v>0</v>
      </c>
      <c r="G1087" s="39">
        <v>0</v>
      </c>
    </row>
    <row r="1088" spans="2:7" ht="10.5" x14ac:dyDescent="0.25">
      <c r="B1088" s="38" t="s">
        <v>1256</v>
      </c>
      <c r="C1088" s="39">
        <v>636</v>
      </c>
      <c r="D1088" s="39">
        <v>1</v>
      </c>
      <c r="E1088" s="39">
        <v>1256</v>
      </c>
      <c r="F1088" s="39">
        <v>0</v>
      </c>
      <c r="G1088" s="39">
        <v>0</v>
      </c>
    </row>
    <row r="1089" spans="2:7" ht="10.5" x14ac:dyDescent="0.25">
      <c r="B1089" s="38" t="s">
        <v>1255</v>
      </c>
      <c r="C1089" s="39">
        <v>636</v>
      </c>
      <c r="D1089" s="39">
        <v>1</v>
      </c>
      <c r="E1089" s="39">
        <v>1263</v>
      </c>
      <c r="F1089" s="39">
        <v>0</v>
      </c>
      <c r="G1089" s="39">
        <v>0</v>
      </c>
    </row>
    <row r="1090" spans="2:7" ht="10.5" x14ac:dyDescent="0.25">
      <c r="B1090" s="38" t="s">
        <v>1254</v>
      </c>
      <c r="C1090" s="39">
        <v>636</v>
      </c>
      <c r="D1090" s="39">
        <v>1</v>
      </c>
      <c r="E1090" s="39">
        <v>1263</v>
      </c>
      <c r="F1090" s="39">
        <v>0</v>
      </c>
      <c r="G1090" s="39">
        <v>0</v>
      </c>
    </row>
    <row r="1091" spans="2:7" ht="10.5" x14ac:dyDescent="0.25">
      <c r="B1091" s="38" t="s">
        <v>1253</v>
      </c>
      <c r="C1091" s="39">
        <v>635</v>
      </c>
      <c r="D1091" s="39">
        <v>1</v>
      </c>
      <c r="E1091" s="39">
        <v>1260</v>
      </c>
      <c r="F1091" s="39">
        <v>0</v>
      </c>
      <c r="G1091" s="39">
        <v>0</v>
      </c>
    </row>
    <row r="1092" spans="2:7" ht="10.5" x14ac:dyDescent="0.25">
      <c r="B1092" s="38" t="s">
        <v>1252</v>
      </c>
      <c r="C1092" s="39">
        <v>635</v>
      </c>
      <c r="D1092" s="39">
        <v>1</v>
      </c>
      <c r="E1092" s="39">
        <v>1260</v>
      </c>
      <c r="F1092" s="39">
        <v>0</v>
      </c>
      <c r="G1092" s="39">
        <v>0</v>
      </c>
    </row>
    <row r="1093" spans="2:7" ht="10.5" x14ac:dyDescent="0.25">
      <c r="B1093" s="38" t="s">
        <v>1251</v>
      </c>
      <c r="C1093" s="39">
        <v>641</v>
      </c>
      <c r="D1093" s="39">
        <v>1</v>
      </c>
      <c r="E1093" s="39">
        <v>1263</v>
      </c>
      <c r="F1093" s="39">
        <v>0</v>
      </c>
      <c r="G1093" s="39">
        <v>0</v>
      </c>
    </row>
    <row r="1094" spans="2:7" ht="10.5" x14ac:dyDescent="0.25">
      <c r="B1094" s="38" t="s">
        <v>1250</v>
      </c>
      <c r="C1094" s="39">
        <v>642</v>
      </c>
      <c r="D1094" s="39">
        <v>1</v>
      </c>
      <c r="E1094" s="39">
        <v>1269</v>
      </c>
      <c r="F1094" s="39">
        <v>0</v>
      </c>
      <c r="G1094" s="39">
        <v>0</v>
      </c>
    </row>
    <row r="1095" spans="2:7" ht="10.5" x14ac:dyDescent="0.25">
      <c r="B1095" s="38" t="s">
        <v>1249</v>
      </c>
      <c r="C1095" s="39">
        <v>643</v>
      </c>
      <c r="D1095" s="39">
        <v>1</v>
      </c>
      <c r="E1095" s="39">
        <v>1275</v>
      </c>
      <c r="F1095" s="39">
        <v>0</v>
      </c>
      <c r="G1095" s="39">
        <v>0</v>
      </c>
    </row>
    <row r="1096" spans="2:7" ht="10.5" x14ac:dyDescent="0.25">
      <c r="B1096" s="38" t="s">
        <v>1248</v>
      </c>
      <c r="C1096" s="39">
        <v>645</v>
      </c>
      <c r="D1096" s="39">
        <v>1</v>
      </c>
      <c r="E1096" s="39">
        <v>1278</v>
      </c>
      <c r="F1096" s="39">
        <v>0</v>
      </c>
      <c r="G1096" s="39">
        <v>0</v>
      </c>
    </row>
    <row r="1097" spans="2:7" ht="10.5" x14ac:dyDescent="0.25">
      <c r="B1097" s="38" t="s">
        <v>1247</v>
      </c>
      <c r="C1097" s="39">
        <v>644</v>
      </c>
      <c r="D1097" s="39">
        <v>1</v>
      </c>
      <c r="E1097" s="39">
        <v>1275</v>
      </c>
      <c r="F1097" s="39">
        <v>0</v>
      </c>
      <c r="G1097" s="39">
        <v>0</v>
      </c>
    </row>
    <row r="1098" spans="2:7" ht="10.5" x14ac:dyDescent="0.25">
      <c r="B1098" s="38" t="s">
        <v>1246</v>
      </c>
      <c r="C1098" s="39">
        <v>644</v>
      </c>
      <c r="D1098" s="39">
        <v>1</v>
      </c>
      <c r="E1098" s="39">
        <v>1274</v>
      </c>
      <c r="F1098" s="39">
        <v>0</v>
      </c>
      <c r="G1098" s="39">
        <v>0</v>
      </c>
    </row>
    <row r="1099" spans="2:7" ht="10.5" x14ac:dyDescent="0.25">
      <c r="B1099" s="38" t="s">
        <v>1245</v>
      </c>
      <c r="C1099" s="39">
        <v>644</v>
      </c>
      <c r="D1099" s="39">
        <v>1</v>
      </c>
      <c r="E1099" s="39">
        <v>1274</v>
      </c>
      <c r="F1099" s="39">
        <v>0</v>
      </c>
      <c r="G1099" s="39">
        <v>0</v>
      </c>
    </row>
    <row r="1100" spans="2:7" ht="10.5" x14ac:dyDescent="0.25">
      <c r="B1100" s="38" t="s">
        <v>1244</v>
      </c>
      <c r="C1100" s="39">
        <v>644</v>
      </c>
      <c r="D1100" s="39">
        <v>1</v>
      </c>
      <c r="E1100" s="39">
        <v>1274</v>
      </c>
      <c r="F1100" s="39">
        <v>0</v>
      </c>
      <c r="G1100" s="39">
        <v>0</v>
      </c>
    </row>
    <row r="1101" spans="2:7" ht="10.5" x14ac:dyDescent="0.25">
      <c r="B1101" s="38" t="s">
        <v>1243</v>
      </c>
      <c r="C1101" s="39">
        <v>644</v>
      </c>
      <c r="D1101" s="39">
        <v>1</v>
      </c>
      <c r="E1101" s="39">
        <v>1275</v>
      </c>
      <c r="F1101" s="39">
        <v>0</v>
      </c>
      <c r="G1101" s="39">
        <v>0</v>
      </c>
    </row>
    <row r="1102" spans="2:7" ht="10.5" x14ac:dyDescent="0.25">
      <c r="B1102" s="38" t="s">
        <v>1242</v>
      </c>
      <c r="C1102" s="39">
        <v>644</v>
      </c>
      <c r="D1102" s="39">
        <v>1</v>
      </c>
      <c r="E1102" s="39">
        <v>1275</v>
      </c>
      <c r="F1102" s="39">
        <v>0</v>
      </c>
      <c r="G1102" s="39">
        <v>0</v>
      </c>
    </row>
    <row r="1103" spans="2:7" ht="10.5" x14ac:dyDescent="0.25">
      <c r="B1103" s="38" t="s">
        <v>1241</v>
      </c>
      <c r="C1103" s="39">
        <v>644</v>
      </c>
      <c r="D1103" s="39">
        <v>1</v>
      </c>
      <c r="E1103" s="39">
        <v>1275</v>
      </c>
      <c r="F1103" s="39">
        <v>0</v>
      </c>
      <c r="G1103" s="39">
        <v>0</v>
      </c>
    </row>
    <row r="1104" spans="2:7" ht="10.5" x14ac:dyDescent="0.25">
      <c r="B1104" s="38" t="s">
        <v>1240</v>
      </c>
      <c r="C1104" s="39">
        <v>647</v>
      </c>
      <c r="D1104" s="39">
        <v>1</v>
      </c>
      <c r="E1104" s="39">
        <v>1292</v>
      </c>
      <c r="F1104" s="39">
        <v>0</v>
      </c>
      <c r="G1104" s="39">
        <v>0</v>
      </c>
    </row>
    <row r="1105" spans="2:7" ht="10.5" x14ac:dyDescent="0.25">
      <c r="B1105" s="38" t="s">
        <v>1239</v>
      </c>
      <c r="C1105" s="39">
        <v>647</v>
      </c>
      <c r="D1105" s="39">
        <v>1</v>
      </c>
      <c r="E1105" s="39">
        <v>1292</v>
      </c>
      <c r="F1105" s="39">
        <v>0</v>
      </c>
      <c r="G1105" s="39">
        <v>0</v>
      </c>
    </row>
    <row r="1106" spans="2:7" ht="10.5" x14ac:dyDescent="0.25">
      <c r="B1106" s="38" t="s">
        <v>1238</v>
      </c>
      <c r="C1106" s="39">
        <v>644</v>
      </c>
      <c r="D1106" s="39">
        <v>1</v>
      </c>
      <c r="E1106" s="39">
        <v>1284</v>
      </c>
      <c r="F1106" s="39">
        <v>0</v>
      </c>
      <c r="G1106" s="39">
        <v>0</v>
      </c>
    </row>
    <row r="1107" spans="2:7" ht="10.5" x14ac:dyDescent="0.25">
      <c r="B1107" s="38" t="s">
        <v>1237</v>
      </c>
      <c r="C1107" s="39">
        <v>646</v>
      </c>
      <c r="D1107" s="39">
        <v>1</v>
      </c>
      <c r="E1107" s="39">
        <v>1273</v>
      </c>
      <c r="F1107" s="39">
        <v>0</v>
      </c>
      <c r="G1107" s="39">
        <v>0</v>
      </c>
    </row>
    <row r="1108" spans="2:7" ht="10.5" x14ac:dyDescent="0.25">
      <c r="B1108" s="38" t="s">
        <v>1236</v>
      </c>
      <c r="C1108" s="39">
        <v>646</v>
      </c>
      <c r="D1108" s="39">
        <v>1</v>
      </c>
      <c r="E1108" s="39">
        <v>1282</v>
      </c>
      <c r="F1108" s="39">
        <v>0</v>
      </c>
      <c r="G1108" s="39">
        <v>0</v>
      </c>
    </row>
    <row r="1109" spans="2:7" ht="10.5" x14ac:dyDescent="0.25">
      <c r="B1109" s="38" t="s">
        <v>1235</v>
      </c>
      <c r="C1109" s="39">
        <v>644</v>
      </c>
      <c r="D1109" s="39">
        <v>1</v>
      </c>
      <c r="E1109" s="39">
        <v>1264</v>
      </c>
      <c r="F1109" s="39">
        <v>0</v>
      </c>
      <c r="G1109" s="39">
        <v>0</v>
      </c>
    </row>
    <row r="1110" spans="2:7" ht="10.5" x14ac:dyDescent="0.25">
      <c r="B1110" s="38" t="s">
        <v>1234</v>
      </c>
      <c r="C1110" s="39">
        <v>640</v>
      </c>
      <c r="D1110" s="39">
        <v>1</v>
      </c>
      <c r="E1110" s="39">
        <v>1254</v>
      </c>
      <c r="F1110" s="39">
        <v>0</v>
      </c>
      <c r="G1110" s="39">
        <v>0</v>
      </c>
    </row>
    <row r="1111" spans="2:7" ht="10.5" x14ac:dyDescent="0.25">
      <c r="B1111" s="38" t="s">
        <v>1233</v>
      </c>
      <c r="C1111" s="39">
        <v>638</v>
      </c>
      <c r="D1111" s="39">
        <v>1</v>
      </c>
      <c r="E1111" s="39">
        <v>1245</v>
      </c>
      <c r="F1111" s="39">
        <v>0</v>
      </c>
      <c r="G1111" s="39">
        <v>0</v>
      </c>
    </row>
    <row r="1112" spans="2:7" ht="10.5" x14ac:dyDescent="0.25">
      <c r="B1112" s="38" t="s">
        <v>1232</v>
      </c>
      <c r="C1112" s="39">
        <v>642</v>
      </c>
      <c r="D1112" s="39">
        <v>1</v>
      </c>
      <c r="E1112" s="39">
        <v>1261</v>
      </c>
      <c r="F1112" s="39">
        <v>0</v>
      </c>
      <c r="G1112" s="39">
        <v>0</v>
      </c>
    </row>
    <row r="1113" spans="2:7" ht="10.5" x14ac:dyDescent="0.25">
      <c r="B1113" s="38" t="s">
        <v>1231</v>
      </c>
      <c r="C1113" s="39">
        <v>644</v>
      </c>
      <c r="D1113" s="39">
        <v>1</v>
      </c>
      <c r="E1113" s="39">
        <v>1273</v>
      </c>
      <c r="F1113" s="39">
        <v>0</v>
      </c>
      <c r="G1113" s="39">
        <v>0</v>
      </c>
    </row>
    <row r="1114" spans="2:7" ht="10.5" x14ac:dyDescent="0.25">
      <c r="B1114" s="38" t="s">
        <v>1230</v>
      </c>
      <c r="C1114" s="39">
        <v>638</v>
      </c>
      <c r="D1114" s="39">
        <v>1</v>
      </c>
      <c r="E1114" s="39">
        <v>1263</v>
      </c>
      <c r="F1114" s="39">
        <v>0</v>
      </c>
      <c r="G1114" s="39">
        <v>0</v>
      </c>
    </row>
    <row r="1115" spans="2:7" ht="10.5" x14ac:dyDescent="0.25">
      <c r="B1115" s="38" t="s">
        <v>1229</v>
      </c>
      <c r="C1115" s="39">
        <v>637</v>
      </c>
      <c r="D1115" s="39">
        <v>1</v>
      </c>
      <c r="E1115" s="39">
        <v>1270</v>
      </c>
      <c r="F1115" s="39">
        <v>0</v>
      </c>
      <c r="G1115" s="39">
        <v>0</v>
      </c>
    </row>
    <row r="1116" spans="2:7" ht="10.5" x14ac:dyDescent="0.25">
      <c r="B1116" s="38" t="s">
        <v>1228</v>
      </c>
      <c r="C1116" s="39">
        <v>637</v>
      </c>
      <c r="D1116" s="39">
        <v>1</v>
      </c>
      <c r="E1116" s="39">
        <v>1263</v>
      </c>
      <c r="F1116" s="39">
        <v>0</v>
      </c>
      <c r="G1116" s="39">
        <v>0</v>
      </c>
    </row>
    <row r="1117" spans="2:7" ht="10.5" x14ac:dyDescent="0.25">
      <c r="B1117" s="38" t="s">
        <v>1227</v>
      </c>
      <c r="C1117" s="39">
        <v>636</v>
      </c>
      <c r="D1117" s="39">
        <v>1</v>
      </c>
      <c r="E1117" s="39">
        <v>1257</v>
      </c>
      <c r="F1117" s="39">
        <v>0</v>
      </c>
      <c r="G1117" s="39">
        <v>0</v>
      </c>
    </row>
    <row r="1118" spans="2:7" ht="10.5" x14ac:dyDescent="0.25">
      <c r="B1118" s="38" t="s">
        <v>1226</v>
      </c>
      <c r="C1118" s="39">
        <v>633</v>
      </c>
      <c r="D1118" s="39">
        <v>1</v>
      </c>
      <c r="E1118" s="39">
        <v>1247</v>
      </c>
      <c r="F1118" s="39">
        <v>0</v>
      </c>
      <c r="G1118" s="39">
        <v>0</v>
      </c>
    </row>
    <row r="1119" spans="2:7" ht="10.5" x14ac:dyDescent="0.25">
      <c r="B1119" s="38" t="s">
        <v>1225</v>
      </c>
      <c r="C1119" s="39">
        <v>633</v>
      </c>
      <c r="D1119" s="39">
        <v>1</v>
      </c>
      <c r="E1119" s="39">
        <v>1247</v>
      </c>
      <c r="F1119" s="39">
        <v>0</v>
      </c>
      <c r="G1119" s="39">
        <v>0</v>
      </c>
    </row>
    <row r="1120" spans="2:7" ht="10.5" x14ac:dyDescent="0.25">
      <c r="B1120" s="38" t="s">
        <v>1224</v>
      </c>
      <c r="C1120" s="39">
        <v>630</v>
      </c>
      <c r="D1120" s="39">
        <v>1</v>
      </c>
      <c r="E1120" s="39">
        <v>1233</v>
      </c>
      <c r="F1120" s="39">
        <v>0</v>
      </c>
      <c r="G1120" s="39">
        <v>0</v>
      </c>
    </row>
    <row r="1121" spans="2:7" ht="10.5" x14ac:dyDescent="0.25">
      <c r="B1121" s="38" t="s">
        <v>1223</v>
      </c>
      <c r="C1121" s="39">
        <v>629</v>
      </c>
      <c r="D1121" s="39">
        <v>1</v>
      </c>
      <c r="E1121" s="39">
        <v>1227</v>
      </c>
      <c r="F1121" s="39">
        <v>0</v>
      </c>
      <c r="G1121" s="39">
        <v>0</v>
      </c>
    </row>
    <row r="1122" spans="2:7" ht="10.5" x14ac:dyDescent="0.25">
      <c r="B1122" s="38" t="s">
        <v>1222</v>
      </c>
      <c r="C1122" s="39">
        <v>632</v>
      </c>
      <c r="D1122" s="39">
        <v>1</v>
      </c>
      <c r="E1122" s="39">
        <v>1235</v>
      </c>
      <c r="F1122" s="39">
        <v>0</v>
      </c>
      <c r="G1122" s="39">
        <v>0</v>
      </c>
    </row>
    <row r="1123" spans="2:7" ht="10.5" x14ac:dyDescent="0.25">
      <c r="B1123" s="38" t="s">
        <v>1221</v>
      </c>
      <c r="C1123" s="39">
        <v>632</v>
      </c>
      <c r="D1123" s="39">
        <v>1</v>
      </c>
      <c r="E1123" s="39">
        <v>1226</v>
      </c>
      <c r="F1123" s="39">
        <v>0</v>
      </c>
      <c r="G1123" s="39">
        <v>0</v>
      </c>
    </row>
    <row r="1124" spans="2:7" ht="10.5" x14ac:dyDescent="0.25">
      <c r="B1124" s="38" t="s">
        <v>1220</v>
      </c>
      <c r="C1124" s="39">
        <v>629</v>
      </c>
      <c r="D1124" s="39">
        <v>1</v>
      </c>
      <c r="E1124" s="39">
        <v>1236</v>
      </c>
      <c r="F1124" s="39">
        <v>0</v>
      </c>
      <c r="G1124" s="39">
        <v>0</v>
      </c>
    </row>
    <row r="1125" spans="2:7" ht="10.5" x14ac:dyDescent="0.25">
      <c r="B1125" s="38" t="s">
        <v>1219</v>
      </c>
      <c r="C1125" s="39">
        <v>628</v>
      </c>
      <c r="D1125" s="39">
        <v>1</v>
      </c>
      <c r="E1125" s="39">
        <v>1237</v>
      </c>
      <c r="F1125" s="39">
        <v>0</v>
      </c>
      <c r="G1125" s="39">
        <v>0</v>
      </c>
    </row>
    <row r="1126" spans="2:7" ht="10.5" x14ac:dyDescent="0.25">
      <c r="B1126" s="38" t="s">
        <v>1218</v>
      </c>
      <c r="C1126" s="39">
        <v>627</v>
      </c>
      <c r="D1126" s="39">
        <v>1</v>
      </c>
      <c r="E1126" s="39">
        <v>1241</v>
      </c>
      <c r="F1126" s="39">
        <v>0</v>
      </c>
      <c r="G1126" s="39">
        <v>0</v>
      </c>
    </row>
    <row r="1127" spans="2:7" ht="10.5" x14ac:dyDescent="0.25">
      <c r="B1127" s="38" t="s">
        <v>1217</v>
      </c>
      <c r="C1127" s="39">
        <v>627</v>
      </c>
      <c r="D1127" s="39">
        <v>1</v>
      </c>
      <c r="E1127" s="39">
        <v>1241</v>
      </c>
      <c r="F1127" s="39">
        <v>0</v>
      </c>
      <c r="G1127" s="39">
        <v>0</v>
      </c>
    </row>
    <row r="1128" spans="2:7" ht="10.5" x14ac:dyDescent="0.25">
      <c r="B1128" s="38" t="s">
        <v>1216</v>
      </c>
      <c r="C1128" s="39">
        <v>627</v>
      </c>
      <c r="D1128" s="39">
        <v>1</v>
      </c>
      <c r="E1128" s="39">
        <v>1241</v>
      </c>
      <c r="F1128" s="39">
        <v>0</v>
      </c>
      <c r="G1128" s="39">
        <v>0</v>
      </c>
    </row>
    <row r="1129" spans="2:7" ht="10.5" x14ac:dyDescent="0.25">
      <c r="B1129" s="38" t="s">
        <v>1215</v>
      </c>
      <c r="C1129" s="39">
        <v>626</v>
      </c>
      <c r="D1129" s="39">
        <v>1</v>
      </c>
      <c r="E1129" s="39">
        <v>1240</v>
      </c>
      <c r="F1129" s="39">
        <v>0</v>
      </c>
      <c r="G1129" s="39">
        <v>0</v>
      </c>
    </row>
    <row r="1130" spans="2:7" ht="10.5" x14ac:dyDescent="0.25">
      <c r="B1130" s="38" t="s">
        <v>1214</v>
      </c>
      <c r="C1130" s="39">
        <v>626</v>
      </c>
      <c r="D1130" s="39">
        <v>1</v>
      </c>
      <c r="E1130" s="39">
        <v>1239</v>
      </c>
      <c r="F1130" s="39">
        <v>0</v>
      </c>
      <c r="G1130" s="39">
        <v>0</v>
      </c>
    </row>
    <row r="1131" spans="2:7" ht="10.5" x14ac:dyDescent="0.25">
      <c r="B1131" s="38" t="s">
        <v>1213</v>
      </c>
      <c r="C1131" s="39">
        <v>630</v>
      </c>
      <c r="D1131" s="39">
        <v>1</v>
      </c>
      <c r="E1131" s="39">
        <v>1385</v>
      </c>
      <c r="F1131" s="39">
        <v>0</v>
      </c>
      <c r="G1131" s="39">
        <v>0</v>
      </c>
    </row>
    <row r="1132" spans="2:7" ht="10.5" x14ac:dyDescent="0.25">
      <c r="B1132" s="38" t="s">
        <v>1212</v>
      </c>
      <c r="C1132" s="39">
        <v>630</v>
      </c>
      <c r="D1132" s="39">
        <v>1</v>
      </c>
      <c r="E1132" s="39">
        <v>1385</v>
      </c>
      <c r="F1132" s="39">
        <v>0</v>
      </c>
      <c r="G1132" s="39">
        <v>0</v>
      </c>
    </row>
    <row r="1133" spans="2:7" ht="10.5" x14ac:dyDescent="0.25">
      <c r="B1133" s="38" t="s">
        <v>1211</v>
      </c>
      <c r="C1133" s="39">
        <v>628</v>
      </c>
      <c r="D1133" s="39">
        <v>1</v>
      </c>
      <c r="E1133" s="39">
        <v>1374</v>
      </c>
      <c r="F1133" s="39">
        <v>0</v>
      </c>
      <c r="G1133" s="39">
        <v>0</v>
      </c>
    </row>
    <row r="1134" spans="2:7" ht="10.5" x14ac:dyDescent="0.25">
      <c r="B1134" s="38" t="s">
        <v>1210</v>
      </c>
      <c r="C1134" s="39">
        <v>628</v>
      </c>
      <c r="D1134" s="39">
        <v>1</v>
      </c>
      <c r="E1134" s="39">
        <v>1370</v>
      </c>
      <c r="F1134" s="39">
        <v>0</v>
      </c>
      <c r="G1134" s="39">
        <v>0</v>
      </c>
    </row>
    <row r="1135" spans="2:7" ht="10.5" x14ac:dyDescent="0.25">
      <c r="B1135" s="38" t="s">
        <v>1209</v>
      </c>
      <c r="C1135" s="39">
        <v>630</v>
      </c>
      <c r="D1135" s="39">
        <v>1</v>
      </c>
      <c r="E1135" s="39">
        <v>1377</v>
      </c>
      <c r="F1135" s="39">
        <v>0</v>
      </c>
      <c r="G1135" s="39">
        <v>0</v>
      </c>
    </row>
    <row r="1136" spans="2:7" ht="10.5" x14ac:dyDescent="0.25">
      <c r="B1136" s="38" t="s">
        <v>1208</v>
      </c>
      <c r="C1136" s="39">
        <v>630</v>
      </c>
      <c r="D1136" s="39">
        <v>1</v>
      </c>
      <c r="E1136" s="39">
        <v>1225</v>
      </c>
      <c r="F1136" s="39">
        <v>0</v>
      </c>
      <c r="G1136" s="39">
        <v>0</v>
      </c>
    </row>
    <row r="1137" spans="2:7" ht="10.5" x14ac:dyDescent="0.25">
      <c r="B1137" s="38" t="s">
        <v>1207</v>
      </c>
      <c r="C1137" s="39">
        <v>630</v>
      </c>
      <c r="D1137" s="39">
        <v>1</v>
      </c>
      <c r="E1137" s="39">
        <v>1224</v>
      </c>
      <c r="F1137" s="39">
        <v>0</v>
      </c>
      <c r="G1137" s="39">
        <v>0</v>
      </c>
    </row>
    <row r="1138" spans="2:7" ht="10.5" x14ac:dyDescent="0.25">
      <c r="B1138" s="38" t="s">
        <v>1206</v>
      </c>
      <c r="C1138" s="39">
        <v>631</v>
      </c>
      <c r="D1138" s="39">
        <v>1</v>
      </c>
      <c r="E1138" s="39">
        <v>1231</v>
      </c>
      <c r="F1138" s="39">
        <v>0</v>
      </c>
      <c r="G1138" s="39">
        <v>0</v>
      </c>
    </row>
    <row r="1139" spans="2:7" ht="10.5" x14ac:dyDescent="0.25">
      <c r="B1139" s="38" t="s">
        <v>1205</v>
      </c>
      <c r="C1139" s="39">
        <v>631</v>
      </c>
      <c r="D1139" s="39">
        <v>1</v>
      </c>
      <c r="E1139" s="39">
        <v>1229</v>
      </c>
      <c r="F1139" s="39">
        <v>0</v>
      </c>
      <c r="G1139" s="39">
        <v>0</v>
      </c>
    </row>
    <row r="1140" spans="2:7" ht="10.5" x14ac:dyDescent="0.25">
      <c r="B1140" s="38" t="s">
        <v>1204</v>
      </c>
      <c r="C1140" s="39">
        <v>633</v>
      </c>
      <c r="D1140" s="39">
        <v>1</v>
      </c>
      <c r="E1140" s="39">
        <v>1229</v>
      </c>
      <c r="F1140" s="39">
        <v>0</v>
      </c>
      <c r="G1140" s="39">
        <v>0</v>
      </c>
    </row>
    <row r="1141" spans="2:7" ht="10.5" x14ac:dyDescent="0.25">
      <c r="B1141" s="38" t="s">
        <v>1203</v>
      </c>
      <c r="C1141" s="39">
        <v>632</v>
      </c>
      <c r="D1141" s="39">
        <v>1</v>
      </c>
      <c r="E1141" s="39">
        <v>1224</v>
      </c>
      <c r="F1141" s="39">
        <v>0</v>
      </c>
      <c r="G1141" s="39">
        <v>0</v>
      </c>
    </row>
    <row r="1142" spans="2:7" ht="10.5" x14ac:dyDescent="0.25">
      <c r="B1142" s="38" t="s">
        <v>1202</v>
      </c>
      <c r="C1142" s="39">
        <v>628</v>
      </c>
      <c r="D1142" s="39">
        <v>1</v>
      </c>
      <c r="E1142" s="39">
        <v>1215</v>
      </c>
      <c r="F1142" s="39">
        <v>0</v>
      </c>
      <c r="G1142" s="39">
        <v>0</v>
      </c>
    </row>
    <row r="1143" spans="2:7" ht="10.5" x14ac:dyDescent="0.25">
      <c r="B1143" s="38" t="s">
        <v>1201</v>
      </c>
      <c r="C1143" s="39">
        <v>628</v>
      </c>
      <c r="D1143" s="39">
        <v>1</v>
      </c>
      <c r="E1143" s="39">
        <v>1215</v>
      </c>
      <c r="F1143" s="39">
        <v>0</v>
      </c>
      <c r="G1143" s="39">
        <v>0</v>
      </c>
    </row>
    <row r="1144" spans="2:7" ht="10.5" x14ac:dyDescent="0.25">
      <c r="B1144" s="38" t="s">
        <v>1200</v>
      </c>
      <c r="C1144" s="39">
        <v>628</v>
      </c>
      <c r="D1144" s="39">
        <v>1</v>
      </c>
      <c r="E1144" s="39">
        <v>1215</v>
      </c>
      <c r="F1144" s="39">
        <v>0</v>
      </c>
      <c r="G1144" s="39">
        <v>0</v>
      </c>
    </row>
    <row r="1145" spans="2:7" ht="10.5" x14ac:dyDescent="0.25">
      <c r="B1145" s="38" t="s">
        <v>1199</v>
      </c>
      <c r="C1145" s="39">
        <v>626</v>
      </c>
      <c r="D1145" s="39">
        <v>1</v>
      </c>
      <c r="E1145" s="39">
        <v>1218</v>
      </c>
      <c r="F1145" s="39">
        <v>0</v>
      </c>
      <c r="G1145" s="39">
        <v>0</v>
      </c>
    </row>
    <row r="1146" spans="2:7" ht="10.5" x14ac:dyDescent="0.25">
      <c r="B1146" s="38" t="s">
        <v>1198</v>
      </c>
      <c r="C1146" s="39">
        <v>628</v>
      </c>
      <c r="D1146" s="39">
        <v>1</v>
      </c>
      <c r="E1146" s="39">
        <v>1219</v>
      </c>
      <c r="F1146" s="39">
        <v>0</v>
      </c>
      <c r="G1146" s="39">
        <v>0</v>
      </c>
    </row>
    <row r="1147" spans="2:7" ht="10.5" x14ac:dyDescent="0.25">
      <c r="B1147" s="38" t="s">
        <v>1197</v>
      </c>
      <c r="C1147" s="39">
        <v>627</v>
      </c>
      <c r="D1147" s="39">
        <v>1</v>
      </c>
      <c r="E1147" s="39">
        <v>1214</v>
      </c>
      <c r="F1147" s="39">
        <v>0</v>
      </c>
      <c r="G1147" s="39">
        <v>0</v>
      </c>
    </row>
    <row r="1148" spans="2:7" ht="10.5" x14ac:dyDescent="0.25">
      <c r="B1148" s="38" t="s">
        <v>1196</v>
      </c>
      <c r="C1148" s="39">
        <v>629</v>
      </c>
      <c r="D1148" s="39">
        <v>1</v>
      </c>
      <c r="E1148" s="39">
        <v>1374</v>
      </c>
      <c r="F1148" s="39">
        <v>0</v>
      </c>
      <c r="G1148" s="39">
        <v>0</v>
      </c>
    </row>
    <row r="1149" spans="2:7" ht="10.5" x14ac:dyDescent="0.25">
      <c r="B1149" s="38" t="s">
        <v>1195</v>
      </c>
      <c r="C1149" s="39">
        <v>627</v>
      </c>
      <c r="D1149" s="39">
        <v>1</v>
      </c>
      <c r="E1149" s="39">
        <v>1211</v>
      </c>
      <c r="F1149" s="39">
        <v>0</v>
      </c>
      <c r="G1149" s="39">
        <v>0</v>
      </c>
    </row>
    <row r="1150" spans="2:7" ht="10.5" x14ac:dyDescent="0.25">
      <c r="B1150" s="38" t="s">
        <v>1194</v>
      </c>
      <c r="C1150" s="39">
        <v>627</v>
      </c>
      <c r="D1150" s="39">
        <v>1</v>
      </c>
      <c r="E1150" s="39">
        <v>1216</v>
      </c>
      <c r="F1150" s="39">
        <v>0</v>
      </c>
      <c r="G1150" s="39">
        <v>0</v>
      </c>
    </row>
    <row r="1151" spans="2:7" ht="10.5" x14ac:dyDescent="0.25">
      <c r="B1151" s="38" t="s">
        <v>1193</v>
      </c>
      <c r="C1151" s="39">
        <v>627</v>
      </c>
      <c r="D1151" s="39">
        <v>1</v>
      </c>
      <c r="E1151" s="39">
        <v>1216</v>
      </c>
      <c r="F1151" s="39">
        <v>0</v>
      </c>
      <c r="G1151" s="39">
        <v>0</v>
      </c>
    </row>
    <row r="1152" spans="2:7" ht="10.5" x14ac:dyDescent="0.25">
      <c r="B1152" s="38" t="s">
        <v>1192</v>
      </c>
      <c r="C1152" s="39">
        <v>629</v>
      </c>
      <c r="D1152" s="39">
        <v>1</v>
      </c>
      <c r="E1152" s="39">
        <v>1218</v>
      </c>
      <c r="F1152" s="39">
        <v>0</v>
      </c>
      <c r="G1152" s="39">
        <v>0</v>
      </c>
    </row>
    <row r="1153" spans="2:7" ht="10.5" x14ac:dyDescent="0.25">
      <c r="B1153" s="38" t="s">
        <v>1191</v>
      </c>
      <c r="C1153" s="39">
        <v>632</v>
      </c>
      <c r="D1153" s="39">
        <v>1</v>
      </c>
      <c r="E1153" s="39">
        <v>1219</v>
      </c>
      <c r="F1153" s="39">
        <v>0</v>
      </c>
      <c r="G1153" s="39">
        <v>0</v>
      </c>
    </row>
    <row r="1154" spans="2:7" ht="10.5" x14ac:dyDescent="0.25">
      <c r="B1154" s="38" t="s">
        <v>1190</v>
      </c>
      <c r="C1154" s="39">
        <v>632</v>
      </c>
      <c r="D1154" s="39">
        <v>1</v>
      </c>
      <c r="E1154" s="39">
        <v>1219</v>
      </c>
      <c r="F1154" s="39">
        <v>0</v>
      </c>
      <c r="G1154" s="39">
        <v>0</v>
      </c>
    </row>
    <row r="1155" spans="2:7" ht="10.5" x14ac:dyDescent="0.25">
      <c r="B1155" s="38" t="s">
        <v>1189</v>
      </c>
      <c r="C1155" s="39">
        <v>632</v>
      </c>
      <c r="D1155" s="39">
        <v>1</v>
      </c>
      <c r="E1155" s="39">
        <v>1219</v>
      </c>
      <c r="F1155" s="39">
        <v>0</v>
      </c>
      <c r="G1155" s="39">
        <v>0</v>
      </c>
    </row>
    <row r="1156" spans="2:7" ht="10.5" x14ac:dyDescent="0.25">
      <c r="B1156" s="38" t="s">
        <v>1188</v>
      </c>
      <c r="C1156" s="39">
        <v>632</v>
      </c>
      <c r="D1156" s="39">
        <v>1</v>
      </c>
      <c r="E1156" s="39">
        <v>1218</v>
      </c>
      <c r="F1156" s="39">
        <v>0</v>
      </c>
      <c r="G1156" s="39">
        <v>0</v>
      </c>
    </row>
    <row r="1157" spans="2:7" ht="10.5" x14ac:dyDescent="0.25">
      <c r="B1157" s="38" t="s">
        <v>1187</v>
      </c>
      <c r="C1157" s="39">
        <v>629</v>
      </c>
      <c r="D1157" s="39">
        <v>1</v>
      </c>
      <c r="E1157" s="39">
        <v>1209</v>
      </c>
      <c r="F1157" s="39">
        <v>0</v>
      </c>
      <c r="G1157" s="39">
        <v>0</v>
      </c>
    </row>
    <row r="1158" spans="2:7" ht="10.5" x14ac:dyDescent="0.25">
      <c r="B1158" s="38" t="s">
        <v>1186</v>
      </c>
      <c r="C1158" s="39">
        <v>629</v>
      </c>
      <c r="D1158" s="39">
        <v>1</v>
      </c>
      <c r="E1158" s="39">
        <v>1209</v>
      </c>
      <c r="F1158" s="39">
        <v>0</v>
      </c>
      <c r="G1158" s="39">
        <v>0</v>
      </c>
    </row>
    <row r="1159" spans="2:7" ht="10.5" x14ac:dyDescent="0.25">
      <c r="B1159" s="38" t="s">
        <v>1185</v>
      </c>
      <c r="C1159" s="39">
        <v>629</v>
      </c>
      <c r="D1159" s="39">
        <v>1</v>
      </c>
      <c r="E1159" s="39">
        <v>1212</v>
      </c>
      <c r="F1159" s="39">
        <v>0</v>
      </c>
      <c r="G1159" s="39">
        <v>0</v>
      </c>
    </row>
    <row r="1160" spans="2:7" ht="10.5" x14ac:dyDescent="0.25">
      <c r="B1160" s="38" t="s">
        <v>1184</v>
      </c>
      <c r="C1160" s="39">
        <v>629</v>
      </c>
      <c r="D1160" s="39">
        <v>1</v>
      </c>
      <c r="E1160" s="39">
        <v>1212</v>
      </c>
      <c r="F1160" s="39">
        <v>0</v>
      </c>
      <c r="G1160" s="39">
        <v>0</v>
      </c>
    </row>
    <row r="1161" spans="2:7" ht="10.5" x14ac:dyDescent="0.25">
      <c r="B1161" s="38" t="s">
        <v>1183</v>
      </c>
      <c r="C1161" s="39">
        <v>630</v>
      </c>
      <c r="D1161" s="39">
        <v>1</v>
      </c>
      <c r="E1161" s="39">
        <v>1224</v>
      </c>
      <c r="F1161" s="39">
        <v>0</v>
      </c>
      <c r="G1161" s="39">
        <v>0</v>
      </c>
    </row>
    <row r="1162" spans="2:7" ht="10.5" x14ac:dyDescent="0.25">
      <c r="B1162" s="38" t="s">
        <v>1182</v>
      </c>
      <c r="C1162" s="39">
        <v>630</v>
      </c>
      <c r="D1162" s="39">
        <v>1</v>
      </c>
      <c r="E1162" s="39">
        <v>1238</v>
      </c>
      <c r="F1162" s="39">
        <v>0</v>
      </c>
      <c r="G1162" s="39">
        <v>0</v>
      </c>
    </row>
    <row r="1163" spans="2:7" ht="10.5" x14ac:dyDescent="0.25">
      <c r="B1163" s="38" t="s">
        <v>1181</v>
      </c>
      <c r="C1163" s="39">
        <v>629</v>
      </c>
      <c r="D1163" s="39">
        <v>1</v>
      </c>
      <c r="E1163" s="39">
        <v>1239</v>
      </c>
      <c r="F1163" s="39">
        <v>0</v>
      </c>
      <c r="G1163" s="39">
        <v>0</v>
      </c>
    </row>
    <row r="1164" spans="2:7" ht="10.5" x14ac:dyDescent="0.25">
      <c r="B1164" s="38" t="s">
        <v>1180</v>
      </c>
      <c r="C1164" s="39">
        <v>630</v>
      </c>
      <c r="D1164" s="39">
        <v>1</v>
      </c>
      <c r="E1164" s="39">
        <v>1238</v>
      </c>
      <c r="F1164" s="39">
        <v>0</v>
      </c>
      <c r="G1164" s="39">
        <v>0</v>
      </c>
    </row>
    <row r="1165" spans="2:7" ht="10.5" x14ac:dyDescent="0.25">
      <c r="B1165" s="38" t="s">
        <v>1179</v>
      </c>
      <c r="C1165" s="39">
        <v>623</v>
      </c>
      <c r="D1165" s="39">
        <v>1</v>
      </c>
      <c r="E1165" s="39">
        <v>1223</v>
      </c>
      <c r="F1165" s="39">
        <v>0</v>
      </c>
      <c r="G1165" s="39">
        <v>0</v>
      </c>
    </row>
    <row r="1166" spans="2:7" ht="10.5" x14ac:dyDescent="0.25">
      <c r="B1166" s="38" t="s">
        <v>1178</v>
      </c>
      <c r="C1166" s="39">
        <v>620</v>
      </c>
      <c r="D1166" s="39">
        <v>1</v>
      </c>
      <c r="E1166" s="39">
        <v>1230</v>
      </c>
      <c r="F1166" s="39">
        <v>0</v>
      </c>
      <c r="G1166" s="39">
        <v>0</v>
      </c>
    </row>
    <row r="1167" spans="2:7" ht="10.5" x14ac:dyDescent="0.25">
      <c r="B1167" s="38" t="s">
        <v>1177</v>
      </c>
      <c r="C1167" s="39">
        <v>620</v>
      </c>
      <c r="D1167" s="39">
        <v>1</v>
      </c>
      <c r="E1167" s="39">
        <v>1232</v>
      </c>
      <c r="F1167" s="39">
        <v>0</v>
      </c>
      <c r="G1167" s="39">
        <v>0</v>
      </c>
    </row>
    <row r="1168" spans="2:7" ht="10.5" x14ac:dyDescent="0.25">
      <c r="B1168" s="38" t="s">
        <v>1176</v>
      </c>
      <c r="C1168" s="39">
        <v>620</v>
      </c>
      <c r="D1168" s="39">
        <v>1</v>
      </c>
      <c r="E1168" s="39">
        <v>1230</v>
      </c>
      <c r="F1168" s="39">
        <v>0</v>
      </c>
      <c r="G1168" s="39">
        <v>0</v>
      </c>
    </row>
    <row r="1169" spans="2:7" ht="10.5" x14ac:dyDescent="0.25">
      <c r="B1169" s="38" t="s">
        <v>1175</v>
      </c>
      <c r="C1169" s="39">
        <v>620</v>
      </c>
      <c r="D1169" s="39">
        <v>1</v>
      </c>
      <c r="E1169" s="39">
        <v>1220</v>
      </c>
      <c r="F1169" s="39">
        <v>0</v>
      </c>
      <c r="G1169" s="39">
        <v>0</v>
      </c>
    </row>
    <row r="1170" spans="2:7" ht="10.5" x14ac:dyDescent="0.25">
      <c r="B1170" s="38" t="s">
        <v>1174</v>
      </c>
      <c r="C1170" s="39">
        <v>619</v>
      </c>
      <c r="D1170" s="39">
        <v>1</v>
      </c>
      <c r="E1170" s="39">
        <v>1399</v>
      </c>
      <c r="F1170" s="39">
        <v>0</v>
      </c>
      <c r="G1170" s="39">
        <v>0</v>
      </c>
    </row>
    <row r="1171" spans="2:7" ht="10.5" x14ac:dyDescent="0.25">
      <c r="B1171" s="38" t="s">
        <v>1173</v>
      </c>
      <c r="C1171" s="39">
        <v>619</v>
      </c>
      <c r="D1171" s="39">
        <v>1</v>
      </c>
      <c r="E1171" s="39">
        <v>1399</v>
      </c>
      <c r="F1171" s="39">
        <v>0</v>
      </c>
      <c r="G1171" s="39">
        <v>0</v>
      </c>
    </row>
    <row r="1172" spans="2:7" ht="10.5" x14ac:dyDescent="0.25">
      <c r="B1172" s="38" t="s">
        <v>1172</v>
      </c>
      <c r="C1172" s="39">
        <v>618</v>
      </c>
      <c r="D1172" s="39">
        <v>1</v>
      </c>
      <c r="E1172" s="39">
        <v>1397</v>
      </c>
      <c r="F1172" s="39">
        <v>0</v>
      </c>
      <c r="G1172" s="39">
        <v>0</v>
      </c>
    </row>
    <row r="1173" spans="2:7" ht="10.5" x14ac:dyDescent="0.25">
      <c r="B1173" s="38" t="s">
        <v>1171</v>
      </c>
      <c r="C1173" s="39">
        <v>619</v>
      </c>
      <c r="D1173" s="39">
        <v>1</v>
      </c>
      <c r="E1173" s="39">
        <v>1397</v>
      </c>
      <c r="F1173" s="39">
        <v>0</v>
      </c>
      <c r="G1173" s="39">
        <v>0</v>
      </c>
    </row>
    <row r="1174" spans="2:7" ht="10.5" x14ac:dyDescent="0.25">
      <c r="B1174" s="38" t="s">
        <v>1170</v>
      </c>
      <c r="C1174" s="39">
        <v>617</v>
      </c>
      <c r="D1174" s="39">
        <v>1</v>
      </c>
      <c r="E1174" s="39">
        <v>1216</v>
      </c>
      <c r="F1174" s="39">
        <v>0</v>
      </c>
      <c r="G1174" s="39">
        <v>0</v>
      </c>
    </row>
    <row r="1175" spans="2:7" ht="10.5" x14ac:dyDescent="0.25">
      <c r="B1175" s="38" t="s">
        <v>1169</v>
      </c>
      <c r="C1175" s="39">
        <v>612</v>
      </c>
      <c r="D1175" s="39">
        <v>1</v>
      </c>
      <c r="E1175" s="39">
        <v>1195</v>
      </c>
      <c r="F1175" s="39">
        <v>0</v>
      </c>
      <c r="G1175" s="39">
        <v>0</v>
      </c>
    </row>
    <row r="1176" spans="2:7" ht="10.5" x14ac:dyDescent="0.25">
      <c r="B1176" s="38" t="s">
        <v>1168</v>
      </c>
      <c r="C1176" s="39">
        <v>611</v>
      </c>
      <c r="D1176" s="39">
        <v>1</v>
      </c>
      <c r="E1176" s="39">
        <v>1177</v>
      </c>
      <c r="F1176" s="39">
        <v>0</v>
      </c>
      <c r="G1176" s="39">
        <v>0</v>
      </c>
    </row>
    <row r="1177" spans="2:7" ht="10.5" x14ac:dyDescent="0.25">
      <c r="B1177" s="38" t="s">
        <v>1167</v>
      </c>
      <c r="C1177" s="39">
        <v>619</v>
      </c>
      <c r="D1177" s="39">
        <v>1</v>
      </c>
      <c r="E1177" s="39">
        <v>1194</v>
      </c>
      <c r="F1177" s="39">
        <v>0</v>
      </c>
      <c r="G1177" s="39">
        <v>0</v>
      </c>
    </row>
    <row r="1178" spans="2:7" ht="10.5" x14ac:dyDescent="0.25">
      <c r="B1178" s="38" t="s">
        <v>1166</v>
      </c>
      <c r="C1178" s="39">
        <v>617</v>
      </c>
      <c r="D1178" s="39">
        <v>1</v>
      </c>
      <c r="E1178" s="39">
        <v>1185</v>
      </c>
      <c r="F1178" s="39">
        <v>0</v>
      </c>
      <c r="G1178" s="39">
        <v>0</v>
      </c>
    </row>
    <row r="1179" spans="2:7" ht="10.5" x14ac:dyDescent="0.25">
      <c r="B1179" s="38" t="s">
        <v>1165</v>
      </c>
      <c r="C1179" s="39">
        <v>617</v>
      </c>
      <c r="D1179" s="39">
        <v>1</v>
      </c>
      <c r="E1179" s="39">
        <v>1196</v>
      </c>
      <c r="F1179" s="39">
        <v>0</v>
      </c>
      <c r="G1179" s="39">
        <v>0</v>
      </c>
    </row>
    <row r="1180" spans="2:7" ht="10.5" x14ac:dyDescent="0.25">
      <c r="B1180" s="38" t="s">
        <v>1164</v>
      </c>
      <c r="C1180" s="39">
        <v>612</v>
      </c>
      <c r="D1180" s="39">
        <v>1</v>
      </c>
      <c r="E1180" s="39">
        <v>1193</v>
      </c>
      <c r="F1180" s="39">
        <v>0</v>
      </c>
      <c r="G1180" s="39">
        <v>0</v>
      </c>
    </row>
    <row r="1181" spans="2:7" ht="10.5" x14ac:dyDescent="0.25">
      <c r="B1181" s="38" t="s">
        <v>1163</v>
      </c>
      <c r="C1181" s="39">
        <v>612</v>
      </c>
      <c r="D1181" s="39">
        <v>1</v>
      </c>
      <c r="E1181" s="39">
        <v>1193</v>
      </c>
      <c r="F1181" s="39">
        <v>0</v>
      </c>
      <c r="G1181" s="39">
        <v>0</v>
      </c>
    </row>
    <row r="1182" spans="2:7" ht="10.5" x14ac:dyDescent="0.25">
      <c r="B1182" s="38" t="s">
        <v>1162</v>
      </c>
      <c r="C1182" s="39">
        <v>610</v>
      </c>
      <c r="D1182" s="39">
        <v>1</v>
      </c>
      <c r="E1182" s="39">
        <v>1196</v>
      </c>
      <c r="F1182" s="39">
        <v>0</v>
      </c>
      <c r="G1182" s="39">
        <v>0</v>
      </c>
    </row>
    <row r="1183" spans="2:7" ht="10.5" x14ac:dyDescent="0.25">
      <c r="B1183" s="38" t="s">
        <v>1161</v>
      </c>
      <c r="C1183" s="39">
        <v>607</v>
      </c>
      <c r="D1183" s="39">
        <v>1</v>
      </c>
      <c r="E1183" s="39">
        <v>1183</v>
      </c>
      <c r="F1183" s="39">
        <v>0</v>
      </c>
      <c r="G1183" s="39">
        <v>0</v>
      </c>
    </row>
    <row r="1184" spans="2:7" ht="10.5" x14ac:dyDescent="0.25">
      <c r="B1184" s="38" t="s">
        <v>1160</v>
      </c>
      <c r="C1184" s="39">
        <v>606</v>
      </c>
      <c r="D1184" s="39">
        <v>1</v>
      </c>
      <c r="E1184" s="39">
        <v>1175</v>
      </c>
      <c r="F1184" s="39">
        <v>0</v>
      </c>
      <c r="G1184" s="39">
        <v>0</v>
      </c>
    </row>
    <row r="1185" spans="2:7" ht="10.5" x14ac:dyDescent="0.25">
      <c r="B1185" s="38" t="s">
        <v>1159</v>
      </c>
      <c r="C1185" s="39">
        <v>606</v>
      </c>
      <c r="D1185" s="39">
        <v>1</v>
      </c>
      <c r="E1185" s="39">
        <v>1175</v>
      </c>
      <c r="F1185" s="39">
        <v>0</v>
      </c>
      <c r="G1185" s="39">
        <v>0</v>
      </c>
    </row>
    <row r="1186" spans="2:7" ht="10.5" x14ac:dyDescent="0.25">
      <c r="B1186" s="38" t="s">
        <v>1158</v>
      </c>
      <c r="C1186" s="39">
        <v>604</v>
      </c>
      <c r="D1186" s="39">
        <v>1</v>
      </c>
      <c r="E1186" s="39">
        <v>1171</v>
      </c>
      <c r="F1186" s="39">
        <v>0</v>
      </c>
      <c r="G1186" s="39">
        <v>0</v>
      </c>
    </row>
    <row r="1187" spans="2:7" ht="10.5" x14ac:dyDescent="0.25">
      <c r="B1187" s="38" t="s">
        <v>1157</v>
      </c>
      <c r="C1187" s="39">
        <v>604</v>
      </c>
      <c r="D1187" s="39">
        <v>1</v>
      </c>
      <c r="E1187" s="39">
        <v>1171</v>
      </c>
      <c r="F1187" s="39">
        <v>0</v>
      </c>
      <c r="G1187" s="39">
        <v>0</v>
      </c>
    </row>
    <row r="1188" spans="2:7" ht="10.5" x14ac:dyDescent="0.25">
      <c r="B1188" s="38" t="s">
        <v>1156</v>
      </c>
      <c r="C1188" s="39">
        <v>602</v>
      </c>
      <c r="D1188" s="39">
        <v>1</v>
      </c>
      <c r="E1188" s="39">
        <v>1161</v>
      </c>
      <c r="F1188" s="39">
        <v>0</v>
      </c>
      <c r="G1188" s="39">
        <v>0</v>
      </c>
    </row>
    <row r="1189" spans="2:7" ht="10.5" x14ac:dyDescent="0.25">
      <c r="B1189" s="38" t="s">
        <v>1155</v>
      </c>
      <c r="C1189" s="39">
        <v>603</v>
      </c>
      <c r="D1189" s="39">
        <v>1</v>
      </c>
      <c r="E1189" s="39">
        <v>1158</v>
      </c>
      <c r="F1189" s="39">
        <v>0</v>
      </c>
      <c r="G1189" s="39">
        <v>0</v>
      </c>
    </row>
    <row r="1190" spans="2:7" ht="10.5" x14ac:dyDescent="0.25">
      <c r="B1190" s="38" t="s">
        <v>1154</v>
      </c>
      <c r="C1190" s="39">
        <v>604</v>
      </c>
      <c r="D1190" s="39">
        <v>1</v>
      </c>
      <c r="E1190" s="39">
        <v>1157</v>
      </c>
      <c r="F1190" s="39">
        <v>0</v>
      </c>
      <c r="G1190" s="39">
        <v>0</v>
      </c>
    </row>
    <row r="1191" spans="2:7" ht="10.5" x14ac:dyDescent="0.25">
      <c r="B1191" s="38" t="s">
        <v>1153</v>
      </c>
      <c r="C1191" s="39">
        <v>607</v>
      </c>
      <c r="D1191" s="39">
        <v>1</v>
      </c>
      <c r="E1191" s="39">
        <v>1167</v>
      </c>
      <c r="F1191" s="39">
        <v>0</v>
      </c>
      <c r="G1191" s="39">
        <v>0</v>
      </c>
    </row>
    <row r="1192" spans="2:7" ht="10.5" x14ac:dyDescent="0.25">
      <c r="B1192" s="38" t="s">
        <v>1152</v>
      </c>
      <c r="C1192" s="39">
        <v>609</v>
      </c>
      <c r="D1192" s="39">
        <v>1</v>
      </c>
      <c r="E1192" s="39">
        <v>1169</v>
      </c>
      <c r="F1192" s="39">
        <v>0</v>
      </c>
      <c r="G1192" s="39">
        <v>0</v>
      </c>
    </row>
    <row r="1193" spans="2:7" ht="10.5" x14ac:dyDescent="0.25">
      <c r="B1193" s="38" t="s">
        <v>1151</v>
      </c>
      <c r="C1193" s="39">
        <v>610</v>
      </c>
      <c r="D1193" s="39">
        <v>1</v>
      </c>
      <c r="E1193" s="39">
        <v>1179</v>
      </c>
      <c r="F1193" s="39">
        <v>0</v>
      </c>
      <c r="G1193" s="39">
        <v>0</v>
      </c>
    </row>
    <row r="1194" spans="2:7" ht="10.5" x14ac:dyDescent="0.25">
      <c r="B1194" s="38" t="s">
        <v>1150</v>
      </c>
      <c r="C1194" s="39">
        <v>609</v>
      </c>
      <c r="D1194" s="39">
        <v>1</v>
      </c>
      <c r="E1194" s="39">
        <v>1176</v>
      </c>
      <c r="F1194" s="39">
        <v>0</v>
      </c>
      <c r="G1194" s="39">
        <v>0</v>
      </c>
    </row>
    <row r="1195" spans="2:7" ht="10.5" x14ac:dyDescent="0.25">
      <c r="B1195" s="38" t="s">
        <v>1149</v>
      </c>
      <c r="C1195" s="39">
        <v>610</v>
      </c>
      <c r="D1195" s="39">
        <v>1</v>
      </c>
      <c r="E1195" s="39">
        <v>1181</v>
      </c>
      <c r="F1195" s="39">
        <v>0</v>
      </c>
      <c r="G1195" s="39">
        <v>0</v>
      </c>
    </row>
    <row r="1196" spans="2:7" ht="10.5" x14ac:dyDescent="0.25">
      <c r="B1196" s="38" t="s">
        <v>1148</v>
      </c>
      <c r="C1196" s="39">
        <v>610</v>
      </c>
      <c r="D1196" s="39">
        <v>1</v>
      </c>
      <c r="E1196" s="39">
        <v>1181</v>
      </c>
      <c r="F1196" s="39">
        <v>0</v>
      </c>
      <c r="G1196" s="39">
        <v>0</v>
      </c>
    </row>
    <row r="1197" spans="2:7" ht="10.5" x14ac:dyDescent="0.25">
      <c r="B1197" s="38" t="s">
        <v>1147</v>
      </c>
      <c r="C1197" s="39">
        <v>610</v>
      </c>
      <c r="D1197" s="39">
        <v>1</v>
      </c>
      <c r="E1197" s="39">
        <v>1183</v>
      </c>
      <c r="F1197" s="39">
        <v>0</v>
      </c>
      <c r="G1197" s="39">
        <v>0</v>
      </c>
    </row>
    <row r="1198" spans="2:7" ht="10.5" x14ac:dyDescent="0.25">
      <c r="B1198" s="38" t="s">
        <v>1146</v>
      </c>
      <c r="C1198" s="39">
        <v>610</v>
      </c>
      <c r="D1198" s="39">
        <v>1</v>
      </c>
      <c r="E1198" s="39">
        <v>1186</v>
      </c>
      <c r="F1198" s="39">
        <v>0</v>
      </c>
      <c r="G1198" s="39">
        <v>0</v>
      </c>
    </row>
    <row r="1199" spans="2:7" ht="10.5" x14ac:dyDescent="0.25">
      <c r="B1199" s="38" t="s">
        <v>1145</v>
      </c>
      <c r="C1199" s="39">
        <v>610</v>
      </c>
      <c r="D1199" s="39">
        <v>1</v>
      </c>
      <c r="E1199" s="39">
        <v>1187</v>
      </c>
      <c r="F1199" s="39">
        <v>0</v>
      </c>
      <c r="G1199" s="39">
        <v>0</v>
      </c>
    </row>
    <row r="1200" spans="2:7" ht="10.5" x14ac:dyDescent="0.25">
      <c r="B1200" s="38" t="s">
        <v>1144</v>
      </c>
      <c r="C1200" s="39">
        <v>612</v>
      </c>
      <c r="D1200" s="39">
        <v>1</v>
      </c>
      <c r="E1200" s="39">
        <v>1188</v>
      </c>
      <c r="F1200" s="39">
        <v>0</v>
      </c>
      <c r="G1200" s="39">
        <v>0</v>
      </c>
    </row>
    <row r="1201" spans="2:7" ht="10.5" x14ac:dyDescent="0.25">
      <c r="B1201" s="38" t="s">
        <v>1143</v>
      </c>
      <c r="C1201" s="39">
        <v>612</v>
      </c>
      <c r="D1201" s="39">
        <v>1</v>
      </c>
      <c r="E1201" s="39">
        <v>1188</v>
      </c>
      <c r="F1201" s="39">
        <v>0</v>
      </c>
      <c r="G1201" s="39">
        <v>0</v>
      </c>
    </row>
    <row r="1202" spans="2:7" ht="10.5" x14ac:dyDescent="0.25">
      <c r="B1202" s="38" t="s">
        <v>1142</v>
      </c>
      <c r="C1202" s="39">
        <v>614</v>
      </c>
      <c r="D1202" s="39">
        <v>1</v>
      </c>
      <c r="E1202" s="39">
        <v>1185</v>
      </c>
      <c r="F1202" s="39">
        <v>0</v>
      </c>
      <c r="G1202" s="39">
        <v>0</v>
      </c>
    </row>
    <row r="1203" spans="2:7" ht="10.5" x14ac:dyDescent="0.25">
      <c r="B1203" s="38" t="s">
        <v>1141</v>
      </c>
      <c r="C1203" s="39">
        <v>614</v>
      </c>
      <c r="D1203" s="39">
        <v>1</v>
      </c>
      <c r="E1203" s="39">
        <v>1185</v>
      </c>
      <c r="F1203" s="39">
        <v>0</v>
      </c>
      <c r="G1203" s="39">
        <v>0</v>
      </c>
    </row>
    <row r="1204" spans="2:7" ht="10.5" x14ac:dyDescent="0.25">
      <c r="B1204" s="38" t="s">
        <v>1140</v>
      </c>
      <c r="C1204" s="39">
        <v>613</v>
      </c>
      <c r="D1204" s="39">
        <v>1</v>
      </c>
      <c r="E1204" s="39">
        <v>1183</v>
      </c>
      <c r="F1204" s="39">
        <v>0</v>
      </c>
      <c r="G1204" s="39">
        <v>0</v>
      </c>
    </row>
    <row r="1205" spans="2:7" ht="10.5" x14ac:dyDescent="0.25">
      <c r="B1205" s="38" t="s">
        <v>1139</v>
      </c>
      <c r="C1205" s="39">
        <v>610</v>
      </c>
      <c r="D1205" s="39">
        <v>1</v>
      </c>
      <c r="E1205" s="39">
        <v>1178</v>
      </c>
      <c r="F1205" s="39">
        <v>0</v>
      </c>
      <c r="G1205" s="39">
        <v>0</v>
      </c>
    </row>
    <row r="1206" spans="2:7" ht="10.5" x14ac:dyDescent="0.25">
      <c r="B1206" s="38" t="s">
        <v>1138</v>
      </c>
      <c r="C1206" s="39">
        <v>610</v>
      </c>
      <c r="D1206" s="39">
        <v>1</v>
      </c>
      <c r="E1206" s="39">
        <v>1178</v>
      </c>
      <c r="F1206" s="39">
        <v>0</v>
      </c>
      <c r="G1206" s="39">
        <v>0</v>
      </c>
    </row>
    <row r="1207" spans="2:7" ht="10.5" x14ac:dyDescent="0.25">
      <c r="B1207" s="38" t="s">
        <v>1137</v>
      </c>
      <c r="C1207" s="39">
        <v>610</v>
      </c>
      <c r="D1207" s="39">
        <v>1</v>
      </c>
      <c r="E1207" s="39">
        <v>1178</v>
      </c>
      <c r="F1207" s="39">
        <v>0</v>
      </c>
      <c r="G1207" s="39">
        <v>0</v>
      </c>
    </row>
    <row r="1208" spans="2:7" ht="10.5" x14ac:dyDescent="0.25">
      <c r="B1208" s="38" t="s">
        <v>1136</v>
      </c>
      <c r="C1208" s="39">
        <v>611</v>
      </c>
      <c r="D1208" s="39">
        <v>1</v>
      </c>
      <c r="E1208" s="39">
        <v>1182</v>
      </c>
      <c r="F1208" s="39">
        <v>0</v>
      </c>
      <c r="G1208" s="39">
        <v>0</v>
      </c>
    </row>
    <row r="1209" spans="2:7" ht="10.5" x14ac:dyDescent="0.25">
      <c r="B1209" s="38" t="s">
        <v>1135</v>
      </c>
      <c r="C1209" s="39">
        <v>610</v>
      </c>
      <c r="D1209" s="39">
        <v>1</v>
      </c>
      <c r="E1209" s="39">
        <v>1182</v>
      </c>
      <c r="F1209" s="39">
        <v>0</v>
      </c>
      <c r="G1209" s="39">
        <v>0</v>
      </c>
    </row>
    <row r="1210" spans="2:7" ht="10.5" x14ac:dyDescent="0.25">
      <c r="B1210" s="38" t="s">
        <v>1134</v>
      </c>
      <c r="C1210" s="39">
        <v>610</v>
      </c>
      <c r="D1210" s="39">
        <v>1</v>
      </c>
      <c r="E1210" s="39">
        <v>1192</v>
      </c>
      <c r="F1210" s="39">
        <v>0</v>
      </c>
      <c r="G1210" s="39">
        <v>0</v>
      </c>
    </row>
    <row r="1211" spans="2:7" ht="10.5" x14ac:dyDescent="0.25">
      <c r="B1211" s="38" t="s">
        <v>1133</v>
      </c>
      <c r="C1211" s="39">
        <v>609</v>
      </c>
      <c r="D1211" s="39">
        <v>1</v>
      </c>
      <c r="E1211" s="39">
        <v>1186</v>
      </c>
      <c r="F1211" s="39">
        <v>0</v>
      </c>
      <c r="G1211" s="39">
        <v>0</v>
      </c>
    </row>
    <row r="1212" spans="2:7" ht="10.5" x14ac:dyDescent="0.25">
      <c r="B1212" s="38" t="s">
        <v>1132</v>
      </c>
      <c r="C1212" s="39">
        <v>607</v>
      </c>
      <c r="D1212" s="39">
        <v>1</v>
      </c>
      <c r="E1212" s="39">
        <v>1179</v>
      </c>
      <c r="F1212" s="39">
        <v>0</v>
      </c>
      <c r="G1212" s="39">
        <v>0</v>
      </c>
    </row>
    <row r="1213" spans="2:7" ht="10.5" x14ac:dyDescent="0.25">
      <c r="B1213" s="38" t="s">
        <v>1131</v>
      </c>
      <c r="C1213" s="39">
        <v>610</v>
      </c>
      <c r="D1213" s="39">
        <v>1</v>
      </c>
      <c r="E1213" s="39">
        <v>1171</v>
      </c>
      <c r="F1213" s="39">
        <v>0</v>
      </c>
      <c r="G1213" s="39">
        <v>0</v>
      </c>
    </row>
    <row r="1214" spans="2:7" ht="10.5" x14ac:dyDescent="0.25">
      <c r="B1214" s="38" t="s">
        <v>1130</v>
      </c>
      <c r="C1214" s="39">
        <v>609</v>
      </c>
      <c r="D1214" s="39">
        <v>1</v>
      </c>
      <c r="E1214" s="39">
        <v>1168</v>
      </c>
      <c r="F1214" s="39">
        <v>0</v>
      </c>
      <c r="G1214" s="39">
        <v>0</v>
      </c>
    </row>
    <row r="1215" spans="2:7" ht="10.5" x14ac:dyDescent="0.25">
      <c r="B1215" s="38" t="s">
        <v>1129</v>
      </c>
      <c r="C1215" s="39">
        <v>614</v>
      </c>
      <c r="D1215" s="39">
        <v>1</v>
      </c>
      <c r="E1215" s="39">
        <v>1170</v>
      </c>
      <c r="F1215" s="39">
        <v>0</v>
      </c>
      <c r="G1215" s="39">
        <v>0</v>
      </c>
    </row>
    <row r="1216" spans="2:7" ht="10.5" x14ac:dyDescent="0.25">
      <c r="B1216" s="38" t="s">
        <v>1128</v>
      </c>
      <c r="C1216" s="39">
        <v>613</v>
      </c>
      <c r="D1216" s="39">
        <v>1</v>
      </c>
      <c r="E1216" s="39">
        <v>1165</v>
      </c>
      <c r="F1216" s="39">
        <v>0</v>
      </c>
      <c r="G1216" s="39">
        <v>0</v>
      </c>
    </row>
    <row r="1217" spans="2:7" ht="10.5" x14ac:dyDescent="0.25">
      <c r="B1217" s="38" t="s">
        <v>1127</v>
      </c>
      <c r="C1217" s="39">
        <v>610</v>
      </c>
      <c r="D1217" s="39">
        <v>1</v>
      </c>
      <c r="E1217" s="39">
        <v>1146</v>
      </c>
      <c r="F1217" s="39">
        <v>0</v>
      </c>
      <c r="G1217" s="39">
        <v>0</v>
      </c>
    </row>
    <row r="1218" spans="2:7" ht="10.5" x14ac:dyDescent="0.25">
      <c r="B1218" s="38" t="s">
        <v>1126</v>
      </c>
      <c r="C1218" s="39">
        <v>603</v>
      </c>
      <c r="D1218" s="39">
        <v>1</v>
      </c>
      <c r="E1218" s="39">
        <v>1139</v>
      </c>
      <c r="F1218" s="39">
        <v>0</v>
      </c>
      <c r="G1218" s="39">
        <v>0</v>
      </c>
    </row>
    <row r="1219" spans="2:7" ht="10.5" x14ac:dyDescent="0.25">
      <c r="B1219" s="38" t="s">
        <v>1125</v>
      </c>
      <c r="C1219" s="39">
        <v>605</v>
      </c>
      <c r="D1219" s="39">
        <v>1</v>
      </c>
      <c r="E1219" s="39">
        <v>1159</v>
      </c>
      <c r="F1219" s="39">
        <v>0</v>
      </c>
      <c r="G1219" s="39">
        <v>0</v>
      </c>
    </row>
    <row r="1220" spans="2:7" ht="10.5" x14ac:dyDescent="0.25">
      <c r="B1220" s="38" t="s">
        <v>1124</v>
      </c>
      <c r="C1220" s="39">
        <v>606</v>
      </c>
      <c r="D1220" s="39">
        <v>1</v>
      </c>
      <c r="E1220" s="39">
        <v>1178</v>
      </c>
      <c r="F1220" s="39">
        <v>0</v>
      </c>
      <c r="G1220" s="39">
        <v>0</v>
      </c>
    </row>
    <row r="1221" spans="2:7" ht="10.5" x14ac:dyDescent="0.25">
      <c r="B1221" s="38" t="s">
        <v>1123</v>
      </c>
      <c r="C1221" s="39">
        <v>605</v>
      </c>
      <c r="D1221" s="39">
        <v>1</v>
      </c>
      <c r="E1221" s="39">
        <v>1178</v>
      </c>
      <c r="F1221" s="39">
        <v>0</v>
      </c>
      <c r="G1221" s="39">
        <v>0</v>
      </c>
    </row>
    <row r="1222" spans="2:7" ht="10.5" x14ac:dyDescent="0.25">
      <c r="B1222" s="38" t="s">
        <v>1122</v>
      </c>
      <c r="C1222" s="39">
        <v>602</v>
      </c>
      <c r="D1222" s="39">
        <v>1</v>
      </c>
      <c r="E1222" s="39">
        <v>1177</v>
      </c>
      <c r="F1222" s="39">
        <v>0</v>
      </c>
      <c r="G1222" s="39">
        <v>0</v>
      </c>
    </row>
    <row r="1223" spans="2:7" ht="10.5" x14ac:dyDescent="0.25">
      <c r="B1223" s="38" t="s">
        <v>1121</v>
      </c>
      <c r="C1223" s="39">
        <v>602</v>
      </c>
      <c r="D1223" s="39">
        <v>1</v>
      </c>
      <c r="E1223" s="39">
        <v>1177</v>
      </c>
      <c r="F1223" s="39">
        <v>0</v>
      </c>
      <c r="G1223" s="39">
        <v>0</v>
      </c>
    </row>
    <row r="1224" spans="2:7" ht="10.5" x14ac:dyDescent="0.25">
      <c r="B1224" s="38" t="s">
        <v>1120</v>
      </c>
      <c r="C1224" s="39">
        <v>601</v>
      </c>
      <c r="D1224" s="39">
        <v>1</v>
      </c>
      <c r="E1224" s="39">
        <v>1177</v>
      </c>
      <c r="F1224" s="39">
        <v>0</v>
      </c>
      <c r="G1224" s="39">
        <v>0</v>
      </c>
    </row>
    <row r="1225" spans="2:7" ht="10.5" x14ac:dyDescent="0.25">
      <c r="B1225" s="38" t="s">
        <v>1119</v>
      </c>
      <c r="C1225" s="39">
        <v>599</v>
      </c>
      <c r="D1225" s="39">
        <v>1</v>
      </c>
      <c r="E1225" s="39">
        <v>1180</v>
      </c>
      <c r="F1225" s="39">
        <v>0</v>
      </c>
      <c r="G1225" s="39">
        <v>0</v>
      </c>
    </row>
    <row r="1226" spans="2:7" ht="10.5" x14ac:dyDescent="0.25">
      <c r="B1226" s="38" t="s">
        <v>1118</v>
      </c>
      <c r="C1226" s="39">
        <v>597</v>
      </c>
      <c r="D1226" s="39">
        <v>1</v>
      </c>
      <c r="E1226" s="39">
        <v>1156</v>
      </c>
      <c r="F1226" s="39">
        <v>0</v>
      </c>
      <c r="G1226" s="39">
        <v>0</v>
      </c>
    </row>
    <row r="1227" spans="2:7" ht="10.5" x14ac:dyDescent="0.25">
      <c r="B1227" s="38" t="s">
        <v>1117</v>
      </c>
      <c r="C1227" s="39">
        <v>597</v>
      </c>
      <c r="D1227" s="39">
        <v>1</v>
      </c>
      <c r="E1227" s="39">
        <v>1157</v>
      </c>
      <c r="F1227" s="39">
        <v>0</v>
      </c>
      <c r="G1227" s="39">
        <v>0</v>
      </c>
    </row>
    <row r="1228" spans="2:7" ht="10.5" x14ac:dyDescent="0.25">
      <c r="B1228" s="38" t="s">
        <v>1116</v>
      </c>
      <c r="C1228" s="39">
        <v>597</v>
      </c>
      <c r="D1228" s="39">
        <v>1</v>
      </c>
      <c r="E1228" s="39">
        <v>1151</v>
      </c>
      <c r="F1228" s="39">
        <v>0</v>
      </c>
      <c r="G1228" s="39">
        <v>0</v>
      </c>
    </row>
    <row r="1229" spans="2:7" ht="10.5" x14ac:dyDescent="0.25">
      <c r="B1229" s="38" t="s">
        <v>1115</v>
      </c>
      <c r="C1229" s="39">
        <v>594</v>
      </c>
      <c r="D1229" s="39">
        <v>1</v>
      </c>
      <c r="E1229" s="39">
        <v>1152</v>
      </c>
      <c r="F1229" s="39">
        <v>0</v>
      </c>
      <c r="G1229" s="39">
        <v>0</v>
      </c>
    </row>
    <row r="1230" spans="2:7" ht="10.5" x14ac:dyDescent="0.25">
      <c r="B1230" s="38" t="s">
        <v>1114</v>
      </c>
      <c r="C1230" s="39">
        <v>598</v>
      </c>
      <c r="D1230" s="39">
        <v>1</v>
      </c>
      <c r="E1230" s="39">
        <v>1147</v>
      </c>
      <c r="F1230" s="39">
        <v>0</v>
      </c>
      <c r="G1230" s="39">
        <v>0</v>
      </c>
    </row>
    <row r="1231" spans="2:7" ht="10.5" x14ac:dyDescent="0.25">
      <c r="B1231" s="38" t="s">
        <v>1113</v>
      </c>
      <c r="C1231" s="39">
        <v>591</v>
      </c>
      <c r="D1231" s="39">
        <v>1</v>
      </c>
      <c r="E1231" s="39">
        <v>1120</v>
      </c>
      <c r="F1231" s="39">
        <v>0</v>
      </c>
      <c r="G1231" s="39">
        <v>0</v>
      </c>
    </row>
    <row r="1232" spans="2:7" ht="10.5" x14ac:dyDescent="0.25">
      <c r="B1232" s="38" t="s">
        <v>1112</v>
      </c>
      <c r="C1232" s="39">
        <v>593</v>
      </c>
      <c r="D1232" s="39">
        <v>1</v>
      </c>
      <c r="E1232" s="39">
        <v>1147</v>
      </c>
      <c r="F1232" s="39">
        <v>0</v>
      </c>
      <c r="G1232" s="39">
        <v>0</v>
      </c>
    </row>
    <row r="1233" spans="2:7" ht="10.5" x14ac:dyDescent="0.25">
      <c r="B1233" s="38" t="s">
        <v>1111</v>
      </c>
      <c r="C1233" s="39">
        <v>593</v>
      </c>
      <c r="D1233" s="39">
        <v>1</v>
      </c>
      <c r="E1233" s="39">
        <v>1147</v>
      </c>
      <c r="F1233" s="39">
        <v>0</v>
      </c>
      <c r="G1233" s="39">
        <v>0</v>
      </c>
    </row>
    <row r="1234" spans="2:7" ht="10.5" x14ac:dyDescent="0.25">
      <c r="B1234" s="38" t="s">
        <v>1110</v>
      </c>
      <c r="C1234" s="39">
        <v>591</v>
      </c>
      <c r="D1234" s="39">
        <v>1</v>
      </c>
      <c r="E1234" s="39">
        <v>1143</v>
      </c>
      <c r="F1234" s="39">
        <v>0</v>
      </c>
      <c r="G1234" s="39">
        <v>0</v>
      </c>
    </row>
    <row r="1235" spans="2:7" ht="10.5" x14ac:dyDescent="0.25">
      <c r="B1235" s="38" t="s">
        <v>1109</v>
      </c>
      <c r="C1235" s="39">
        <v>595</v>
      </c>
      <c r="D1235" s="39">
        <v>1</v>
      </c>
      <c r="E1235" s="39">
        <v>1153</v>
      </c>
      <c r="F1235" s="39">
        <v>0</v>
      </c>
      <c r="G1235" s="39">
        <v>0</v>
      </c>
    </row>
    <row r="1236" spans="2:7" ht="10.5" x14ac:dyDescent="0.25">
      <c r="B1236" s="38" t="s">
        <v>1108</v>
      </c>
      <c r="C1236" s="39">
        <v>594</v>
      </c>
      <c r="D1236" s="39">
        <v>1</v>
      </c>
      <c r="E1236" s="39">
        <v>1134</v>
      </c>
      <c r="F1236" s="39">
        <v>0</v>
      </c>
      <c r="G1236" s="39">
        <v>0</v>
      </c>
    </row>
    <row r="1237" spans="2:7" ht="10.5" x14ac:dyDescent="0.25">
      <c r="B1237" s="38" t="s">
        <v>1107</v>
      </c>
      <c r="C1237" s="39">
        <v>594</v>
      </c>
      <c r="D1237" s="39">
        <v>1</v>
      </c>
      <c r="E1237" s="39">
        <v>1134</v>
      </c>
      <c r="F1237" s="39">
        <v>0</v>
      </c>
      <c r="G1237" s="39">
        <v>0</v>
      </c>
    </row>
    <row r="1238" spans="2:7" ht="10.5" x14ac:dyDescent="0.25">
      <c r="B1238" s="38" t="s">
        <v>1106</v>
      </c>
      <c r="C1238" s="39">
        <v>595</v>
      </c>
      <c r="D1238" s="39">
        <v>1</v>
      </c>
      <c r="E1238" s="39">
        <v>1125</v>
      </c>
      <c r="F1238" s="39">
        <v>0</v>
      </c>
      <c r="G1238" s="39">
        <v>0</v>
      </c>
    </row>
    <row r="1239" spans="2:7" ht="10.5" x14ac:dyDescent="0.25">
      <c r="B1239" s="38" t="s">
        <v>1105</v>
      </c>
      <c r="C1239" s="39">
        <v>596</v>
      </c>
      <c r="D1239" s="39">
        <v>1</v>
      </c>
      <c r="E1239" s="39">
        <v>1120</v>
      </c>
      <c r="F1239" s="39">
        <v>0</v>
      </c>
      <c r="G1239" s="39">
        <v>0</v>
      </c>
    </row>
    <row r="1240" spans="2:7" ht="10.5" x14ac:dyDescent="0.25">
      <c r="B1240" s="38" t="s">
        <v>1104</v>
      </c>
      <c r="C1240" s="39">
        <v>602</v>
      </c>
      <c r="D1240" s="39">
        <v>1</v>
      </c>
      <c r="E1240" s="39">
        <v>1124</v>
      </c>
      <c r="F1240" s="39">
        <v>0</v>
      </c>
      <c r="G1240" s="39">
        <v>0</v>
      </c>
    </row>
    <row r="1241" spans="2:7" ht="10.5" x14ac:dyDescent="0.25">
      <c r="B1241" s="38" t="s">
        <v>1103</v>
      </c>
      <c r="C1241" s="39">
        <v>600</v>
      </c>
      <c r="D1241" s="39">
        <v>1</v>
      </c>
      <c r="E1241" s="39">
        <v>1119</v>
      </c>
      <c r="F1241" s="39">
        <v>0</v>
      </c>
      <c r="G1241" s="39">
        <v>0</v>
      </c>
    </row>
    <row r="1242" spans="2:7" ht="10.5" x14ac:dyDescent="0.25">
      <c r="B1242" s="38" t="s">
        <v>1102</v>
      </c>
      <c r="C1242" s="39">
        <v>598</v>
      </c>
      <c r="D1242" s="39">
        <v>1</v>
      </c>
      <c r="E1242" s="39">
        <v>1113</v>
      </c>
      <c r="F1242" s="39">
        <v>0</v>
      </c>
      <c r="G1242" s="39">
        <v>0</v>
      </c>
    </row>
    <row r="1243" spans="2:7" ht="10.5" x14ac:dyDescent="0.25">
      <c r="B1243" s="38" t="s">
        <v>1101</v>
      </c>
      <c r="C1243" s="39">
        <v>597</v>
      </c>
      <c r="D1243" s="39">
        <v>1</v>
      </c>
      <c r="E1243" s="39">
        <v>1106</v>
      </c>
      <c r="F1243" s="39">
        <v>0</v>
      </c>
      <c r="G1243" s="39">
        <v>0</v>
      </c>
    </row>
    <row r="1244" spans="2:7" ht="10.5" x14ac:dyDescent="0.25">
      <c r="B1244" s="38" t="s">
        <v>1100</v>
      </c>
      <c r="C1244" s="39">
        <v>597</v>
      </c>
      <c r="D1244" s="39">
        <v>1</v>
      </c>
      <c r="E1244" s="39">
        <v>1107</v>
      </c>
      <c r="F1244" s="39">
        <v>0</v>
      </c>
      <c r="G1244" s="39">
        <v>0</v>
      </c>
    </row>
    <row r="1245" spans="2:7" ht="10.5" x14ac:dyDescent="0.25">
      <c r="B1245" s="38" t="s">
        <v>1099</v>
      </c>
      <c r="C1245" s="39">
        <v>594</v>
      </c>
      <c r="D1245" s="39">
        <v>1</v>
      </c>
      <c r="E1245" s="39">
        <v>1101</v>
      </c>
      <c r="F1245" s="39">
        <v>0</v>
      </c>
      <c r="G1245" s="39">
        <v>0</v>
      </c>
    </row>
    <row r="1246" spans="2:7" ht="10.5" x14ac:dyDescent="0.25">
      <c r="B1246" s="38" t="s">
        <v>1098</v>
      </c>
      <c r="C1246" s="39">
        <v>594</v>
      </c>
      <c r="D1246" s="39">
        <v>1</v>
      </c>
      <c r="E1246" s="39">
        <v>1101</v>
      </c>
      <c r="F1246" s="39">
        <v>0</v>
      </c>
      <c r="G1246" s="39">
        <v>0</v>
      </c>
    </row>
    <row r="1247" spans="2:7" ht="10.5" x14ac:dyDescent="0.25">
      <c r="B1247" s="38" t="s">
        <v>1097</v>
      </c>
      <c r="C1247" s="39">
        <v>596</v>
      </c>
      <c r="D1247" s="39">
        <v>1</v>
      </c>
      <c r="E1247" s="39">
        <v>1108</v>
      </c>
      <c r="F1247" s="39">
        <v>0</v>
      </c>
      <c r="G1247" s="39">
        <v>0</v>
      </c>
    </row>
    <row r="1248" spans="2:7" ht="10.5" x14ac:dyDescent="0.25">
      <c r="B1248" s="38" t="s">
        <v>1096</v>
      </c>
      <c r="C1248" s="39">
        <v>596</v>
      </c>
      <c r="D1248" s="39">
        <v>1</v>
      </c>
      <c r="E1248" s="39">
        <v>1108</v>
      </c>
      <c r="F1248" s="39">
        <v>0</v>
      </c>
      <c r="G1248" s="39">
        <v>0</v>
      </c>
    </row>
    <row r="1249" spans="2:7" ht="10.5" x14ac:dyDescent="0.25">
      <c r="B1249" s="38" t="s">
        <v>1095</v>
      </c>
      <c r="C1249" s="39">
        <v>595</v>
      </c>
      <c r="D1249" s="39">
        <v>1</v>
      </c>
      <c r="E1249" s="39">
        <v>1106</v>
      </c>
      <c r="F1249" s="39">
        <v>0</v>
      </c>
      <c r="G1249" s="39">
        <v>0</v>
      </c>
    </row>
    <row r="1250" spans="2:7" ht="10.5" x14ac:dyDescent="0.25">
      <c r="B1250" s="38" t="s">
        <v>1094</v>
      </c>
      <c r="C1250" s="39">
        <v>596</v>
      </c>
      <c r="D1250" s="39">
        <v>1</v>
      </c>
      <c r="E1250" s="39">
        <v>1101</v>
      </c>
      <c r="F1250" s="39">
        <v>0</v>
      </c>
      <c r="G1250" s="39">
        <v>0</v>
      </c>
    </row>
    <row r="1251" spans="2:7" ht="10.5" x14ac:dyDescent="0.25">
      <c r="B1251" s="38" t="s">
        <v>1093</v>
      </c>
      <c r="C1251" s="39">
        <v>598</v>
      </c>
      <c r="D1251" s="39">
        <v>1</v>
      </c>
      <c r="E1251" s="39">
        <v>1297</v>
      </c>
      <c r="F1251" s="39">
        <v>0</v>
      </c>
      <c r="G1251" s="39">
        <v>0</v>
      </c>
    </row>
    <row r="1252" spans="2:7" ht="10.5" x14ac:dyDescent="0.25">
      <c r="B1252" s="38" t="s">
        <v>1092</v>
      </c>
      <c r="C1252" s="39">
        <v>598</v>
      </c>
      <c r="D1252" s="39">
        <v>1</v>
      </c>
      <c r="E1252" s="39">
        <v>1297</v>
      </c>
      <c r="F1252" s="39">
        <v>0</v>
      </c>
      <c r="G1252" s="39">
        <v>0</v>
      </c>
    </row>
    <row r="1253" spans="2:7" ht="10.5" x14ac:dyDescent="0.25">
      <c r="B1253" s="38" t="s">
        <v>1091</v>
      </c>
      <c r="C1253" s="39">
        <v>598</v>
      </c>
      <c r="D1253" s="39">
        <v>1</v>
      </c>
      <c r="E1253" s="39">
        <v>1302</v>
      </c>
      <c r="F1253" s="39">
        <v>0</v>
      </c>
      <c r="G1253" s="39">
        <v>0</v>
      </c>
    </row>
    <row r="1254" spans="2:7" ht="10.5" x14ac:dyDescent="0.25">
      <c r="B1254" s="38" t="s">
        <v>1090</v>
      </c>
      <c r="C1254" s="39">
        <v>599</v>
      </c>
      <c r="D1254" s="39">
        <v>1</v>
      </c>
      <c r="E1254" s="39">
        <v>1295</v>
      </c>
      <c r="F1254" s="39">
        <v>0</v>
      </c>
      <c r="G1254" s="39">
        <v>0</v>
      </c>
    </row>
    <row r="1255" spans="2:7" ht="10.5" x14ac:dyDescent="0.25">
      <c r="B1255" s="38" t="s">
        <v>1089</v>
      </c>
      <c r="C1255" s="39">
        <v>599</v>
      </c>
      <c r="D1255" s="39">
        <v>1</v>
      </c>
      <c r="E1255" s="39">
        <v>1295</v>
      </c>
      <c r="F1255" s="39">
        <v>0</v>
      </c>
      <c r="G1255" s="39">
        <v>0</v>
      </c>
    </row>
    <row r="1256" spans="2:7" ht="10.5" x14ac:dyDescent="0.25">
      <c r="B1256" s="38" t="s">
        <v>1088</v>
      </c>
      <c r="C1256" s="39">
        <v>598</v>
      </c>
      <c r="D1256" s="39">
        <v>1</v>
      </c>
      <c r="E1256" s="39">
        <v>1293</v>
      </c>
      <c r="F1256" s="39">
        <v>0</v>
      </c>
      <c r="G1256" s="39">
        <v>0</v>
      </c>
    </row>
    <row r="1257" spans="2:7" ht="10.5" x14ac:dyDescent="0.25">
      <c r="B1257" s="38" t="s">
        <v>1087</v>
      </c>
      <c r="C1257" s="39">
        <v>596</v>
      </c>
      <c r="D1257" s="39">
        <v>1</v>
      </c>
      <c r="E1257" s="39">
        <v>1291</v>
      </c>
      <c r="F1257" s="39">
        <v>0</v>
      </c>
      <c r="G1257" s="39">
        <v>0</v>
      </c>
    </row>
    <row r="1258" spans="2:7" ht="10.5" x14ac:dyDescent="0.25">
      <c r="B1258" s="38" t="s">
        <v>1086</v>
      </c>
      <c r="C1258" s="39">
        <v>596</v>
      </c>
      <c r="D1258" s="39">
        <v>1</v>
      </c>
      <c r="E1258" s="39">
        <v>1291</v>
      </c>
      <c r="F1258" s="39">
        <v>0</v>
      </c>
      <c r="G1258" s="39">
        <v>0</v>
      </c>
    </row>
    <row r="1259" spans="2:7" ht="10.5" x14ac:dyDescent="0.25">
      <c r="B1259" s="38" t="s">
        <v>1085</v>
      </c>
      <c r="C1259" s="39">
        <v>596</v>
      </c>
      <c r="D1259" s="39">
        <v>1</v>
      </c>
      <c r="E1259" s="39">
        <v>1291</v>
      </c>
      <c r="F1259" s="39">
        <v>0</v>
      </c>
      <c r="G1259" s="39">
        <v>0</v>
      </c>
    </row>
    <row r="1260" spans="2:7" ht="10.5" x14ac:dyDescent="0.25">
      <c r="B1260" s="38" t="s">
        <v>1084</v>
      </c>
      <c r="C1260" s="39">
        <v>596</v>
      </c>
      <c r="D1260" s="39">
        <v>1</v>
      </c>
      <c r="E1260" s="39">
        <v>1303</v>
      </c>
      <c r="F1260" s="39">
        <v>0</v>
      </c>
      <c r="G1260" s="39">
        <v>0</v>
      </c>
    </row>
    <row r="1261" spans="2:7" ht="10.5" x14ac:dyDescent="0.25">
      <c r="B1261" s="38" t="s">
        <v>1083</v>
      </c>
      <c r="C1261" s="39">
        <v>595</v>
      </c>
      <c r="D1261" s="39">
        <v>1</v>
      </c>
      <c r="E1261" s="39">
        <v>1302</v>
      </c>
      <c r="F1261" s="39">
        <v>0</v>
      </c>
      <c r="G1261" s="39">
        <v>0</v>
      </c>
    </row>
    <row r="1262" spans="2:7" ht="10.5" x14ac:dyDescent="0.25">
      <c r="B1262" s="38" t="s">
        <v>1082</v>
      </c>
      <c r="C1262" s="39">
        <v>591</v>
      </c>
      <c r="D1262" s="39">
        <v>1</v>
      </c>
      <c r="E1262" s="39">
        <v>1287</v>
      </c>
      <c r="F1262" s="39">
        <v>0</v>
      </c>
      <c r="G1262" s="39">
        <v>0</v>
      </c>
    </row>
    <row r="1263" spans="2:7" ht="10.5" x14ac:dyDescent="0.25">
      <c r="B1263" s="38" t="s">
        <v>1081</v>
      </c>
      <c r="C1263" s="39">
        <v>594</v>
      </c>
      <c r="D1263" s="39">
        <v>1</v>
      </c>
      <c r="E1263" s="39">
        <v>1302</v>
      </c>
      <c r="F1263" s="39">
        <v>0</v>
      </c>
      <c r="G1263" s="39">
        <v>0</v>
      </c>
    </row>
    <row r="1264" spans="2:7" ht="10.5" x14ac:dyDescent="0.25">
      <c r="B1264" s="38" t="s">
        <v>1080</v>
      </c>
      <c r="C1264" s="39">
        <v>598</v>
      </c>
      <c r="D1264" s="39">
        <v>1</v>
      </c>
      <c r="E1264" s="39">
        <v>1316</v>
      </c>
      <c r="F1264" s="39">
        <v>0</v>
      </c>
      <c r="G1264" s="39">
        <v>0</v>
      </c>
    </row>
    <row r="1265" spans="2:7" ht="10.5" x14ac:dyDescent="0.25">
      <c r="B1265" s="38" t="s">
        <v>1079</v>
      </c>
      <c r="C1265" s="39">
        <v>598</v>
      </c>
      <c r="D1265" s="39">
        <v>1</v>
      </c>
      <c r="E1265" s="39">
        <v>1307</v>
      </c>
      <c r="F1265" s="39">
        <v>0</v>
      </c>
      <c r="G1265" s="39">
        <v>0</v>
      </c>
    </row>
    <row r="1266" spans="2:7" ht="10.5" x14ac:dyDescent="0.25">
      <c r="B1266" s="38" t="s">
        <v>1078</v>
      </c>
      <c r="C1266" s="39">
        <v>596</v>
      </c>
      <c r="D1266" s="39">
        <v>1</v>
      </c>
      <c r="E1266" s="39">
        <v>1115</v>
      </c>
      <c r="F1266" s="39">
        <v>0</v>
      </c>
      <c r="G1266" s="39">
        <v>0</v>
      </c>
    </row>
    <row r="1267" spans="2:7" ht="10.5" x14ac:dyDescent="0.25">
      <c r="B1267" s="38" t="s">
        <v>1077</v>
      </c>
      <c r="C1267" s="39">
        <v>593</v>
      </c>
      <c r="D1267" s="39">
        <v>1</v>
      </c>
      <c r="E1267" s="39">
        <v>1107</v>
      </c>
      <c r="F1267" s="39">
        <v>0</v>
      </c>
      <c r="G1267" s="39">
        <v>0</v>
      </c>
    </row>
    <row r="1268" spans="2:7" ht="10.5" x14ac:dyDescent="0.25">
      <c r="B1268" s="38" t="s">
        <v>1076</v>
      </c>
      <c r="C1268" s="39">
        <v>596</v>
      </c>
      <c r="D1268" s="39">
        <v>1</v>
      </c>
      <c r="E1268" s="39">
        <v>1124</v>
      </c>
      <c r="F1268" s="39">
        <v>0</v>
      </c>
      <c r="G1268" s="39">
        <v>0</v>
      </c>
    </row>
    <row r="1269" spans="2:7" ht="10.5" x14ac:dyDescent="0.25">
      <c r="B1269" s="38" t="s">
        <v>1075</v>
      </c>
      <c r="C1269" s="39">
        <v>595</v>
      </c>
      <c r="D1269" s="39">
        <v>1</v>
      </c>
      <c r="E1269" s="39">
        <v>1126</v>
      </c>
      <c r="F1269" s="39">
        <v>0</v>
      </c>
      <c r="G1269" s="39">
        <v>0</v>
      </c>
    </row>
    <row r="1270" spans="2:7" ht="10.5" x14ac:dyDescent="0.25">
      <c r="B1270" s="38" t="s">
        <v>1074</v>
      </c>
      <c r="C1270" s="39">
        <v>596</v>
      </c>
      <c r="D1270" s="39">
        <v>1</v>
      </c>
      <c r="E1270" s="39">
        <v>1128</v>
      </c>
      <c r="F1270" s="39">
        <v>0</v>
      </c>
      <c r="G1270" s="39">
        <v>0</v>
      </c>
    </row>
    <row r="1271" spans="2:7" ht="10.5" x14ac:dyDescent="0.25">
      <c r="B1271" s="38" t="s">
        <v>1073</v>
      </c>
      <c r="C1271" s="39">
        <v>598</v>
      </c>
      <c r="D1271" s="39">
        <v>1</v>
      </c>
      <c r="E1271" s="39">
        <v>1121</v>
      </c>
      <c r="F1271" s="39">
        <v>0</v>
      </c>
      <c r="G1271" s="39">
        <v>0</v>
      </c>
    </row>
    <row r="1272" spans="2:7" ht="10.5" x14ac:dyDescent="0.25">
      <c r="B1272" s="38" t="s">
        <v>1072</v>
      </c>
      <c r="C1272" s="39">
        <v>595</v>
      </c>
      <c r="D1272" s="39">
        <v>1</v>
      </c>
      <c r="E1272" s="39">
        <v>1118</v>
      </c>
      <c r="F1272" s="39">
        <v>0</v>
      </c>
      <c r="G1272" s="39">
        <v>0</v>
      </c>
    </row>
    <row r="1273" spans="2:7" ht="10.5" x14ac:dyDescent="0.25">
      <c r="B1273" s="38" t="s">
        <v>1071</v>
      </c>
      <c r="C1273" s="39">
        <v>597</v>
      </c>
      <c r="D1273" s="39">
        <v>1</v>
      </c>
      <c r="E1273" s="39">
        <v>1117</v>
      </c>
      <c r="F1273" s="39">
        <v>0</v>
      </c>
      <c r="G1273" s="39">
        <v>0</v>
      </c>
    </row>
    <row r="1274" spans="2:7" ht="10.5" x14ac:dyDescent="0.25">
      <c r="B1274" s="38" t="s">
        <v>1070</v>
      </c>
      <c r="C1274" s="39">
        <v>597</v>
      </c>
      <c r="D1274" s="39">
        <v>1</v>
      </c>
      <c r="E1274" s="39">
        <v>1111</v>
      </c>
      <c r="F1274" s="39">
        <v>0</v>
      </c>
      <c r="G1274" s="39">
        <v>0</v>
      </c>
    </row>
    <row r="1275" spans="2:7" ht="10.5" x14ac:dyDescent="0.25">
      <c r="B1275" s="38" t="s">
        <v>1069</v>
      </c>
      <c r="C1275" s="39">
        <v>597</v>
      </c>
      <c r="D1275" s="39">
        <v>1</v>
      </c>
      <c r="E1275" s="39">
        <v>1111</v>
      </c>
      <c r="F1275" s="39">
        <v>0</v>
      </c>
      <c r="G1275" s="39">
        <v>0</v>
      </c>
    </row>
    <row r="1276" spans="2:7" ht="10.5" x14ac:dyDescent="0.25">
      <c r="B1276" s="38" t="s">
        <v>1068</v>
      </c>
      <c r="C1276" s="39">
        <v>597</v>
      </c>
      <c r="D1276" s="39">
        <v>1</v>
      </c>
      <c r="E1276" s="39">
        <v>1112</v>
      </c>
      <c r="F1276" s="39">
        <v>0</v>
      </c>
      <c r="G1276" s="39">
        <v>0</v>
      </c>
    </row>
    <row r="1277" spans="2:7" ht="10.5" x14ac:dyDescent="0.25">
      <c r="B1277" s="38" t="s">
        <v>1067</v>
      </c>
      <c r="C1277" s="39">
        <v>597</v>
      </c>
      <c r="D1277" s="39">
        <v>1</v>
      </c>
      <c r="E1277" s="39">
        <v>1096</v>
      </c>
      <c r="F1277" s="39">
        <v>0</v>
      </c>
      <c r="G1277" s="39">
        <v>0</v>
      </c>
    </row>
    <row r="1278" spans="2:7" ht="10.5" x14ac:dyDescent="0.25">
      <c r="B1278" s="38" t="s">
        <v>1066</v>
      </c>
      <c r="C1278" s="39">
        <v>591</v>
      </c>
      <c r="D1278" s="39">
        <v>1</v>
      </c>
      <c r="E1278" s="39">
        <v>1087</v>
      </c>
      <c r="F1278" s="39">
        <v>0</v>
      </c>
      <c r="G1278" s="39">
        <v>0</v>
      </c>
    </row>
    <row r="1279" spans="2:7" ht="10.5" x14ac:dyDescent="0.25">
      <c r="B1279" s="38" t="s">
        <v>1065</v>
      </c>
      <c r="C1279" s="39">
        <v>588</v>
      </c>
      <c r="D1279" s="39">
        <v>1</v>
      </c>
      <c r="E1279" s="39">
        <v>1071</v>
      </c>
      <c r="F1279" s="39">
        <v>0</v>
      </c>
      <c r="G1279" s="39">
        <v>0</v>
      </c>
    </row>
    <row r="1280" spans="2:7" ht="10.5" x14ac:dyDescent="0.25">
      <c r="B1280" s="38" t="s">
        <v>1064</v>
      </c>
      <c r="C1280" s="39">
        <v>593</v>
      </c>
      <c r="D1280" s="39">
        <v>1</v>
      </c>
      <c r="E1280" s="39">
        <v>1085</v>
      </c>
      <c r="F1280" s="39">
        <v>0</v>
      </c>
      <c r="G1280" s="39">
        <v>0</v>
      </c>
    </row>
    <row r="1281" spans="2:7" ht="10.5" x14ac:dyDescent="0.25">
      <c r="B1281" s="38" t="s">
        <v>1063</v>
      </c>
      <c r="C1281" s="39">
        <v>587</v>
      </c>
      <c r="D1281" s="39">
        <v>1</v>
      </c>
      <c r="E1281" s="39">
        <v>1077</v>
      </c>
      <c r="F1281" s="39">
        <v>0</v>
      </c>
      <c r="G1281" s="39">
        <v>0</v>
      </c>
    </row>
    <row r="1282" spans="2:7" ht="10.5" x14ac:dyDescent="0.25">
      <c r="B1282" s="38" t="s">
        <v>1062</v>
      </c>
      <c r="C1282" s="39">
        <v>591</v>
      </c>
      <c r="D1282" s="39">
        <v>1</v>
      </c>
      <c r="E1282" s="39">
        <v>1252</v>
      </c>
      <c r="F1282" s="39">
        <v>0</v>
      </c>
      <c r="G1282" s="39">
        <v>0</v>
      </c>
    </row>
    <row r="1283" spans="2:7" ht="10.5" x14ac:dyDescent="0.25">
      <c r="B1283" s="38" t="s">
        <v>1061</v>
      </c>
      <c r="C1283" s="39">
        <v>588</v>
      </c>
      <c r="D1283" s="39">
        <v>1</v>
      </c>
      <c r="E1283" s="39">
        <v>1252</v>
      </c>
      <c r="F1283" s="39">
        <v>0</v>
      </c>
      <c r="G1283" s="39">
        <v>0</v>
      </c>
    </row>
    <row r="1284" spans="2:7" ht="10.5" x14ac:dyDescent="0.25">
      <c r="B1284" s="38" t="s">
        <v>1060</v>
      </c>
      <c r="C1284" s="39">
        <v>592</v>
      </c>
      <c r="D1284" s="39">
        <v>1</v>
      </c>
      <c r="E1284" s="39">
        <v>1102</v>
      </c>
      <c r="F1284" s="39">
        <v>0</v>
      </c>
      <c r="G1284" s="39">
        <v>0</v>
      </c>
    </row>
    <row r="1285" spans="2:7" ht="10.5" x14ac:dyDescent="0.25">
      <c r="B1285" s="38" t="s">
        <v>1059</v>
      </c>
      <c r="C1285" s="39">
        <v>592</v>
      </c>
      <c r="D1285" s="39">
        <v>1</v>
      </c>
      <c r="E1285" s="39">
        <v>1102</v>
      </c>
      <c r="F1285" s="39">
        <v>0</v>
      </c>
      <c r="G1285" s="39">
        <v>0</v>
      </c>
    </row>
    <row r="1286" spans="2:7" ht="10.5" x14ac:dyDescent="0.25">
      <c r="B1286" s="38" t="s">
        <v>1058</v>
      </c>
      <c r="C1286" s="39">
        <v>591</v>
      </c>
      <c r="D1286" s="39">
        <v>1</v>
      </c>
      <c r="E1286" s="39">
        <v>1107</v>
      </c>
      <c r="F1286" s="39">
        <v>0</v>
      </c>
      <c r="G1286" s="39">
        <v>0</v>
      </c>
    </row>
    <row r="1287" spans="2:7" ht="10.5" x14ac:dyDescent="0.25">
      <c r="B1287" s="38" t="s">
        <v>1057</v>
      </c>
      <c r="C1287" s="39">
        <v>591</v>
      </c>
      <c r="D1287" s="39">
        <v>1</v>
      </c>
      <c r="E1287" s="39">
        <v>1094</v>
      </c>
      <c r="F1287" s="39">
        <v>0</v>
      </c>
      <c r="G1287" s="39">
        <v>0</v>
      </c>
    </row>
    <row r="1288" spans="2:7" ht="10.5" x14ac:dyDescent="0.25">
      <c r="B1288" s="38" t="s">
        <v>1056</v>
      </c>
      <c r="C1288" s="39">
        <v>591</v>
      </c>
      <c r="D1288" s="39">
        <v>1</v>
      </c>
      <c r="E1288" s="39">
        <v>1108</v>
      </c>
      <c r="F1288" s="39">
        <v>0</v>
      </c>
      <c r="G1288" s="39">
        <v>0</v>
      </c>
    </row>
    <row r="1289" spans="2:7" ht="10.5" x14ac:dyDescent="0.25">
      <c r="B1289" s="38" t="s">
        <v>1055</v>
      </c>
      <c r="C1289" s="39">
        <v>591</v>
      </c>
      <c r="D1289" s="39">
        <v>1</v>
      </c>
      <c r="E1289" s="39">
        <v>1108</v>
      </c>
      <c r="F1289" s="39">
        <v>0</v>
      </c>
      <c r="G1289" s="39">
        <v>0</v>
      </c>
    </row>
    <row r="1290" spans="2:7" ht="10.5" x14ac:dyDescent="0.25">
      <c r="B1290" s="38" t="s">
        <v>1054</v>
      </c>
      <c r="C1290" s="39">
        <v>587</v>
      </c>
      <c r="D1290" s="39">
        <v>1</v>
      </c>
      <c r="E1290" s="39">
        <v>1109</v>
      </c>
      <c r="F1290" s="39">
        <v>0</v>
      </c>
      <c r="G1290" s="39">
        <v>0</v>
      </c>
    </row>
    <row r="1291" spans="2:7" ht="10.5" x14ac:dyDescent="0.25">
      <c r="B1291" s="38" t="s">
        <v>1053</v>
      </c>
      <c r="C1291" s="39">
        <v>584</v>
      </c>
      <c r="D1291" s="39">
        <v>1</v>
      </c>
      <c r="E1291" s="39">
        <v>1103</v>
      </c>
      <c r="F1291" s="39">
        <v>0</v>
      </c>
      <c r="G1291" s="39">
        <v>0</v>
      </c>
    </row>
    <row r="1292" spans="2:7" ht="10.5" x14ac:dyDescent="0.25">
      <c r="B1292" s="38" t="s">
        <v>1052</v>
      </c>
      <c r="C1292" s="39">
        <v>587</v>
      </c>
      <c r="D1292" s="39">
        <v>1</v>
      </c>
      <c r="E1292" s="39">
        <v>1112</v>
      </c>
      <c r="F1292" s="39">
        <v>0</v>
      </c>
      <c r="G1292" s="39">
        <v>0</v>
      </c>
    </row>
    <row r="1293" spans="2:7" ht="10.5" x14ac:dyDescent="0.25">
      <c r="B1293" s="38" t="s">
        <v>1051</v>
      </c>
      <c r="C1293" s="39">
        <v>591</v>
      </c>
      <c r="D1293" s="39">
        <v>1</v>
      </c>
      <c r="E1293" s="39">
        <v>1115</v>
      </c>
      <c r="F1293" s="39">
        <v>0</v>
      </c>
      <c r="G1293" s="39">
        <v>0</v>
      </c>
    </row>
    <row r="1294" spans="2:7" ht="10.5" x14ac:dyDescent="0.25">
      <c r="B1294" s="38" t="s">
        <v>1050</v>
      </c>
      <c r="C1294" s="39">
        <v>593</v>
      </c>
      <c r="D1294" s="39">
        <v>1</v>
      </c>
      <c r="E1294" s="39">
        <v>1118</v>
      </c>
      <c r="F1294" s="39">
        <v>0</v>
      </c>
      <c r="G1294" s="39">
        <v>0</v>
      </c>
    </row>
    <row r="1295" spans="2:7" ht="10.5" x14ac:dyDescent="0.25">
      <c r="B1295" s="38" t="s">
        <v>1049</v>
      </c>
      <c r="C1295" s="39">
        <v>595</v>
      </c>
      <c r="D1295" s="39">
        <v>1</v>
      </c>
      <c r="E1295" s="39">
        <v>1123</v>
      </c>
      <c r="F1295" s="39">
        <v>0</v>
      </c>
      <c r="G1295" s="39">
        <v>0</v>
      </c>
    </row>
    <row r="1296" spans="2:7" ht="10.5" x14ac:dyDescent="0.25">
      <c r="B1296" s="38" t="s">
        <v>1048</v>
      </c>
      <c r="C1296" s="39">
        <v>594</v>
      </c>
      <c r="D1296" s="39">
        <v>1</v>
      </c>
      <c r="E1296" s="39">
        <v>1121</v>
      </c>
      <c r="F1296" s="39">
        <v>0</v>
      </c>
      <c r="G1296" s="39">
        <v>0</v>
      </c>
    </row>
    <row r="1297" spans="2:7" ht="10.5" x14ac:dyDescent="0.25">
      <c r="B1297" s="38" t="s">
        <v>1047</v>
      </c>
      <c r="C1297" s="39">
        <v>591</v>
      </c>
      <c r="D1297" s="39">
        <v>1</v>
      </c>
      <c r="E1297" s="39">
        <v>1113</v>
      </c>
      <c r="F1297" s="39">
        <v>0</v>
      </c>
      <c r="G1297" s="39">
        <v>0</v>
      </c>
    </row>
    <row r="1298" spans="2:7" ht="10.5" x14ac:dyDescent="0.25">
      <c r="B1298" s="38" t="s">
        <v>1046</v>
      </c>
      <c r="C1298" s="39">
        <v>591</v>
      </c>
      <c r="D1298" s="39">
        <v>1</v>
      </c>
      <c r="E1298" s="39">
        <v>1113</v>
      </c>
      <c r="F1298" s="39">
        <v>0</v>
      </c>
      <c r="G1298" s="39">
        <v>0</v>
      </c>
    </row>
    <row r="1299" spans="2:7" ht="10.5" x14ac:dyDescent="0.25">
      <c r="B1299" s="38" t="s">
        <v>1045</v>
      </c>
      <c r="C1299" s="39">
        <v>593</v>
      </c>
      <c r="D1299" s="39">
        <v>1</v>
      </c>
      <c r="E1299" s="39">
        <v>1115</v>
      </c>
      <c r="F1299" s="39">
        <v>0</v>
      </c>
      <c r="G1299" s="39">
        <v>0</v>
      </c>
    </row>
    <row r="1300" spans="2:7" ht="10.5" x14ac:dyDescent="0.25">
      <c r="B1300" s="38" t="s">
        <v>1044</v>
      </c>
      <c r="C1300" s="39">
        <v>593</v>
      </c>
      <c r="D1300" s="39">
        <v>1</v>
      </c>
      <c r="E1300" s="39">
        <v>1115</v>
      </c>
      <c r="F1300" s="39">
        <v>0</v>
      </c>
      <c r="G1300" s="39">
        <v>0</v>
      </c>
    </row>
    <row r="1301" spans="2:7" ht="10.5" x14ac:dyDescent="0.25">
      <c r="B1301" s="38" t="s">
        <v>1043</v>
      </c>
      <c r="C1301" s="39">
        <v>597</v>
      </c>
      <c r="D1301" s="39">
        <v>1</v>
      </c>
      <c r="E1301" s="39">
        <v>1123</v>
      </c>
      <c r="F1301" s="39">
        <v>0</v>
      </c>
      <c r="G1301" s="39">
        <v>0</v>
      </c>
    </row>
    <row r="1302" spans="2:7" ht="10.5" x14ac:dyDescent="0.25">
      <c r="B1302" s="38" t="s">
        <v>1042</v>
      </c>
      <c r="C1302" s="39">
        <v>597</v>
      </c>
      <c r="D1302" s="39">
        <v>1</v>
      </c>
      <c r="E1302" s="39">
        <v>1122</v>
      </c>
      <c r="F1302" s="39">
        <v>0</v>
      </c>
      <c r="G1302" s="39">
        <v>0</v>
      </c>
    </row>
    <row r="1303" spans="2:7" ht="10.5" x14ac:dyDescent="0.25">
      <c r="B1303" s="38" t="s">
        <v>1041</v>
      </c>
      <c r="C1303" s="39">
        <v>597</v>
      </c>
      <c r="D1303" s="39">
        <v>1</v>
      </c>
      <c r="E1303" s="39">
        <v>1118</v>
      </c>
      <c r="F1303" s="39">
        <v>0</v>
      </c>
      <c r="G1303" s="39">
        <v>0</v>
      </c>
    </row>
    <row r="1304" spans="2:7" ht="10.5" x14ac:dyDescent="0.25">
      <c r="B1304" s="38" t="s">
        <v>1040</v>
      </c>
      <c r="C1304" s="39">
        <v>597</v>
      </c>
      <c r="D1304" s="39">
        <v>1</v>
      </c>
      <c r="E1304" s="39">
        <v>1121</v>
      </c>
      <c r="F1304" s="39">
        <v>0</v>
      </c>
      <c r="G1304" s="39">
        <v>0</v>
      </c>
    </row>
    <row r="1305" spans="2:7" ht="10.5" x14ac:dyDescent="0.25">
      <c r="B1305" s="38" t="s">
        <v>1039</v>
      </c>
      <c r="C1305" s="39">
        <v>596</v>
      </c>
      <c r="D1305" s="39">
        <v>1</v>
      </c>
      <c r="E1305" s="39">
        <v>1125</v>
      </c>
      <c r="F1305" s="39">
        <v>0</v>
      </c>
      <c r="G1305" s="39">
        <v>0</v>
      </c>
    </row>
    <row r="1306" spans="2:7" ht="10.5" x14ac:dyDescent="0.25">
      <c r="B1306" s="38" t="s">
        <v>1038</v>
      </c>
      <c r="C1306" s="39">
        <v>596</v>
      </c>
      <c r="D1306" s="39">
        <v>1</v>
      </c>
      <c r="E1306" s="39">
        <v>1125</v>
      </c>
      <c r="F1306" s="39">
        <v>0</v>
      </c>
      <c r="G1306" s="39">
        <v>0</v>
      </c>
    </row>
    <row r="1307" spans="2:7" ht="10.5" x14ac:dyDescent="0.25">
      <c r="B1307" s="38" t="s">
        <v>1037</v>
      </c>
      <c r="C1307" s="39">
        <v>600</v>
      </c>
      <c r="D1307" s="39">
        <v>1</v>
      </c>
      <c r="E1307" s="39">
        <v>1133</v>
      </c>
      <c r="F1307" s="39">
        <v>0</v>
      </c>
      <c r="G1307" s="39">
        <v>0</v>
      </c>
    </row>
    <row r="1308" spans="2:7" ht="10.5" x14ac:dyDescent="0.25">
      <c r="B1308" s="38" t="s">
        <v>1036</v>
      </c>
      <c r="C1308" s="39">
        <v>600</v>
      </c>
      <c r="D1308" s="39">
        <v>1</v>
      </c>
      <c r="E1308" s="39">
        <v>1133</v>
      </c>
      <c r="F1308" s="39">
        <v>0</v>
      </c>
      <c r="G1308" s="39">
        <v>0</v>
      </c>
    </row>
    <row r="1309" spans="2:7" ht="10.5" x14ac:dyDescent="0.25">
      <c r="B1309" s="38" t="s">
        <v>1035</v>
      </c>
      <c r="C1309" s="39">
        <v>599</v>
      </c>
      <c r="D1309" s="39">
        <v>1</v>
      </c>
      <c r="E1309" s="39">
        <v>1131</v>
      </c>
      <c r="F1309" s="39">
        <v>0</v>
      </c>
      <c r="G1309" s="39">
        <v>0</v>
      </c>
    </row>
    <row r="1310" spans="2:7" ht="10.5" x14ac:dyDescent="0.25">
      <c r="B1310" s="38" t="s">
        <v>1034</v>
      </c>
      <c r="C1310" s="39">
        <v>599</v>
      </c>
      <c r="D1310" s="39">
        <v>1</v>
      </c>
      <c r="E1310" s="39">
        <v>1131</v>
      </c>
      <c r="F1310" s="39">
        <v>0</v>
      </c>
      <c r="G1310" s="39">
        <v>0</v>
      </c>
    </row>
    <row r="1311" spans="2:7" ht="10.5" x14ac:dyDescent="0.25">
      <c r="B1311" s="38" t="s">
        <v>1033</v>
      </c>
      <c r="C1311" s="39">
        <v>599</v>
      </c>
      <c r="D1311" s="39">
        <v>1</v>
      </c>
      <c r="E1311" s="39">
        <v>1131</v>
      </c>
      <c r="F1311" s="39">
        <v>0</v>
      </c>
      <c r="G1311" s="39">
        <v>0</v>
      </c>
    </row>
    <row r="1312" spans="2:7" ht="10.5" x14ac:dyDescent="0.25">
      <c r="B1312" s="38" t="s">
        <v>1032</v>
      </c>
      <c r="C1312" s="39">
        <v>597</v>
      </c>
      <c r="D1312" s="39">
        <v>1</v>
      </c>
      <c r="E1312" s="39">
        <v>1124</v>
      </c>
      <c r="F1312" s="39">
        <v>0</v>
      </c>
      <c r="G1312" s="39">
        <v>0</v>
      </c>
    </row>
    <row r="1313" spans="2:7" ht="10.5" x14ac:dyDescent="0.25">
      <c r="B1313" s="38" t="s">
        <v>1031</v>
      </c>
      <c r="C1313" s="39">
        <v>597</v>
      </c>
      <c r="D1313" s="39">
        <v>1</v>
      </c>
      <c r="E1313" s="39">
        <v>1124</v>
      </c>
      <c r="F1313" s="39">
        <v>0</v>
      </c>
      <c r="G1313" s="39">
        <v>0</v>
      </c>
    </row>
    <row r="1314" spans="2:7" ht="10.5" x14ac:dyDescent="0.25">
      <c r="B1314" s="38" t="s">
        <v>1030</v>
      </c>
      <c r="C1314" s="39">
        <v>597</v>
      </c>
      <c r="D1314" s="39">
        <v>1</v>
      </c>
      <c r="E1314" s="39">
        <v>1124</v>
      </c>
      <c r="F1314" s="39">
        <v>0</v>
      </c>
      <c r="G1314" s="39">
        <v>0</v>
      </c>
    </row>
    <row r="1315" spans="2:7" ht="10.5" x14ac:dyDescent="0.25">
      <c r="B1315" s="38" t="s">
        <v>1029</v>
      </c>
      <c r="C1315" s="39">
        <v>596</v>
      </c>
      <c r="D1315" s="39">
        <v>1</v>
      </c>
      <c r="E1315" s="39">
        <v>1115</v>
      </c>
      <c r="F1315" s="39">
        <v>0</v>
      </c>
      <c r="G1315" s="39">
        <v>0</v>
      </c>
    </row>
    <row r="1316" spans="2:7" ht="10.5" x14ac:dyDescent="0.25">
      <c r="B1316" s="38" t="s">
        <v>1028</v>
      </c>
      <c r="C1316" s="39">
        <v>594</v>
      </c>
      <c r="D1316" s="39">
        <v>1</v>
      </c>
      <c r="E1316" s="39">
        <v>1110</v>
      </c>
      <c r="F1316" s="39">
        <v>0</v>
      </c>
      <c r="G1316" s="39">
        <v>0</v>
      </c>
    </row>
    <row r="1317" spans="2:7" ht="10.5" x14ac:dyDescent="0.25">
      <c r="B1317" s="38" t="s">
        <v>1027</v>
      </c>
      <c r="C1317" s="39">
        <v>595</v>
      </c>
      <c r="D1317" s="39">
        <v>1</v>
      </c>
      <c r="E1317" s="39">
        <v>1108</v>
      </c>
      <c r="F1317" s="39">
        <v>0</v>
      </c>
      <c r="G1317" s="39">
        <v>0</v>
      </c>
    </row>
    <row r="1318" spans="2:7" ht="10.5" x14ac:dyDescent="0.25">
      <c r="B1318" s="38" t="s">
        <v>1026</v>
      </c>
      <c r="C1318" s="39">
        <v>596</v>
      </c>
      <c r="D1318" s="39">
        <v>1</v>
      </c>
      <c r="E1318" s="39">
        <v>1113</v>
      </c>
      <c r="F1318" s="39">
        <v>0</v>
      </c>
      <c r="G1318" s="39">
        <v>0</v>
      </c>
    </row>
    <row r="1319" spans="2:7" ht="10.5" x14ac:dyDescent="0.25">
      <c r="B1319" s="38" t="s">
        <v>1025</v>
      </c>
      <c r="C1319" s="39">
        <v>600</v>
      </c>
      <c r="D1319" s="39">
        <v>1</v>
      </c>
      <c r="E1319" s="39">
        <v>1116</v>
      </c>
      <c r="F1319" s="39">
        <v>0</v>
      </c>
      <c r="G1319" s="39">
        <v>0</v>
      </c>
    </row>
    <row r="1320" spans="2:7" ht="10.5" x14ac:dyDescent="0.25">
      <c r="B1320" s="38" t="s">
        <v>1024</v>
      </c>
      <c r="C1320" s="39">
        <v>597</v>
      </c>
      <c r="D1320" s="39">
        <v>1</v>
      </c>
      <c r="E1320" s="39">
        <v>1103</v>
      </c>
      <c r="F1320" s="39">
        <v>0</v>
      </c>
      <c r="G1320" s="39">
        <v>0</v>
      </c>
    </row>
    <row r="1321" spans="2:7" ht="10.5" x14ac:dyDescent="0.25">
      <c r="B1321" s="38" t="s">
        <v>1023</v>
      </c>
      <c r="C1321" s="39">
        <v>599</v>
      </c>
      <c r="D1321" s="39">
        <v>1</v>
      </c>
      <c r="E1321" s="39">
        <v>1105</v>
      </c>
      <c r="F1321" s="39">
        <v>0</v>
      </c>
      <c r="G1321" s="39">
        <v>0</v>
      </c>
    </row>
    <row r="1322" spans="2:7" ht="10.5" x14ac:dyDescent="0.25">
      <c r="B1322" s="38" t="s">
        <v>1022</v>
      </c>
      <c r="C1322" s="39">
        <v>599</v>
      </c>
      <c r="D1322" s="39">
        <v>1</v>
      </c>
      <c r="E1322" s="39">
        <v>1108</v>
      </c>
      <c r="F1322" s="39">
        <v>0</v>
      </c>
      <c r="G1322" s="39">
        <v>0</v>
      </c>
    </row>
    <row r="1323" spans="2:7" ht="10.5" x14ac:dyDescent="0.25">
      <c r="B1323" s="38" t="s">
        <v>1021</v>
      </c>
      <c r="C1323" s="39">
        <v>597</v>
      </c>
      <c r="D1323" s="39">
        <v>1</v>
      </c>
      <c r="E1323" s="39">
        <v>1109</v>
      </c>
      <c r="F1323" s="39">
        <v>0</v>
      </c>
      <c r="G1323" s="39">
        <v>0</v>
      </c>
    </row>
    <row r="1324" spans="2:7" ht="10.5" x14ac:dyDescent="0.25">
      <c r="B1324" s="38" t="s">
        <v>1020</v>
      </c>
      <c r="C1324" s="39">
        <v>598</v>
      </c>
      <c r="D1324" s="39">
        <v>1</v>
      </c>
      <c r="E1324" s="39">
        <v>1106</v>
      </c>
      <c r="F1324" s="39">
        <v>0</v>
      </c>
      <c r="G1324" s="39">
        <v>0</v>
      </c>
    </row>
    <row r="1325" spans="2:7" ht="10.5" x14ac:dyDescent="0.25">
      <c r="B1325" s="38" t="s">
        <v>1019</v>
      </c>
      <c r="C1325" s="39">
        <v>595</v>
      </c>
      <c r="D1325" s="39">
        <v>1</v>
      </c>
      <c r="E1325" s="39">
        <v>1098</v>
      </c>
      <c r="F1325" s="39">
        <v>0</v>
      </c>
      <c r="G1325" s="39">
        <v>0</v>
      </c>
    </row>
    <row r="1326" spans="2:7" ht="10.5" x14ac:dyDescent="0.25">
      <c r="B1326" s="38" t="s">
        <v>1018</v>
      </c>
      <c r="C1326" s="39">
        <v>595</v>
      </c>
      <c r="D1326" s="39">
        <v>1</v>
      </c>
      <c r="E1326" s="39">
        <v>1103</v>
      </c>
      <c r="F1326" s="39">
        <v>0</v>
      </c>
      <c r="G1326" s="39">
        <v>0</v>
      </c>
    </row>
    <row r="1327" spans="2:7" ht="10.5" x14ac:dyDescent="0.25">
      <c r="B1327" s="38" t="s">
        <v>1017</v>
      </c>
      <c r="C1327" s="39">
        <v>595</v>
      </c>
      <c r="D1327" s="39">
        <v>1</v>
      </c>
      <c r="E1327" s="39">
        <v>1095</v>
      </c>
      <c r="F1327" s="39">
        <v>0</v>
      </c>
      <c r="G1327" s="39">
        <v>0</v>
      </c>
    </row>
    <row r="1328" spans="2:7" ht="10.5" x14ac:dyDescent="0.25">
      <c r="B1328" s="38" t="s">
        <v>1016</v>
      </c>
      <c r="C1328" s="39">
        <v>595</v>
      </c>
      <c r="D1328" s="39">
        <v>1</v>
      </c>
      <c r="E1328" s="39">
        <v>1095</v>
      </c>
      <c r="F1328" s="39">
        <v>0</v>
      </c>
      <c r="G1328" s="39">
        <v>0</v>
      </c>
    </row>
    <row r="1329" spans="2:7" ht="10.5" x14ac:dyDescent="0.25">
      <c r="B1329" s="38" t="s">
        <v>1015</v>
      </c>
      <c r="C1329" s="39">
        <v>597</v>
      </c>
      <c r="D1329" s="39">
        <v>1</v>
      </c>
      <c r="E1329" s="39">
        <v>1094</v>
      </c>
      <c r="F1329" s="39">
        <v>0</v>
      </c>
      <c r="G1329" s="39">
        <v>0</v>
      </c>
    </row>
    <row r="1330" spans="2:7" ht="10.5" x14ac:dyDescent="0.25">
      <c r="B1330" s="38" t="s">
        <v>1014</v>
      </c>
      <c r="C1330" s="39">
        <v>601</v>
      </c>
      <c r="D1330" s="39">
        <v>1</v>
      </c>
      <c r="E1330" s="39">
        <v>1093</v>
      </c>
      <c r="F1330" s="39">
        <v>0</v>
      </c>
      <c r="G1330" s="39">
        <v>0</v>
      </c>
    </row>
    <row r="1331" spans="2:7" ht="10.5" x14ac:dyDescent="0.25">
      <c r="B1331" s="38" t="s">
        <v>1013</v>
      </c>
      <c r="C1331" s="39">
        <v>601</v>
      </c>
      <c r="D1331" s="39">
        <v>1</v>
      </c>
      <c r="E1331" s="39">
        <v>1099</v>
      </c>
      <c r="F1331" s="39">
        <v>0</v>
      </c>
      <c r="G1331" s="39">
        <v>0</v>
      </c>
    </row>
    <row r="1332" spans="2:7" ht="10.5" x14ac:dyDescent="0.25">
      <c r="B1332" s="38" t="s">
        <v>1012</v>
      </c>
      <c r="C1332" s="39">
        <v>602</v>
      </c>
      <c r="D1332" s="39">
        <v>1</v>
      </c>
      <c r="E1332" s="39">
        <v>1090</v>
      </c>
      <c r="F1332" s="39">
        <v>0</v>
      </c>
      <c r="G1332" s="39">
        <v>0</v>
      </c>
    </row>
    <row r="1333" spans="2:7" ht="10.5" x14ac:dyDescent="0.25">
      <c r="B1333" s="38" t="s">
        <v>1011</v>
      </c>
      <c r="C1333" s="39">
        <v>602</v>
      </c>
      <c r="D1333" s="39">
        <v>1</v>
      </c>
      <c r="E1333" s="39">
        <v>1091</v>
      </c>
      <c r="F1333" s="39">
        <v>0</v>
      </c>
      <c r="G1333" s="39">
        <v>0</v>
      </c>
    </row>
    <row r="1334" spans="2:7" ht="10.5" x14ac:dyDescent="0.25">
      <c r="B1334" s="38" t="s">
        <v>1010</v>
      </c>
      <c r="C1334" s="39">
        <v>600</v>
      </c>
      <c r="D1334" s="39">
        <v>1</v>
      </c>
      <c r="E1334" s="39">
        <v>1091</v>
      </c>
      <c r="F1334" s="39">
        <v>0</v>
      </c>
      <c r="G1334" s="39">
        <v>0</v>
      </c>
    </row>
    <row r="1335" spans="2:7" ht="10.5" x14ac:dyDescent="0.25">
      <c r="B1335" s="38" t="s">
        <v>1009</v>
      </c>
      <c r="C1335" s="39">
        <v>597</v>
      </c>
      <c r="D1335" s="39">
        <v>1</v>
      </c>
      <c r="E1335" s="39">
        <v>1088</v>
      </c>
      <c r="F1335" s="39">
        <v>0</v>
      </c>
      <c r="G1335" s="39">
        <v>0</v>
      </c>
    </row>
    <row r="1336" spans="2:7" ht="10.5" x14ac:dyDescent="0.25">
      <c r="B1336" s="38" t="s">
        <v>1008</v>
      </c>
      <c r="C1336" s="39">
        <v>595</v>
      </c>
      <c r="D1336" s="39">
        <v>1</v>
      </c>
      <c r="E1336" s="39">
        <v>1073</v>
      </c>
      <c r="F1336" s="39">
        <v>0</v>
      </c>
      <c r="G1336" s="39">
        <v>0</v>
      </c>
    </row>
    <row r="1337" spans="2:7" ht="10.5" x14ac:dyDescent="0.25">
      <c r="B1337" s="38" t="s">
        <v>1007</v>
      </c>
      <c r="C1337" s="39">
        <v>595</v>
      </c>
      <c r="D1337" s="39">
        <v>1</v>
      </c>
      <c r="E1337" s="39">
        <v>1073</v>
      </c>
      <c r="F1337" s="39">
        <v>0</v>
      </c>
      <c r="G1337" s="39">
        <v>0</v>
      </c>
    </row>
    <row r="1338" spans="2:7" ht="10.5" x14ac:dyDescent="0.25">
      <c r="B1338" s="38" t="s">
        <v>1006</v>
      </c>
      <c r="C1338" s="39">
        <v>595</v>
      </c>
      <c r="D1338" s="39">
        <v>1</v>
      </c>
      <c r="E1338" s="39">
        <v>1073</v>
      </c>
      <c r="F1338" s="39">
        <v>0</v>
      </c>
      <c r="G1338" s="39">
        <v>0</v>
      </c>
    </row>
    <row r="1339" spans="2:7" ht="10.5" x14ac:dyDescent="0.25">
      <c r="B1339" s="38" t="s">
        <v>1005</v>
      </c>
      <c r="C1339" s="39">
        <v>590</v>
      </c>
      <c r="D1339" s="39">
        <v>1</v>
      </c>
      <c r="E1339" s="39">
        <v>1052</v>
      </c>
      <c r="F1339" s="39">
        <v>0</v>
      </c>
      <c r="G1339" s="39">
        <v>0</v>
      </c>
    </row>
    <row r="1340" spans="2:7" ht="10.5" x14ac:dyDescent="0.25">
      <c r="B1340" s="38" t="s">
        <v>1004</v>
      </c>
      <c r="C1340" s="39">
        <v>588</v>
      </c>
      <c r="D1340" s="39">
        <v>1</v>
      </c>
      <c r="E1340" s="39">
        <v>1043</v>
      </c>
      <c r="F1340" s="39">
        <v>0</v>
      </c>
      <c r="G1340" s="39">
        <v>0</v>
      </c>
    </row>
    <row r="1341" spans="2:7" ht="10.5" x14ac:dyDescent="0.25">
      <c r="B1341" s="38" t="s">
        <v>1003</v>
      </c>
      <c r="C1341" s="39">
        <v>588</v>
      </c>
      <c r="D1341" s="39">
        <v>1</v>
      </c>
      <c r="E1341" s="39">
        <v>1043</v>
      </c>
      <c r="F1341" s="39">
        <v>0</v>
      </c>
      <c r="G1341" s="39">
        <v>0</v>
      </c>
    </row>
    <row r="1342" spans="2:7" ht="10.5" x14ac:dyDescent="0.25">
      <c r="B1342" s="38" t="s">
        <v>1002</v>
      </c>
      <c r="C1342" s="39">
        <v>587</v>
      </c>
      <c r="D1342" s="39">
        <v>1</v>
      </c>
      <c r="E1342" s="39">
        <v>1033</v>
      </c>
      <c r="F1342" s="39">
        <v>0</v>
      </c>
      <c r="G1342" s="39">
        <v>0</v>
      </c>
    </row>
    <row r="1343" spans="2:7" ht="10.5" x14ac:dyDescent="0.25">
      <c r="B1343" s="38" t="s">
        <v>1001</v>
      </c>
      <c r="C1343" s="39">
        <v>588</v>
      </c>
      <c r="D1343" s="39">
        <v>1</v>
      </c>
      <c r="E1343" s="39">
        <v>1036</v>
      </c>
      <c r="F1343" s="39">
        <v>0</v>
      </c>
      <c r="G1343" s="39">
        <v>0</v>
      </c>
    </row>
    <row r="1344" spans="2:7" ht="10.5" x14ac:dyDescent="0.25">
      <c r="B1344" s="38" t="s">
        <v>1000</v>
      </c>
      <c r="C1344" s="39">
        <v>586</v>
      </c>
      <c r="D1344" s="39">
        <v>1</v>
      </c>
      <c r="E1344" s="39">
        <v>1021</v>
      </c>
      <c r="F1344" s="39">
        <v>0</v>
      </c>
      <c r="G1344" s="39">
        <v>0</v>
      </c>
    </row>
    <row r="1345" spans="2:7" ht="10.5" x14ac:dyDescent="0.25">
      <c r="B1345" s="38" t="s">
        <v>999</v>
      </c>
      <c r="C1345" s="39">
        <v>589</v>
      </c>
      <c r="D1345" s="39">
        <v>1</v>
      </c>
      <c r="E1345" s="39">
        <v>1018</v>
      </c>
      <c r="F1345" s="39">
        <v>0</v>
      </c>
      <c r="G1345" s="39">
        <v>0</v>
      </c>
    </row>
    <row r="1346" spans="2:7" ht="10.5" x14ac:dyDescent="0.25">
      <c r="B1346" s="38" t="s">
        <v>998</v>
      </c>
      <c r="C1346" s="39">
        <v>590</v>
      </c>
      <c r="D1346" s="39">
        <v>1</v>
      </c>
      <c r="E1346" s="39">
        <v>1024</v>
      </c>
      <c r="F1346" s="39">
        <v>0</v>
      </c>
      <c r="G1346" s="39">
        <v>0</v>
      </c>
    </row>
    <row r="1347" spans="2:7" ht="10.5" x14ac:dyDescent="0.25">
      <c r="B1347" s="38" t="s">
        <v>997</v>
      </c>
      <c r="C1347" s="39">
        <v>591</v>
      </c>
      <c r="D1347" s="39">
        <v>1</v>
      </c>
      <c r="E1347" s="39">
        <v>1028</v>
      </c>
      <c r="F1347" s="39">
        <v>0</v>
      </c>
      <c r="G1347" s="39">
        <v>0</v>
      </c>
    </row>
    <row r="1348" spans="2:7" ht="10.5" x14ac:dyDescent="0.25">
      <c r="B1348" s="38" t="s">
        <v>996</v>
      </c>
      <c r="C1348" s="39">
        <v>593</v>
      </c>
      <c r="D1348" s="39">
        <v>1</v>
      </c>
      <c r="E1348" s="39">
        <v>1030</v>
      </c>
      <c r="F1348" s="39">
        <v>0</v>
      </c>
      <c r="G1348" s="39">
        <v>0</v>
      </c>
    </row>
    <row r="1349" spans="2:7" ht="10.5" x14ac:dyDescent="0.25">
      <c r="B1349" s="38" t="s">
        <v>995</v>
      </c>
      <c r="C1349" s="39">
        <v>597</v>
      </c>
      <c r="D1349" s="39">
        <v>1</v>
      </c>
      <c r="E1349" s="39">
        <v>1034</v>
      </c>
      <c r="F1349" s="39">
        <v>0</v>
      </c>
      <c r="G1349" s="39">
        <v>0</v>
      </c>
    </row>
    <row r="1350" spans="2:7" ht="10.5" x14ac:dyDescent="0.25">
      <c r="B1350" s="38" t="s">
        <v>994</v>
      </c>
      <c r="C1350" s="39">
        <v>596</v>
      </c>
      <c r="D1350" s="39">
        <v>1</v>
      </c>
      <c r="E1350" s="39">
        <v>1033</v>
      </c>
      <c r="F1350" s="39">
        <v>0</v>
      </c>
      <c r="G1350" s="39">
        <v>0</v>
      </c>
    </row>
    <row r="1351" spans="2:7" ht="10.5" x14ac:dyDescent="0.25">
      <c r="B1351" s="38" t="s">
        <v>993</v>
      </c>
      <c r="C1351" s="39">
        <v>596</v>
      </c>
      <c r="D1351" s="39">
        <v>1</v>
      </c>
      <c r="E1351" s="39">
        <v>1029</v>
      </c>
      <c r="F1351" s="39">
        <v>0</v>
      </c>
      <c r="G1351" s="39">
        <v>0</v>
      </c>
    </row>
    <row r="1352" spans="2:7" ht="10.5" x14ac:dyDescent="0.25">
      <c r="B1352" s="38" t="s">
        <v>992</v>
      </c>
      <c r="C1352" s="39">
        <v>596</v>
      </c>
      <c r="D1352" s="39">
        <v>1</v>
      </c>
      <c r="E1352" s="39">
        <v>1029</v>
      </c>
      <c r="F1352" s="39">
        <v>0</v>
      </c>
      <c r="G1352" s="39">
        <v>0</v>
      </c>
    </row>
    <row r="1353" spans="2:7" ht="10.5" x14ac:dyDescent="0.25">
      <c r="B1353" s="38" t="s">
        <v>991</v>
      </c>
      <c r="C1353" s="39">
        <v>595</v>
      </c>
      <c r="D1353" s="39">
        <v>1</v>
      </c>
      <c r="E1353" s="39">
        <v>1018</v>
      </c>
      <c r="F1353" s="39">
        <v>0</v>
      </c>
      <c r="G1353" s="39">
        <v>0</v>
      </c>
    </row>
    <row r="1354" spans="2:7" ht="10.5" x14ac:dyDescent="0.25">
      <c r="B1354" s="38" t="s">
        <v>990</v>
      </c>
      <c r="C1354" s="39">
        <v>593</v>
      </c>
      <c r="D1354" s="39">
        <v>1</v>
      </c>
      <c r="E1354" s="39">
        <v>1016</v>
      </c>
      <c r="F1354" s="39">
        <v>0</v>
      </c>
      <c r="G1354" s="39">
        <v>0</v>
      </c>
    </row>
    <row r="1355" spans="2:7" ht="10.5" x14ac:dyDescent="0.25">
      <c r="B1355" s="38" t="s">
        <v>989</v>
      </c>
      <c r="C1355" s="39">
        <v>593</v>
      </c>
      <c r="D1355" s="39">
        <v>1</v>
      </c>
      <c r="E1355" s="39">
        <v>1016</v>
      </c>
      <c r="F1355" s="39">
        <v>0</v>
      </c>
      <c r="G1355" s="39">
        <v>0</v>
      </c>
    </row>
    <row r="1356" spans="2:7" ht="10.5" x14ac:dyDescent="0.25">
      <c r="B1356" s="38" t="s">
        <v>988</v>
      </c>
      <c r="C1356" s="39">
        <v>591</v>
      </c>
      <c r="D1356" s="39">
        <v>1</v>
      </c>
      <c r="E1356" s="39">
        <v>1014</v>
      </c>
      <c r="F1356" s="39">
        <v>0</v>
      </c>
      <c r="G1356" s="39">
        <v>0</v>
      </c>
    </row>
    <row r="1357" spans="2:7" ht="10.5" x14ac:dyDescent="0.25">
      <c r="B1357" s="38" t="s">
        <v>987</v>
      </c>
      <c r="C1357" s="39">
        <v>589</v>
      </c>
      <c r="D1357" s="39">
        <v>1</v>
      </c>
      <c r="E1357" s="39">
        <v>1008</v>
      </c>
      <c r="F1357" s="39">
        <v>0</v>
      </c>
      <c r="G1357" s="39">
        <v>0</v>
      </c>
    </row>
    <row r="1358" spans="2:7" ht="10.5" x14ac:dyDescent="0.25">
      <c r="B1358" s="38" t="s">
        <v>986</v>
      </c>
      <c r="C1358" s="39">
        <v>589</v>
      </c>
      <c r="D1358" s="39">
        <v>1</v>
      </c>
      <c r="E1358" s="39">
        <v>1008</v>
      </c>
      <c r="F1358" s="39">
        <v>0</v>
      </c>
      <c r="G1358" s="39">
        <v>0</v>
      </c>
    </row>
    <row r="1359" spans="2:7" ht="10.5" x14ac:dyDescent="0.25">
      <c r="B1359" s="38" t="s">
        <v>985</v>
      </c>
      <c r="C1359" s="39">
        <v>589</v>
      </c>
      <c r="D1359" s="39">
        <v>1</v>
      </c>
      <c r="E1359" s="39">
        <v>1007</v>
      </c>
      <c r="F1359" s="39">
        <v>0</v>
      </c>
      <c r="G1359" s="39">
        <v>0</v>
      </c>
    </row>
    <row r="1360" spans="2:7" ht="10.5" x14ac:dyDescent="0.25">
      <c r="B1360" s="38" t="s">
        <v>984</v>
      </c>
      <c r="C1360" s="39">
        <v>589</v>
      </c>
      <c r="D1360" s="39">
        <v>1</v>
      </c>
      <c r="E1360" s="39">
        <v>1007</v>
      </c>
      <c r="F1360" s="39">
        <v>0</v>
      </c>
      <c r="G1360" s="39">
        <v>0</v>
      </c>
    </row>
    <row r="1361" spans="2:7" ht="10.5" x14ac:dyDescent="0.25">
      <c r="B1361" s="38" t="s">
        <v>983</v>
      </c>
      <c r="C1361" s="39">
        <v>589</v>
      </c>
      <c r="D1361" s="39">
        <v>1</v>
      </c>
      <c r="E1361" s="39">
        <v>1007</v>
      </c>
      <c r="F1361" s="39">
        <v>0</v>
      </c>
      <c r="G1361" s="39">
        <v>0</v>
      </c>
    </row>
    <row r="1362" spans="2:7" ht="10.5" x14ac:dyDescent="0.25">
      <c r="B1362" s="38" t="s">
        <v>982</v>
      </c>
      <c r="C1362" s="39">
        <v>589</v>
      </c>
      <c r="D1362" s="39">
        <v>1</v>
      </c>
      <c r="E1362" s="39">
        <v>1007</v>
      </c>
      <c r="F1362" s="39">
        <v>0</v>
      </c>
      <c r="G1362" s="39">
        <v>0</v>
      </c>
    </row>
    <row r="1363" spans="2:7" ht="10.5" x14ac:dyDescent="0.25">
      <c r="B1363" s="38" t="s">
        <v>981</v>
      </c>
      <c r="C1363" s="39">
        <v>589</v>
      </c>
      <c r="D1363" s="39">
        <v>1</v>
      </c>
      <c r="E1363" s="39">
        <v>1007</v>
      </c>
      <c r="F1363" s="39">
        <v>0</v>
      </c>
      <c r="G1363" s="39">
        <v>0</v>
      </c>
    </row>
    <row r="1364" spans="2:7" ht="10.5" x14ac:dyDescent="0.25">
      <c r="B1364" s="38" t="s">
        <v>980</v>
      </c>
      <c r="C1364" s="39">
        <v>591</v>
      </c>
      <c r="D1364" s="39">
        <v>1</v>
      </c>
      <c r="E1364" s="39">
        <v>1006</v>
      </c>
      <c r="F1364" s="39">
        <v>0</v>
      </c>
      <c r="G1364" s="39">
        <v>0</v>
      </c>
    </row>
    <row r="1365" spans="2:7" ht="10.5" x14ac:dyDescent="0.25">
      <c r="B1365" s="38" t="s">
        <v>979</v>
      </c>
      <c r="C1365" s="39">
        <v>591</v>
      </c>
      <c r="D1365" s="39">
        <v>1</v>
      </c>
      <c r="E1365" s="39">
        <v>1006</v>
      </c>
      <c r="F1365" s="39">
        <v>0</v>
      </c>
      <c r="G1365" s="39">
        <v>0</v>
      </c>
    </row>
    <row r="1366" spans="2:7" ht="10.5" x14ac:dyDescent="0.25">
      <c r="B1366" s="38" t="s">
        <v>978</v>
      </c>
      <c r="C1366" s="39">
        <v>591</v>
      </c>
      <c r="D1366" s="39">
        <v>1</v>
      </c>
      <c r="E1366" s="39">
        <v>1014</v>
      </c>
      <c r="F1366" s="39">
        <v>0</v>
      </c>
      <c r="G1366" s="39">
        <v>0</v>
      </c>
    </row>
    <row r="1367" spans="2:7" ht="10.5" x14ac:dyDescent="0.25">
      <c r="B1367" s="38" t="s">
        <v>977</v>
      </c>
      <c r="C1367" s="39">
        <v>589</v>
      </c>
      <c r="D1367" s="39">
        <v>1</v>
      </c>
      <c r="E1367" s="39">
        <v>1004</v>
      </c>
      <c r="F1367" s="39">
        <v>0</v>
      </c>
      <c r="G1367" s="39">
        <v>0</v>
      </c>
    </row>
    <row r="1368" spans="2:7" ht="10.5" x14ac:dyDescent="0.25">
      <c r="B1368" s="38" t="s">
        <v>976</v>
      </c>
      <c r="C1368" s="39">
        <v>589</v>
      </c>
      <c r="D1368" s="39">
        <v>1</v>
      </c>
      <c r="E1368" s="39">
        <v>1001</v>
      </c>
      <c r="F1368" s="39">
        <v>0</v>
      </c>
      <c r="G1368" s="39">
        <v>0</v>
      </c>
    </row>
    <row r="1369" spans="2:7" ht="10.5" x14ac:dyDescent="0.25">
      <c r="B1369" s="38" t="s">
        <v>975</v>
      </c>
      <c r="C1369" s="39">
        <v>587</v>
      </c>
      <c r="D1369" s="39">
        <v>1</v>
      </c>
      <c r="E1369" s="39">
        <v>1004</v>
      </c>
      <c r="F1369" s="39">
        <v>0</v>
      </c>
      <c r="G1369" s="39">
        <v>0</v>
      </c>
    </row>
    <row r="1370" spans="2:7" ht="10.5" x14ac:dyDescent="0.25">
      <c r="B1370" s="38" t="s">
        <v>974</v>
      </c>
      <c r="C1370" s="39">
        <v>581</v>
      </c>
      <c r="D1370" s="39">
        <v>1</v>
      </c>
      <c r="E1370" s="39">
        <v>992</v>
      </c>
      <c r="F1370" s="39">
        <v>0</v>
      </c>
      <c r="G1370" s="39">
        <v>0</v>
      </c>
    </row>
    <row r="1371" spans="2:7" ht="10.5" x14ac:dyDescent="0.25">
      <c r="B1371" s="38" t="s">
        <v>973</v>
      </c>
      <c r="C1371" s="39">
        <v>577</v>
      </c>
      <c r="D1371" s="39">
        <v>1</v>
      </c>
      <c r="E1371" s="39">
        <v>992</v>
      </c>
      <c r="F1371" s="39">
        <v>0</v>
      </c>
      <c r="G1371" s="39">
        <v>0</v>
      </c>
    </row>
    <row r="1372" spans="2:7" ht="10.5" x14ac:dyDescent="0.25">
      <c r="B1372" s="38" t="s">
        <v>972</v>
      </c>
      <c r="C1372" s="39">
        <v>578</v>
      </c>
      <c r="D1372" s="39">
        <v>1</v>
      </c>
      <c r="E1372" s="39">
        <v>985</v>
      </c>
      <c r="F1372" s="39">
        <v>0</v>
      </c>
      <c r="G1372" s="39">
        <v>0</v>
      </c>
    </row>
    <row r="1373" spans="2:7" ht="10.5" x14ac:dyDescent="0.25">
      <c r="B1373" s="38" t="s">
        <v>971</v>
      </c>
      <c r="C1373" s="39">
        <v>579</v>
      </c>
      <c r="D1373" s="39">
        <v>1</v>
      </c>
      <c r="E1373" s="39">
        <v>987</v>
      </c>
      <c r="F1373" s="39">
        <v>0</v>
      </c>
      <c r="G1373" s="39">
        <v>0</v>
      </c>
    </row>
    <row r="1374" spans="2:7" ht="10.5" x14ac:dyDescent="0.25">
      <c r="B1374" s="38" t="s">
        <v>970</v>
      </c>
      <c r="C1374" s="39">
        <v>577</v>
      </c>
      <c r="D1374" s="39">
        <v>1</v>
      </c>
      <c r="E1374" s="39">
        <v>980</v>
      </c>
      <c r="F1374" s="39">
        <v>0</v>
      </c>
      <c r="G1374" s="39">
        <v>0</v>
      </c>
    </row>
    <row r="1375" spans="2:7" ht="10.5" x14ac:dyDescent="0.25">
      <c r="B1375" s="38" t="s">
        <v>969</v>
      </c>
      <c r="C1375" s="39">
        <v>578</v>
      </c>
      <c r="D1375" s="39">
        <v>1</v>
      </c>
      <c r="E1375" s="39">
        <v>975</v>
      </c>
      <c r="F1375" s="39">
        <v>0</v>
      </c>
      <c r="G1375" s="39">
        <v>0</v>
      </c>
    </row>
    <row r="1376" spans="2:7" ht="10.5" x14ac:dyDescent="0.25">
      <c r="B1376" s="38" t="s">
        <v>968</v>
      </c>
      <c r="C1376" s="39">
        <v>583</v>
      </c>
      <c r="D1376" s="39">
        <v>1</v>
      </c>
      <c r="E1376" s="39">
        <v>977</v>
      </c>
      <c r="F1376" s="39">
        <v>0</v>
      </c>
      <c r="G1376" s="39">
        <v>0</v>
      </c>
    </row>
    <row r="1377" spans="2:7" ht="10.5" x14ac:dyDescent="0.25">
      <c r="B1377" s="38" t="s">
        <v>967</v>
      </c>
      <c r="C1377" s="39">
        <v>579</v>
      </c>
      <c r="D1377" s="39">
        <v>1</v>
      </c>
      <c r="E1377" s="39">
        <v>976</v>
      </c>
      <c r="F1377" s="39">
        <v>0</v>
      </c>
      <c r="G1377" s="39">
        <v>0</v>
      </c>
    </row>
    <row r="1378" spans="2:7" ht="10.5" x14ac:dyDescent="0.25">
      <c r="B1378" s="38" t="s">
        <v>966</v>
      </c>
      <c r="C1378" s="39">
        <v>573</v>
      </c>
      <c r="D1378" s="39">
        <v>1</v>
      </c>
      <c r="E1378" s="39">
        <v>963</v>
      </c>
      <c r="F1378" s="39">
        <v>0</v>
      </c>
      <c r="G1378" s="39">
        <v>0</v>
      </c>
    </row>
    <row r="1379" spans="2:7" ht="10.5" x14ac:dyDescent="0.25">
      <c r="B1379" s="38" t="s">
        <v>965</v>
      </c>
      <c r="C1379" s="39">
        <v>574</v>
      </c>
      <c r="D1379" s="39">
        <v>1</v>
      </c>
      <c r="E1379" s="39">
        <v>981</v>
      </c>
      <c r="F1379" s="39">
        <v>0</v>
      </c>
      <c r="G1379" s="39">
        <v>0</v>
      </c>
    </row>
    <row r="1380" spans="2:7" ht="10.5" x14ac:dyDescent="0.25">
      <c r="B1380" s="38" t="s">
        <v>964</v>
      </c>
      <c r="C1380" s="39">
        <v>574</v>
      </c>
      <c r="D1380" s="39">
        <v>1</v>
      </c>
      <c r="E1380" s="39">
        <v>981</v>
      </c>
      <c r="F1380" s="39">
        <v>0</v>
      </c>
      <c r="G1380" s="39">
        <v>0</v>
      </c>
    </row>
    <row r="1381" spans="2:7" ht="10.5" x14ac:dyDescent="0.25">
      <c r="B1381" s="38" t="s">
        <v>963</v>
      </c>
      <c r="C1381" s="39">
        <v>575</v>
      </c>
      <c r="D1381" s="39">
        <v>1</v>
      </c>
      <c r="E1381" s="39">
        <v>992</v>
      </c>
      <c r="F1381" s="39">
        <v>0</v>
      </c>
      <c r="G1381" s="39">
        <v>0</v>
      </c>
    </row>
    <row r="1382" spans="2:7" ht="10.5" x14ac:dyDescent="0.25">
      <c r="B1382" s="38" t="s">
        <v>962</v>
      </c>
      <c r="C1382" s="39">
        <v>582</v>
      </c>
      <c r="D1382" s="39">
        <v>1</v>
      </c>
      <c r="E1382" s="39">
        <v>996</v>
      </c>
      <c r="F1382" s="39">
        <v>0</v>
      </c>
      <c r="G1382" s="39">
        <v>0</v>
      </c>
    </row>
    <row r="1383" spans="2:7" ht="10.5" x14ac:dyDescent="0.25">
      <c r="B1383" s="38" t="s">
        <v>961</v>
      </c>
      <c r="C1383" s="39">
        <v>580</v>
      </c>
      <c r="D1383" s="39">
        <v>1</v>
      </c>
      <c r="E1383" s="39">
        <v>1008</v>
      </c>
      <c r="F1383" s="39">
        <v>0</v>
      </c>
      <c r="G1383" s="39">
        <v>0</v>
      </c>
    </row>
    <row r="1384" spans="2:7" ht="10.5" x14ac:dyDescent="0.25">
      <c r="B1384" s="38" t="s">
        <v>960</v>
      </c>
      <c r="C1384" s="39">
        <v>580</v>
      </c>
      <c r="D1384" s="39">
        <v>1</v>
      </c>
      <c r="E1384" s="39">
        <v>1017</v>
      </c>
      <c r="F1384" s="39">
        <v>0</v>
      </c>
      <c r="G1384" s="39">
        <v>0</v>
      </c>
    </row>
    <row r="1385" spans="2:7" ht="10.5" x14ac:dyDescent="0.25">
      <c r="B1385" s="38" t="s">
        <v>959</v>
      </c>
      <c r="C1385" s="39">
        <v>583</v>
      </c>
      <c r="D1385" s="39">
        <v>1</v>
      </c>
      <c r="E1385" s="39">
        <v>1029</v>
      </c>
      <c r="F1385" s="39">
        <v>0</v>
      </c>
      <c r="G1385" s="39">
        <v>0</v>
      </c>
    </row>
    <row r="1386" spans="2:7" ht="10.5" x14ac:dyDescent="0.25">
      <c r="B1386" s="38" t="s">
        <v>958</v>
      </c>
      <c r="C1386" s="39">
        <v>583</v>
      </c>
      <c r="D1386" s="39">
        <v>1</v>
      </c>
      <c r="E1386" s="39">
        <v>1028</v>
      </c>
      <c r="F1386" s="39">
        <v>0</v>
      </c>
      <c r="G1386" s="39">
        <v>0</v>
      </c>
    </row>
    <row r="1387" spans="2:7" ht="10.5" x14ac:dyDescent="0.25">
      <c r="B1387" s="38" t="s">
        <v>957</v>
      </c>
      <c r="C1387" s="39">
        <v>581</v>
      </c>
      <c r="D1387" s="39">
        <v>1</v>
      </c>
      <c r="E1387" s="39">
        <v>1038</v>
      </c>
      <c r="F1387" s="39">
        <v>0</v>
      </c>
      <c r="G1387" s="39">
        <v>0</v>
      </c>
    </row>
    <row r="1388" spans="2:7" ht="10.5" x14ac:dyDescent="0.25">
      <c r="B1388" s="38" t="s">
        <v>956</v>
      </c>
      <c r="C1388" s="39">
        <v>588</v>
      </c>
      <c r="D1388" s="39">
        <v>1</v>
      </c>
      <c r="E1388" s="39">
        <v>1048</v>
      </c>
      <c r="F1388" s="39">
        <v>0</v>
      </c>
      <c r="G1388" s="39">
        <v>0</v>
      </c>
    </row>
    <row r="1389" spans="2:7" ht="10.5" x14ac:dyDescent="0.25">
      <c r="B1389" s="38" t="s">
        <v>955</v>
      </c>
      <c r="C1389" s="39">
        <v>588</v>
      </c>
      <c r="D1389" s="39">
        <v>1</v>
      </c>
      <c r="E1389" s="39">
        <v>1048</v>
      </c>
      <c r="F1389" s="39">
        <v>0</v>
      </c>
      <c r="G1389" s="39">
        <v>0</v>
      </c>
    </row>
    <row r="1390" spans="2:7" ht="10.5" x14ac:dyDescent="0.25">
      <c r="B1390" s="38" t="s">
        <v>954</v>
      </c>
      <c r="C1390" s="39">
        <v>589</v>
      </c>
      <c r="D1390" s="39">
        <v>1</v>
      </c>
      <c r="E1390" s="39">
        <v>1038</v>
      </c>
      <c r="F1390" s="39">
        <v>0</v>
      </c>
      <c r="G1390" s="39">
        <v>0</v>
      </c>
    </row>
    <row r="1391" spans="2:7" ht="10.5" x14ac:dyDescent="0.25">
      <c r="B1391" s="38" t="s">
        <v>953</v>
      </c>
      <c r="C1391" s="39">
        <v>593</v>
      </c>
      <c r="D1391" s="39">
        <v>1</v>
      </c>
      <c r="E1391" s="39">
        <v>1042</v>
      </c>
      <c r="F1391" s="39">
        <v>0</v>
      </c>
      <c r="G1391" s="39">
        <v>0</v>
      </c>
    </row>
    <row r="1392" spans="2:7" ht="10.5" x14ac:dyDescent="0.25">
      <c r="B1392" s="38" t="s">
        <v>952</v>
      </c>
      <c r="C1392" s="39">
        <v>593</v>
      </c>
      <c r="D1392" s="39">
        <v>1</v>
      </c>
      <c r="E1392" s="39">
        <v>1050</v>
      </c>
      <c r="F1392" s="39">
        <v>0</v>
      </c>
      <c r="G1392" s="39">
        <v>0</v>
      </c>
    </row>
    <row r="1393" spans="2:7" ht="10.5" x14ac:dyDescent="0.25">
      <c r="B1393" s="38" t="s">
        <v>951</v>
      </c>
      <c r="C1393" s="39">
        <v>593</v>
      </c>
      <c r="D1393" s="39">
        <v>1</v>
      </c>
      <c r="E1393" s="39">
        <v>1050</v>
      </c>
      <c r="F1393" s="39">
        <v>0</v>
      </c>
      <c r="G1393" s="39">
        <v>0</v>
      </c>
    </row>
    <row r="1394" spans="2:7" ht="10.5" x14ac:dyDescent="0.25">
      <c r="B1394" s="38" t="s">
        <v>950</v>
      </c>
      <c r="C1394" s="39">
        <v>592</v>
      </c>
      <c r="D1394" s="39">
        <v>1</v>
      </c>
      <c r="E1394" s="39">
        <v>1050</v>
      </c>
      <c r="F1394" s="39">
        <v>0</v>
      </c>
      <c r="G1394" s="39">
        <v>2</v>
      </c>
    </row>
    <row r="1395" spans="2:7" ht="10.5" x14ac:dyDescent="0.25">
      <c r="B1395" s="38" t="s">
        <v>949</v>
      </c>
      <c r="C1395" s="39">
        <v>593</v>
      </c>
      <c r="D1395" s="39">
        <v>1</v>
      </c>
      <c r="E1395" s="39">
        <v>1050</v>
      </c>
      <c r="F1395" s="39">
        <v>0</v>
      </c>
      <c r="G1395" s="39">
        <v>0</v>
      </c>
    </row>
    <row r="1396" spans="2:7" ht="10.5" x14ac:dyDescent="0.25">
      <c r="B1396" s="38" t="s">
        <v>948</v>
      </c>
      <c r="C1396" s="39">
        <v>594</v>
      </c>
      <c r="D1396" s="39">
        <v>1</v>
      </c>
      <c r="E1396" s="39">
        <v>1055</v>
      </c>
      <c r="F1396" s="39">
        <v>0</v>
      </c>
      <c r="G1396" s="39">
        <v>0</v>
      </c>
    </row>
    <row r="1397" spans="2:7" ht="10.5" x14ac:dyDescent="0.25">
      <c r="B1397" s="38" t="s">
        <v>947</v>
      </c>
      <c r="C1397" s="39">
        <v>597</v>
      </c>
      <c r="D1397" s="39">
        <v>1</v>
      </c>
      <c r="E1397" s="39">
        <v>1061</v>
      </c>
      <c r="F1397" s="39">
        <v>0</v>
      </c>
      <c r="G1397" s="39">
        <v>0</v>
      </c>
    </row>
    <row r="1398" spans="2:7" ht="10.5" x14ac:dyDescent="0.25">
      <c r="B1398" s="38" t="s">
        <v>946</v>
      </c>
      <c r="C1398" s="39">
        <v>599</v>
      </c>
      <c r="D1398" s="39">
        <v>1</v>
      </c>
      <c r="E1398" s="39">
        <v>1070</v>
      </c>
      <c r="F1398" s="39">
        <v>0</v>
      </c>
      <c r="G1398" s="39">
        <v>0</v>
      </c>
    </row>
    <row r="1399" spans="2:7" ht="10.5" x14ac:dyDescent="0.25">
      <c r="B1399" s="38" t="s">
        <v>945</v>
      </c>
      <c r="C1399" s="39">
        <v>593</v>
      </c>
      <c r="D1399" s="39">
        <v>1</v>
      </c>
      <c r="E1399" s="39">
        <v>1068</v>
      </c>
      <c r="F1399" s="39">
        <v>0</v>
      </c>
      <c r="G1399" s="39">
        <v>0</v>
      </c>
    </row>
    <row r="1400" spans="2:7" ht="10.5" x14ac:dyDescent="0.25">
      <c r="B1400" s="38" t="s">
        <v>944</v>
      </c>
      <c r="C1400" s="39">
        <v>595</v>
      </c>
      <c r="D1400" s="39">
        <v>1</v>
      </c>
      <c r="E1400" s="39">
        <v>1083</v>
      </c>
      <c r="F1400" s="39">
        <v>0</v>
      </c>
      <c r="G1400" s="39">
        <v>0</v>
      </c>
    </row>
    <row r="1401" spans="2:7" ht="10.5" x14ac:dyDescent="0.25">
      <c r="B1401" s="38" t="s">
        <v>943</v>
      </c>
      <c r="C1401" s="39">
        <v>594</v>
      </c>
      <c r="D1401" s="39">
        <v>1</v>
      </c>
      <c r="E1401" s="39">
        <v>1095</v>
      </c>
      <c r="F1401" s="39">
        <v>0</v>
      </c>
      <c r="G1401" s="39">
        <v>0</v>
      </c>
    </row>
    <row r="1402" spans="2:7" ht="10.5" x14ac:dyDescent="0.25">
      <c r="B1402" s="38" t="s">
        <v>942</v>
      </c>
      <c r="C1402" s="39">
        <v>594</v>
      </c>
      <c r="D1402" s="39">
        <v>1</v>
      </c>
      <c r="E1402" s="39">
        <v>1095</v>
      </c>
      <c r="F1402" s="39">
        <v>0</v>
      </c>
      <c r="G1402" s="39">
        <v>0</v>
      </c>
    </row>
    <row r="1403" spans="2:7" ht="10.5" x14ac:dyDescent="0.25">
      <c r="B1403" s="38" t="s">
        <v>941</v>
      </c>
      <c r="C1403" s="39">
        <v>590</v>
      </c>
      <c r="D1403" s="39">
        <v>1</v>
      </c>
      <c r="E1403" s="39">
        <v>1085</v>
      </c>
      <c r="F1403" s="39">
        <v>0</v>
      </c>
      <c r="G1403" s="39">
        <v>0</v>
      </c>
    </row>
    <row r="1404" spans="2:7" ht="10.5" x14ac:dyDescent="0.25">
      <c r="B1404" s="38" t="s">
        <v>940</v>
      </c>
      <c r="C1404" s="39">
        <v>590</v>
      </c>
      <c r="D1404" s="39">
        <v>1</v>
      </c>
      <c r="E1404" s="39">
        <v>1085</v>
      </c>
      <c r="F1404" s="39">
        <v>0</v>
      </c>
      <c r="G1404" s="39">
        <v>0</v>
      </c>
    </row>
    <row r="1405" spans="2:7" ht="10.5" x14ac:dyDescent="0.25">
      <c r="B1405" s="38" t="s">
        <v>939</v>
      </c>
      <c r="C1405" s="39">
        <v>587</v>
      </c>
      <c r="D1405" s="39">
        <v>1</v>
      </c>
      <c r="E1405" s="39">
        <v>1086</v>
      </c>
      <c r="F1405" s="39">
        <v>0</v>
      </c>
      <c r="G1405" s="39">
        <v>0</v>
      </c>
    </row>
    <row r="1406" spans="2:7" ht="10.5" x14ac:dyDescent="0.25">
      <c r="B1406" s="38" t="s">
        <v>938</v>
      </c>
      <c r="C1406" s="39">
        <v>587</v>
      </c>
      <c r="D1406" s="39">
        <v>1</v>
      </c>
      <c r="E1406" s="39">
        <v>1089</v>
      </c>
      <c r="F1406" s="39">
        <v>0</v>
      </c>
      <c r="G1406" s="39">
        <v>0</v>
      </c>
    </row>
    <row r="1407" spans="2:7" ht="10.5" x14ac:dyDescent="0.25">
      <c r="B1407" s="38" t="s">
        <v>937</v>
      </c>
      <c r="C1407" s="39">
        <v>588</v>
      </c>
      <c r="D1407" s="39">
        <v>1</v>
      </c>
      <c r="E1407" s="39">
        <v>1091</v>
      </c>
      <c r="F1407" s="39">
        <v>0</v>
      </c>
      <c r="G1407" s="39">
        <v>0</v>
      </c>
    </row>
    <row r="1408" spans="2:7" ht="10.5" x14ac:dyDescent="0.25">
      <c r="B1408" s="38" t="s">
        <v>936</v>
      </c>
      <c r="C1408" s="39">
        <v>592</v>
      </c>
      <c r="D1408" s="39">
        <v>1</v>
      </c>
      <c r="E1408" s="39">
        <v>1090</v>
      </c>
      <c r="F1408" s="39">
        <v>0</v>
      </c>
      <c r="G1408" s="39">
        <v>0</v>
      </c>
    </row>
    <row r="1409" spans="2:7" ht="10.5" x14ac:dyDescent="0.25">
      <c r="B1409" s="38" t="s">
        <v>935</v>
      </c>
      <c r="C1409" s="39">
        <v>593</v>
      </c>
      <c r="D1409" s="39">
        <v>1</v>
      </c>
      <c r="E1409" s="39">
        <v>1289</v>
      </c>
      <c r="F1409" s="39">
        <v>0</v>
      </c>
      <c r="G1409" s="39">
        <v>0</v>
      </c>
    </row>
    <row r="1410" spans="2:7" ht="10.5" x14ac:dyDescent="0.25">
      <c r="B1410" s="38" t="s">
        <v>934</v>
      </c>
      <c r="C1410" s="39">
        <v>593</v>
      </c>
      <c r="D1410" s="39">
        <v>1</v>
      </c>
      <c r="E1410" s="39">
        <v>1289</v>
      </c>
      <c r="F1410" s="39">
        <v>0</v>
      </c>
      <c r="G1410" s="39">
        <v>0</v>
      </c>
    </row>
    <row r="1411" spans="2:7" ht="10.5" x14ac:dyDescent="0.25">
      <c r="B1411" s="38" t="s">
        <v>933</v>
      </c>
      <c r="C1411" s="39">
        <v>593</v>
      </c>
      <c r="D1411" s="39">
        <v>1</v>
      </c>
      <c r="E1411" s="39">
        <v>1293</v>
      </c>
      <c r="F1411" s="39">
        <v>0</v>
      </c>
      <c r="G1411" s="39">
        <v>0</v>
      </c>
    </row>
    <row r="1412" spans="2:7" ht="10.5" x14ac:dyDescent="0.25">
      <c r="B1412" s="38" t="s">
        <v>932</v>
      </c>
      <c r="C1412" s="39">
        <v>593</v>
      </c>
      <c r="D1412" s="39">
        <v>1</v>
      </c>
      <c r="E1412" s="39">
        <v>1293</v>
      </c>
      <c r="F1412" s="39">
        <v>0</v>
      </c>
      <c r="G1412" s="39">
        <v>0</v>
      </c>
    </row>
    <row r="1413" spans="2:7" ht="10.5" x14ac:dyDescent="0.25">
      <c r="B1413" s="38" t="s">
        <v>931</v>
      </c>
      <c r="C1413" s="39">
        <v>593</v>
      </c>
      <c r="D1413" s="39">
        <v>1</v>
      </c>
      <c r="E1413" s="39">
        <v>1098</v>
      </c>
      <c r="F1413" s="39">
        <v>0</v>
      </c>
      <c r="G1413" s="39">
        <v>0</v>
      </c>
    </row>
    <row r="1414" spans="2:7" ht="10.5" x14ac:dyDescent="0.25">
      <c r="B1414" s="38" t="s">
        <v>930</v>
      </c>
      <c r="C1414" s="39">
        <v>594</v>
      </c>
      <c r="D1414" s="39">
        <v>1</v>
      </c>
      <c r="E1414" s="39">
        <v>1303</v>
      </c>
      <c r="F1414" s="39">
        <v>0</v>
      </c>
      <c r="G1414" s="39">
        <v>0</v>
      </c>
    </row>
    <row r="1415" spans="2:7" ht="10.5" x14ac:dyDescent="0.25">
      <c r="B1415" s="38" t="s">
        <v>929</v>
      </c>
      <c r="C1415" s="39">
        <v>594</v>
      </c>
      <c r="D1415" s="39">
        <v>1</v>
      </c>
      <c r="E1415" s="39">
        <v>1103</v>
      </c>
      <c r="F1415" s="39">
        <v>0</v>
      </c>
      <c r="G1415" s="39">
        <v>0</v>
      </c>
    </row>
    <row r="1416" spans="2:7" ht="10.5" x14ac:dyDescent="0.25">
      <c r="B1416" s="38" t="s">
        <v>928</v>
      </c>
      <c r="C1416" s="39">
        <v>594</v>
      </c>
      <c r="D1416" s="39">
        <v>1</v>
      </c>
      <c r="E1416" s="39">
        <v>1117</v>
      </c>
      <c r="F1416" s="39">
        <v>0</v>
      </c>
      <c r="G1416" s="39">
        <v>0</v>
      </c>
    </row>
    <row r="1417" spans="2:7" ht="10.5" x14ac:dyDescent="0.25">
      <c r="B1417" s="38" t="s">
        <v>927</v>
      </c>
      <c r="C1417" s="39">
        <v>595</v>
      </c>
      <c r="D1417" s="39">
        <v>1</v>
      </c>
      <c r="E1417" s="39">
        <v>1122</v>
      </c>
      <c r="F1417" s="39">
        <v>0</v>
      </c>
      <c r="G1417" s="39">
        <v>0</v>
      </c>
    </row>
    <row r="1418" spans="2:7" ht="10.5" x14ac:dyDescent="0.25">
      <c r="B1418" s="38" t="s">
        <v>926</v>
      </c>
      <c r="C1418" s="39">
        <v>595</v>
      </c>
      <c r="D1418" s="39">
        <v>1</v>
      </c>
      <c r="E1418" s="39">
        <v>1122</v>
      </c>
      <c r="F1418" s="39">
        <v>0</v>
      </c>
      <c r="G1418" s="39">
        <v>0</v>
      </c>
    </row>
    <row r="1419" spans="2:7" ht="10.5" x14ac:dyDescent="0.25">
      <c r="B1419" s="38" t="s">
        <v>925</v>
      </c>
      <c r="C1419" s="39">
        <v>595</v>
      </c>
      <c r="D1419" s="39">
        <v>1</v>
      </c>
      <c r="E1419" s="39">
        <v>1125</v>
      </c>
      <c r="F1419" s="39">
        <v>0</v>
      </c>
      <c r="G1419" s="39">
        <v>0</v>
      </c>
    </row>
    <row r="1420" spans="2:7" ht="10.5" x14ac:dyDescent="0.25">
      <c r="B1420" s="38" t="s">
        <v>924</v>
      </c>
      <c r="C1420" s="39">
        <v>598</v>
      </c>
      <c r="D1420" s="39">
        <v>1</v>
      </c>
      <c r="E1420" s="39">
        <v>1136</v>
      </c>
      <c r="F1420" s="39">
        <v>0</v>
      </c>
      <c r="G1420" s="39">
        <v>0</v>
      </c>
    </row>
    <row r="1421" spans="2:7" ht="10.5" x14ac:dyDescent="0.25">
      <c r="B1421" s="38" t="s">
        <v>923</v>
      </c>
      <c r="C1421" s="39">
        <v>600</v>
      </c>
      <c r="D1421" s="39">
        <v>1</v>
      </c>
      <c r="E1421" s="39">
        <v>1325</v>
      </c>
      <c r="F1421" s="39">
        <v>0</v>
      </c>
      <c r="G1421" s="39">
        <v>0</v>
      </c>
    </row>
    <row r="1422" spans="2:7" ht="10.5" x14ac:dyDescent="0.25">
      <c r="B1422" s="38" t="s">
        <v>922</v>
      </c>
      <c r="C1422" s="39">
        <v>596</v>
      </c>
      <c r="D1422" s="39">
        <v>1</v>
      </c>
      <c r="E1422" s="39">
        <v>1309</v>
      </c>
      <c r="F1422" s="39">
        <v>0</v>
      </c>
      <c r="G1422" s="39">
        <v>0</v>
      </c>
    </row>
    <row r="1423" spans="2:7" ht="10.5" x14ac:dyDescent="0.25">
      <c r="B1423" s="38" t="s">
        <v>921</v>
      </c>
      <c r="C1423" s="39">
        <v>597</v>
      </c>
      <c r="D1423" s="39">
        <v>1</v>
      </c>
      <c r="E1423" s="39">
        <v>1290</v>
      </c>
      <c r="F1423" s="39">
        <v>0</v>
      </c>
      <c r="G1423" s="39">
        <v>0</v>
      </c>
    </row>
    <row r="1424" spans="2:7" ht="10.5" x14ac:dyDescent="0.25">
      <c r="B1424" s="38" t="s">
        <v>920</v>
      </c>
      <c r="C1424" s="39">
        <v>599</v>
      </c>
      <c r="D1424" s="39">
        <v>1</v>
      </c>
      <c r="E1424" s="39">
        <v>1295</v>
      </c>
      <c r="F1424" s="39">
        <v>0</v>
      </c>
      <c r="G1424" s="39">
        <v>0</v>
      </c>
    </row>
    <row r="1425" spans="2:7" ht="10.5" x14ac:dyDescent="0.25">
      <c r="B1425" s="38" t="s">
        <v>919</v>
      </c>
      <c r="C1425" s="39">
        <v>600</v>
      </c>
      <c r="D1425" s="39">
        <v>1</v>
      </c>
      <c r="E1425" s="39">
        <v>1280</v>
      </c>
      <c r="F1425" s="39">
        <v>0</v>
      </c>
      <c r="G1425" s="39">
        <v>0</v>
      </c>
    </row>
    <row r="1426" spans="2:7" ht="10.5" x14ac:dyDescent="0.25">
      <c r="B1426" s="38" t="s">
        <v>918</v>
      </c>
      <c r="C1426" s="39">
        <v>596</v>
      </c>
      <c r="D1426" s="39">
        <v>1</v>
      </c>
      <c r="E1426" s="39">
        <v>1275</v>
      </c>
      <c r="F1426" s="39">
        <v>0</v>
      </c>
      <c r="G1426" s="39">
        <v>0</v>
      </c>
    </row>
    <row r="1427" spans="2:7" ht="10.5" x14ac:dyDescent="0.25">
      <c r="B1427" s="38" t="s">
        <v>917</v>
      </c>
      <c r="C1427" s="39">
        <v>594</v>
      </c>
      <c r="D1427" s="39">
        <v>1</v>
      </c>
      <c r="E1427" s="39">
        <v>1268</v>
      </c>
      <c r="F1427" s="39">
        <v>0</v>
      </c>
      <c r="G1427" s="39">
        <v>0</v>
      </c>
    </row>
    <row r="1428" spans="2:7" ht="10.5" x14ac:dyDescent="0.25">
      <c r="B1428" s="38" t="s">
        <v>916</v>
      </c>
      <c r="C1428" s="39">
        <v>598</v>
      </c>
      <c r="D1428" s="39">
        <v>1</v>
      </c>
      <c r="E1428" s="39">
        <v>1287</v>
      </c>
      <c r="F1428" s="39">
        <v>0</v>
      </c>
      <c r="G1428" s="39">
        <v>0</v>
      </c>
    </row>
    <row r="1429" spans="2:7" ht="10.5" x14ac:dyDescent="0.25">
      <c r="B1429" s="38" t="s">
        <v>915</v>
      </c>
      <c r="C1429" s="39">
        <v>600</v>
      </c>
      <c r="D1429" s="39">
        <v>1</v>
      </c>
      <c r="E1429" s="39">
        <v>1122</v>
      </c>
      <c r="F1429" s="39">
        <v>0</v>
      </c>
      <c r="G1429" s="39">
        <v>0</v>
      </c>
    </row>
    <row r="1430" spans="2:7" ht="10.5" x14ac:dyDescent="0.25">
      <c r="B1430" s="38" t="s">
        <v>914</v>
      </c>
      <c r="C1430" s="39">
        <v>602</v>
      </c>
      <c r="D1430" s="39">
        <v>1</v>
      </c>
      <c r="E1430" s="39">
        <v>1114</v>
      </c>
      <c r="F1430" s="39">
        <v>0</v>
      </c>
      <c r="G1430" s="39">
        <v>0</v>
      </c>
    </row>
    <row r="1431" spans="2:7" ht="10.5" x14ac:dyDescent="0.25">
      <c r="B1431" s="38" t="s">
        <v>913</v>
      </c>
      <c r="C1431" s="39">
        <v>602</v>
      </c>
      <c r="D1431" s="39">
        <v>1</v>
      </c>
      <c r="E1431" s="39">
        <v>1109</v>
      </c>
      <c r="F1431" s="39">
        <v>0</v>
      </c>
      <c r="G1431" s="39">
        <v>0</v>
      </c>
    </row>
    <row r="1432" spans="2:7" ht="10.5" x14ac:dyDescent="0.25">
      <c r="B1432" s="38" t="s">
        <v>912</v>
      </c>
      <c r="C1432" s="39">
        <v>605</v>
      </c>
      <c r="D1432" s="39">
        <v>1</v>
      </c>
      <c r="E1432" s="39">
        <v>1104</v>
      </c>
      <c r="F1432" s="39">
        <v>0</v>
      </c>
      <c r="G1432" s="39">
        <v>0</v>
      </c>
    </row>
    <row r="1433" spans="2:7" ht="10.5" x14ac:dyDescent="0.25">
      <c r="B1433" s="38" t="s">
        <v>911</v>
      </c>
      <c r="C1433" s="39">
        <v>599</v>
      </c>
      <c r="D1433" s="39">
        <v>1</v>
      </c>
      <c r="E1433" s="39">
        <v>1095</v>
      </c>
      <c r="F1433" s="39">
        <v>0</v>
      </c>
      <c r="G1433" s="39">
        <v>0</v>
      </c>
    </row>
    <row r="1434" spans="2:7" ht="10.5" x14ac:dyDescent="0.25">
      <c r="B1434" s="38" t="s">
        <v>910</v>
      </c>
      <c r="C1434" s="39">
        <v>601</v>
      </c>
      <c r="D1434" s="39">
        <v>1</v>
      </c>
      <c r="E1434" s="39">
        <v>1093</v>
      </c>
      <c r="F1434" s="39">
        <v>0</v>
      </c>
      <c r="G1434" s="39">
        <v>0</v>
      </c>
    </row>
    <row r="1435" spans="2:7" ht="10.5" x14ac:dyDescent="0.25">
      <c r="B1435" s="38" t="s">
        <v>909</v>
      </c>
      <c r="C1435" s="39">
        <v>596</v>
      </c>
      <c r="D1435" s="39">
        <v>1</v>
      </c>
      <c r="E1435" s="39">
        <v>1080</v>
      </c>
      <c r="F1435" s="39">
        <v>0</v>
      </c>
      <c r="G1435" s="39">
        <v>0</v>
      </c>
    </row>
    <row r="1436" spans="2:7" ht="10.5" x14ac:dyDescent="0.25">
      <c r="B1436" s="38" t="s">
        <v>908</v>
      </c>
      <c r="C1436" s="39">
        <v>599</v>
      </c>
      <c r="D1436" s="39">
        <v>1</v>
      </c>
      <c r="E1436" s="39">
        <v>1272</v>
      </c>
      <c r="F1436" s="39">
        <v>0</v>
      </c>
      <c r="G1436" s="39">
        <v>0</v>
      </c>
    </row>
    <row r="1437" spans="2:7" ht="10.5" x14ac:dyDescent="0.25">
      <c r="B1437" s="38" t="s">
        <v>907</v>
      </c>
      <c r="C1437" s="39">
        <v>594</v>
      </c>
      <c r="D1437" s="39">
        <v>1</v>
      </c>
      <c r="E1437" s="39">
        <v>1256</v>
      </c>
      <c r="F1437" s="39">
        <v>0</v>
      </c>
      <c r="G1437" s="39">
        <v>0</v>
      </c>
    </row>
    <row r="1438" spans="2:7" ht="10.5" x14ac:dyDescent="0.25">
      <c r="B1438" s="38" t="s">
        <v>906</v>
      </c>
      <c r="C1438" s="39">
        <v>590</v>
      </c>
      <c r="D1438" s="39">
        <v>1</v>
      </c>
      <c r="E1438" s="39">
        <v>1060</v>
      </c>
      <c r="F1438" s="39">
        <v>0</v>
      </c>
      <c r="G1438" s="39">
        <v>0</v>
      </c>
    </row>
    <row r="1439" spans="2:7" ht="10.5" x14ac:dyDescent="0.25">
      <c r="B1439" s="38" t="s">
        <v>905</v>
      </c>
      <c r="C1439" s="39">
        <v>590</v>
      </c>
      <c r="D1439" s="39">
        <v>1</v>
      </c>
      <c r="E1439" s="39">
        <v>1061</v>
      </c>
      <c r="F1439" s="39">
        <v>0</v>
      </c>
      <c r="G1439" s="39">
        <v>0</v>
      </c>
    </row>
    <row r="1440" spans="2:7" ht="10.5" x14ac:dyDescent="0.25">
      <c r="B1440" s="38" t="s">
        <v>904</v>
      </c>
      <c r="C1440" s="39">
        <v>588</v>
      </c>
      <c r="D1440" s="39">
        <v>1</v>
      </c>
      <c r="E1440" s="39">
        <v>1063</v>
      </c>
      <c r="F1440" s="39">
        <v>0</v>
      </c>
      <c r="G1440" s="39">
        <v>0</v>
      </c>
    </row>
    <row r="1441" spans="2:7" ht="10.5" x14ac:dyDescent="0.25">
      <c r="B1441" s="38" t="s">
        <v>903</v>
      </c>
      <c r="C1441" s="39">
        <v>589</v>
      </c>
      <c r="D1441" s="39">
        <v>1</v>
      </c>
      <c r="E1441" s="39">
        <v>1075</v>
      </c>
      <c r="F1441" s="39">
        <v>0</v>
      </c>
      <c r="G1441" s="39">
        <v>0</v>
      </c>
    </row>
    <row r="1442" spans="2:7" ht="10.5" x14ac:dyDescent="0.25">
      <c r="B1442" s="38" t="s">
        <v>902</v>
      </c>
      <c r="C1442" s="39">
        <v>584</v>
      </c>
      <c r="D1442" s="39">
        <v>1</v>
      </c>
      <c r="E1442" s="39">
        <v>1060</v>
      </c>
      <c r="F1442" s="39">
        <v>0</v>
      </c>
      <c r="G1442" s="39">
        <v>0</v>
      </c>
    </row>
    <row r="1443" spans="2:7" ht="10.5" x14ac:dyDescent="0.25">
      <c r="B1443" s="38" t="s">
        <v>901</v>
      </c>
      <c r="C1443" s="39">
        <v>580</v>
      </c>
      <c r="D1443" s="39">
        <v>1</v>
      </c>
      <c r="E1443" s="39">
        <v>1056</v>
      </c>
      <c r="F1443" s="39">
        <v>0</v>
      </c>
      <c r="G1443" s="39">
        <v>0</v>
      </c>
    </row>
    <row r="1444" spans="2:7" ht="10.5" x14ac:dyDescent="0.25">
      <c r="B1444" s="38" t="s">
        <v>900</v>
      </c>
      <c r="C1444" s="39">
        <v>583</v>
      </c>
      <c r="D1444" s="39">
        <v>1</v>
      </c>
      <c r="E1444" s="39">
        <v>1067</v>
      </c>
      <c r="F1444" s="39">
        <v>0</v>
      </c>
      <c r="G1444" s="39">
        <v>0</v>
      </c>
    </row>
    <row r="1445" spans="2:7" ht="10.5" x14ac:dyDescent="0.25">
      <c r="B1445" s="38" t="s">
        <v>899</v>
      </c>
      <c r="C1445" s="39">
        <v>581</v>
      </c>
      <c r="D1445" s="39">
        <v>1</v>
      </c>
      <c r="E1445" s="39">
        <v>1069</v>
      </c>
      <c r="F1445" s="39">
        <v>0</v>
      </c>
      <c r="G1445" s="39">
        <v>0</v>
      </c>
    </row>
    <row r="1446" spans="2:7" ht="10.5" x14ac:dyDescent="0.25">
      <c r="B1446" s="38" t="s">
        <v>898</v>
      </c>
      <c r="C1446" s="39">
        <v>581</v>
      </c>
      <c r="D1446" s="39">
        <v>1</v>
      </c>
      <c r="E1446" s="39">
        <v>1067</v>
      </c>
      <c r="F1446" s="39">
        <v>0</v>
      </c>
      <c r="G1446" s="39">
        <v>0</v>
      </c>
    </row>
    <row r="1447" spans="2:7" ht="10.5" x14ac:dyDescent="0.25">
      <c r="B1447" s="38" t="s">
        <v>897</v>
      </c>
      <c r="C1447" s="39">
        <v>582</v>
      </c>
      <c r="D1447" s="39">
        <v>1</v>
      </c>
      <c r="E1447" s="39">
        <v>1061</v>
      </c>
      <c r="F1447" s="39">
        <v>0</v>
      </c>
      <c r="G1447" s="39">
        <v>0</v>
      </c>
    </row>
    <row r="1448" spans="2:7" ht="10.5" x14ac:dyDescent="0.25">
      <c r="B1448" s="38" t="s">
        <v>896</v>
      </c>
      <c r="C1448" s="39">
        <v>586</v>
      </c>
      <c r="D1448" s="39">
        <v>1</v>
      </c>
      <c r="E1448" s="39">
        <v>1067</v>
      </c>
      <c r="F1448" s="39">
        <v>0</v>
      </c>
      <c r="G1448" s="39">
        <v>0</v>
      </c>
    </row>
    <row r="1449" spans="2:7" ht="10.5" x14ac:dyDescent="0.25">
      <c r="B1449" s="38" t="s">
        <v>895</v>
      </c>
      <c r="C1449" s="39">
        <v>587</v>
      </c>
      <c r="D1449" s="39">
        <v>1</v>
      </c>
      <c r="E1449" s="39">
        <v>1064</v>
      </c>
      <c r="F1449" s="39">
        <v>0</v>
      </c>
      <c r="G1449" s="39">
        <v>0</v>
      </c>
    </row>
    <row r="1450" spans="2:7" ht="10.5" x14ac:dyDescent="0.25">
      <c r="B1450" s="38" t="s">
        <v>894</v>
      </c>
      <c r="C1450" s="39">
        <v>586</v>
      </c>
      <c r="D1450" s="39">
        <v>1</v>
      </c>
      <c r="E1450" s="39">
        <v>1063</v>
      </c>
      <c r="F1450" s="39">
        <v>0</v>
      </c>
      <c r="G1450" s="39">
        <v>0</v>
      </c>
    </row>
    <row r="1451" spans="2:7" ht="10.5" x14ac:dyDescent="0.25">
      <c r="B1451" s="38" t="s">
        <v>893</v>
      </c>
      <c r="C1451" s="39">
        <v>588</v>
      </c>
      <c r="D1451" s="39">
        <v>1</v>
      </c>
      <c r="E1451" s="39">
        <v>1060</v>
      </c>
      <c r="F1451" s="39">
        <v>0</v>
      </c>
      <c r="G1451" s="39">
        <v>0</v>
      </c>
    </row>
    <row r="1452" spans="2:7" ht="10.5" x14ac:dyDescent="0.25">
      <c r="B1452" s="38" t="s">
        <v>892</v>
      </c>
      <c r="C1452" s="39">
        <v>587</v>
      </c>
      <c r="D1452" s="39">
        <v>1</v>
      </c>
      <c r="E1452" s="39">
        <v>1054</v>
      </c>
      <c r="F1452" s="39">
        <v>0</v>
      </c>
      <c r="G1452" s="39">
        <v>0</v>
      </c>
    </row>
    <row r="1453" spans="2:7" ht="10.5" x14ac:dyDescent="0.25">
      <c r="B1453" s="38" t="s">
        <v>891</v>
      </c>
      <c r="C1453" s="39">
        <v>587</v>
      </c>
      <c r="D1453" s="39">
        <v>1</v>
      </c>
      <c r="E1453" s="39">
        <v>1057</v>
      </c>
      <c r="F1453" s="39">
        <v>0</v>
      </c>
      <c r="G1453" s="39">
        <v>0</v>
      </c>
    </row>
    <row r="1454" spans="2:7" ht="10.5" x14ac:dyDescent="0.25">
      <c r="B1454" s="38" t="s">
        <v>890</v>
      </c>
      <c r="C1454" s="39">
        <v>587</v>
      </c>
      <c r="D1454" s="39">
        <v>1</v>
      </c>
      <c r="E1454" s="39">
        <v>1056</v>
      </c>
      <c r="F1454" s="39">
        <v>0</v>
      </c>
      <c r="G1454" s="39">
        <v>0</v>
      </c>
    </row>
    <row r="1455" spans="2:7" ht="10.5" x14ac:dyDescent="0.25">
      <c r="B1455" s="38" t="s">
        <v>889</v>
      </c>
      <c r="C1455" s="39">
        <v>586</v>
      </c>
      <c r="D1455" s="39">
        <v>1</v>
      </c>
      <c r="E1455" s="39">
        <v>1054</v>
      </c>
      <c r="F1455" s="39">
        <v>0</v>
      </c>
      <c r="G1455" s="39">
        <v>0</v>
      </c>
    </row>
    <row r="1456" spans="2:7" ht="10.5" x14ac:dyDescent="0.25">
      <c r="B1456" s="38" t="s">
        <v>888</v>
      </c>
      <c r="C1456" s="39">
        <v>588</v>
      </c>
      <c r="D1456" s="39">
        <v>1</v>
      </c>
      <c r="E1456" s="39">
        <v>1057</v>
      </c>
      <c r="F1456" s="39">
        <v>0</v>
      </c>
      <c r="G1456" s="39">
        <v>0</v>
      </c>
    </row>
    <row r="1457" spans="2:7" ht="10.5" x14ac:dyDescent="0.25">
      <c r="B1457" s="38" t="s">
        <v>887</v>
      </c>
      <c r="C1457" s="39">
        <v>591</v>
      </c>
      <c r="D1457" s="39">
        <v>1</v>
      </c>
      <c r="E1457" s="39">
        <v>1251</v>
      </c>
      <c r="F1457" s="39">
        <v>0</v>
      </c>
      <c r="G1457" s="39">
        <v>0</v>
      </c>
    </row>
    <row r="1458" spans="2:7" ht="10.5" x14ac:dyDescent="0.25">
      <c r="B1458" s="38" t="s">
        <v>886</v>
      </c>
      <c r="C1458" s="39">
        <v>591</v>
      </c>
      <c r="D1458" s="39">
        <v>1</v>
      </c>
      <c r="E1458" s="39">
        <v>1247</v>
      </c>
      <c r="F1458" s="39">
        <v>0</v>
      </c>
      <c r="G1458" s="39">
        <v>0</v>
      </c>
    </row>
    <row r="1459" spans="2:7" ht="10.5" x14ac:dyDescent="0.25">
      <c r="B1459" s="38" t="s">
        <v>885</v>
      </c>
      <c r="C1459" s="39">
        <v>596</v>
      </c>
      <c r="D1459" s="39">
        <v>1</v>
      </c>
      <c r="E1459" s="39">
        <v>1245</v>
      </c>
      <c r="F1459" s="39">
        <v>0</v>
      </c>
      <c r="G1459" s="39">
        <v>0</v>
      </c>
    </row>
    <row r="1460" spans="2:7" ht="10.5" x14ac:dyDescent="0.25">
      <c r="B1460" s="38" t="s">
        <v>884</v>
      </c>
      <c r="C1460" s="39">
        <v>593</v>
      </c>
      <c r="D1460" s="39">
        <v>1</v>
      </c>
      <c r="E1460" s="39">
        <v>1225</v>
      </c>
      <c r="F1460" s="39">
        <v>0</v>
      </c>
      <c r="G1460" s="39">
        <v>0</v>
      </c>
    </row>
    <row r="1461" spans="2:7" ht="10.5" x14ac:dyDescent="0.25">
      <c r="B1461" s="38" t="s">
        <v>883</v>
      </c>
      <c r="C1461" s="39">
        <v>591</v>
      </c>
      <c r="D1461" s="39">
        <v>1</v>
      </c>
      <c r="E1461" s="39">
        <v>1236</v>
      </c>
      <c r="F1461" s="39">
        <v>0</v>
      </c>
      <c r="G1461" s="39">
        <v>0</v>
      </c>
    </row>
    <row r="1462" spans="2:7" ht="10.5" x14ac:dyDescent="0.25">
      <c r="B1462" s="38" t="s">
        <v>882</v>
      </c>
      <c r="C1462" s="39">
        <v>588</v>
      </c>
      <c r="D1462" s="39">
        <v>1</v>
      </c>
      <c r="E1462" s="39">
        <v>1220</v>
      </c>
      <c r="F1462" s="39">
        <v>0</v>
      </c>
      <c r="G1462" s="39">
        <v>0</v>
      </c>
    </row>
    <row r="1463" spans="2:7" ht="10.5" x14ac:dyDescent="0.25">
      <c r="B1463" s="38" t="s">
        <v>881</v>
      </c>
      <c r="C1463" s="39">
        <v>586</v>
      </c>
      <c r="D1463" s="39">
        <v>1</v>
      </c>
      <c r="E1463" s="39">
        <v>1195</v>
      </c>
      <c r="F1463" s="39">
        <v>0</v>
      </c>
      <c r="G1463" s="39">
        <v>0</v>
      </c>
    </row>
    <row r="1464" spans="2:7" ht="10.5" x14ac:dyDescent="0.25">
      <c r="B1464" s="38" t="s">
        <v>880</v>
      </c>
      <c r="C1464" s="39">
        <v>586</v>
      </c>
      <c r="D1464" s="39">
        <v>1</v>
      </c>
      <c r="E1464" s="39">
        <v>1212</v>
      </c>
      <c r="F1464" s="39">
        <v>0</v>
      </c>
      <c r="G1464" s="39">
        <v>0</v>
      </c>
    </row>
    <row r="1465" spans="2:7" ht="10.5" x14ac:dyDescent="0.25">
      <c r="B1465" s="38" t="s">
        <v>879</v>
      </c>
      <c r="C1465" s="39">
        <v>583</v>
      </c>
      <c r="D1465" s="39">
        <v>1</v>
      </c>
      <c r="E1465" s="39">
        <v>1211</v>
      </c>
      <c r="F1465" s="39">
        <v>0</v>
      </c>
      <c r="G1465" s="39">
        <v>0</v>
      </c>
    </row>
    <row r="1466" spans="2:7" ht="10.5" x14ac:dyDescent="0.25">
      <c r="B1466" s="38" t="s">
        <v>878</v>
      </c>
      <c r="C1466" s="39">
        <v>583</v>
      </c>
      <c r="D1466" s="39">
        <v>1</v>
      </c>
      <c r="E1466" s="39">
        <v>1209</v>
      </c>
      <c r="F1466" s="39">
        <v>0</v>
      </c>
      <c r="G1466" s="39">
        <v>0</v>
      </c>
    </row>
    <row r="1467" spans="2:7" ht="10.5" x14ac:dyDescent="0.25">
      <c r="B1467" s="38" t="s">
        <v>877</v>
      </c>
      <c r="C1467" s="39">
        <v>585</v>
      </c>
      <c r="D1467" s="39">
        <v>1</v>
      </c>
      <c r="E1467" s="39">
        <v>1013</v>
      </c>
      <c r="F1467" s="39">
        <v>0</v>
      </c>
      <c r="G1467" s="39">
        <v>0</v>
      </c>
    </row>
    <row r="1468" spans="2:7" ht="10.5" x14ac:dyDescent="0.25">
      <c r="B1468" s="38" t="s">
        <v>876</v>
      </c>
      <c r="C1468" s="39">
        <v>588</v>
      </c>
      <c r="D1468" s="39">
        <v>1</v>
      </c>
      <c r="E1468" s="39">
        <v>1013</v>
      </c>
      <c r="F1468" s="39">
        <v>0</v>
      </c>
      <c r="G1468" s="39">
        <v>0</v>
      </c>
    </row>
    <row r="1469" spans="2:7" ht="10.5" x14ac:dyDescent="0.25">
      <c r="B1469" s="38" t="s">
        <v>875</v>
      </c>
      <c r="C1469" s="39">
        <v>590</v>
      </c>
      <c r="D1469" s="39">
        <v>1</v>
      </c>
      <c r="E1469" s="39">
        <v>1029</v>
      </c>
      <c r="F1469" s="39">
        <v>0</v>
      </c>
      <c r="G1469" s="39">
        <v>0</v>
      </c>
    </row>
    <row r="1470" spans="2:7" ht="10.5" x14ac:dyDescent="0.25">
      <c r="B1470" s="38" t="s">
        <v>874</v>
      </c>
      <c r="C1470" s="39">
        <v>585</v>
      </c>
      <c r="D1470" s="39">
        <v>1</v>
      </c>
      <c r="E1470" s="39">
        <v>1011</v>
      </c>
      <c r="F1470" s="39">
        <v>0</v>
      </c>
      <c r="G1470" s="39">
        <v>0</v>
      </c>
    </row>
    <row r="1471" spans="2:7" ht="10.5" x14ac:dyDescent="0.25">
      <c r="B1471" s="38" t="s">
        <v>873</v>
      </c>
      <c r="C1471" s="39">
        <v>585</v>
      </c>
      <c r="D1471" s="39">
        <v>1</v>
      </c>
      <c r="E1471" s="39">
        <v>1002</v>
      </c>
      <c r="F1471" s="39">
        <v>0</v>
      </c>
      <c r="G1471" s="39">
        <v>0</v>
      </c>
    </row>
    <row r="1472" spans="2:7" ht="10.5" x14ac:dyDescent="0.25">
      <c r="B1472" s="38" t="s">
        <v>872</v>
      </c>
      <c r="C1472" s="39">
        <v>584</v>
      </c>
      <c r="D1472" s="39">
        <v>1</v>
      </c>
      <c r="E1472" s="39">
        <v>991</v>
      </c>
      <c r="F1472" s="39">
        <v>0</v>
      </c>
      <c r="G1472" s="39">
        <v>0</v>
      </c>
    </row>
    <row r="1473" spans="2:7" ht="10.5" x14ac:dyDescent="0.25">
      <c r="B1473" s="38" t="s">
        <v>871</v>
      </c>
      <c r="C1473" s="39">
        <v>584</v>
      </c>
      <c r="D1473" s="39">
        <v>1</v>
      </c>
      <c r="E1473" s="39">
        <v>998</v>
      </c>
      <c r="F1473" s="39">
        <v>0</v>
      </c>
      <c r="G1473" s="39">
        <v>0</v>
      </c>
    </row>
    <row r="1474" spans="2:7" ht="10.5" x14ac:dyDescent="0.25">
      <c r="B1474" s="38" t="s">
        <v>870</v>
      </c>
      <c r="C1474" s="39">
        <v>582</v>
      </c>
      <c r="D1474" s="39">
        <v>1</v>
      </c>
      <c r="E1474" s="39">
        <v>996</v>
      </c>
      <c r="F1474" s="39">
        <v>0</v>
      </c>
      <c r="G1474" s="39">
        <v>0</v>
      </c>
    </row>
    <row r="1475" spans="2:7" ht="10.5" x14ac:dyDescent="0.25">
      <c r="B1475" s="38" t="s">
        <v>869</v>
      </c>
      <c r="C1475" s="39">
        <v>586</v>
      </c>
      <c r="D1475" s="39">
        <v>1</v>
      </c>
      <c r="E1475" s="39">
        <v>999</v>
      </c>
      <c r="F1475" s="39">
        <v>0</v>
      </c>
      <c r="G1475" s="39">
        <v>0</v>
      </c>
    </row>
    <row r="1476" spans="2:7" ht="10.5" x14ac:dyDescent="0.25">
      <c r="B1476" s="38" t="s">
        <v>868</v>
      </c>
      <c r="C1476" s="39">
        <v>587</v>
      </c>
      <c r="D1476" s="39">
        <v>1</v>
      </c>
      <c r="E1476" s="39">
        <v>1003</v>
      </c>
      <c r="F1476" s="39">
        <v>0</v>
      </c>
      <c r="G1476" s="39">
        <v>0</v>
      </c>
    </row>
    <row r="1477" spans="2:7" ht="10.5" x14ac:dyDescent="0.25">
      <c r="B1477" s="38" t="s">
        <v>867</v>
      </c>
      <c r="C1477" s="39">
        <v>582</v>
      </c>
      <c r="D1477" s="39">
        <v>1</v>
      </c>
      <c r="E1477" s="39">
        <v>992</v>
      </c>
      <c r="F1477" s="39">
        <v>0</v>
      </c>
      <c r="G1477" s="39">
        <v>0</v>
      </c>
    </row>
    <row r="1478" spans="2:7" ht="10.5" x14ac:dyDescent="0.25">
      <c r="B1478" s="38" t="s">
        <v>866</v>
      </c>
      <c r="C1478" s="39">
        <v>582</v>
      </c>
      <c r="D1478" s="39">
        <v>1</v>
      </c>
      <c r="E1478" s="39">
        <v>994</v>
      </c>
      <c r="F1478" s="39">
        <v>0</v>
      </c>
      <c r="G1478" s="39">
        <v>0</v>
      </c>
    </row>
    <row r="1479" spans="2:7" ht="10.5" x14ac:dyDescent="0.25">
      <c r="B1479" s="38" t="s">
        <v>865</v>
      </c>
      <c r="C1479" s="39">
        <v>580</v>
      </c>
      <c r="D1479" s="39">
        <v>1</v>
      </c>
      <c r="E1479" s="39">
        <v>985</v>
      </c>
      <c r="F1479" s="39">
        <v>0</v>
      </c>
      <c r="G1479" s="39">
        <v>0</v>
      </c>
    </row>
    <row r="1480" spans="2:7" ht="10.5" x14ac:dyDescent="0.25">
      <c r="B1480" s="38" t="s">
        <v>864</v>
      </c>
      <c r="C1480" s="39">
        <v>581</v>
      </c>
      <c r="D1480" s="39">
        <v>1</v>
      </c>
      <c r="E1480" s="39">
        <v>997</v>
      </c>
      <c r="F1480" s="39">
        <v>0</v>
      </c>
      <c r="G1480" s="39">
        <v>0</v>
      </c>
    </row>
    <row r="1481" spans="2:7" ht="10.5" x14ac:dyDescent="0.25">
      <c r="B1481" s="38" t="s">
        <v>863</v>
      </c>
      <c r="C1481" s="39">
        <v>576</v>
      </c>
      <c r="D1481" s="39">
        <v>1</v>
      </c>
      <c r="E1481" s="39">
        <v>984</v>
      </c>
      <c r="F1481" s="39">
        <v>0</v>
      </c>
      <c r="G1481" s="39">
        <v>0</v>
      </c>
    </row>
    <row r="1482" spans="2:7" ht="10.5" x14ac:dyDescent="0.25">
      <c r="B1482" s="38" t="s">
        <v>862</v>
      </c>
      <c r="C1482" s="39">
        <v>575</v>
      </c>
      <c r="D1482" s="39">
        <v>1</v>
      </c>
      <c r="E1482" s="39">
        <v>978</v>
      </c>
      <c r="F1482" s="39">
        <v>0</v>
      </c>
      <c r="G1482" s="39">
        <v>0</v>
      </c>
    </row>
    <row r="1483" spans="2:7" ht="10.5" x14ac:dyDescent="0.25">
      <c r="B1483" s="38" t="s">
        <v>861</v>
      </c>
      <c r="C1483" s="39">
        <v>574</v>
      </c>
      <c r="D1483" s="39">
        <v>1</v>
      </c>
      <c r="E1483" s="39">
        <v>974</v>
      </c>
      <c r="F1483" s="39">
        <v>0</v>
      </c>
      <c r="G1483" s="39">
        <v>0</v>
      </c>
    </row>
    <row r="1484" spans="2:7" ht="10.5" x14ac:dyDescent="0.25">
      <c r="B1484" s="38" t="s">
        <v>860</v>
      </c>
      <c r="C1484" s="39">
        <v>571</v>
      </c>
      <c r="D1484" s="39">
        <v>1</v>
      </c>
      <c r="E1484" s="39">
        <v>964</v>
      </c>
      <c r="F1484" s="39">
        <v>0</v>
      </c>
      <c r="G1484" s="39">
        <v>0</v>
      </c>
    </row>
    <row r="1485" spans="2:7" ht="10.5" x14ac:dyDescent="0.25">
      <c r="B1485" s="38" t="s">
        <v>859</v>
      </c>
      <c r="C1485" s="39">
        <v>572</v>
      </c>
      <c r="D1485" s="39">
        <v>1</v>
      </c>
      <c r="E1485" s="39">
        <v>969</v>
      </c>
      <c r="F1485" s="39">
        <v>0</v>
      </c>
      <c r="G1485" s="39">
        <v>0</v>
      </c>
    </row>
    <row r="1486" spans="2:7" ht="10.5" x14ac:dyDescent="0.25">
      <c r="B1486" s="38" t="s">
        <v>858</v>
      </c>
      <c r="C1486" s="39">
        <v>570</v>
      </c>
      <c r="D1486" s="39">
        <v>1</v>
      </c>
      <c r="E1486" s="39">
        <v>954</v>
      </c>
      <c r="F1486" s="39">
        <v>0</v>
      </c>
      <c r="G1486" s="39">
        <v>0</v>
      </c>
    </row>
    <row r="1487" spans="2:7" ht="10.5" x14ac:dyDescent="0.25">
      <c r="B1487" s="38" t="s">
        <v>857</v>
      </c>
      <c r="C1487" s="39">
        <v>571</v>
      </c>
      <c r="D1487" s="39">
        <v>1</v>
      </c>
      <c r="E1487" s="39">
        <v>947</v>
      </c>
      <c r="F1487" s="39">
        <v>0</v>
      </c>
      <c r="G1487" s="39">
        <v>0</v>
      </c>
    </row>
    <row r="1488" spans="2:7" ht="10.5" x14ac:dyDescent="0.25">
      <c r="B1488" s="38" t="s">
        <v>856</v>
      </c>
      <c r="C1488" s="39">
        <v>571</v>
      </c>
      <c r="D1488" s="39">
        <v>1</v>
      </c>
      <c r="E1488" s="39">
        <v>950</v>
      </c>
      <c r="F1488" s="39">
        <v>0</v>
      </c>
      <c r="G1488" s="39">
        <v>0</v>
      </c>
    </row>
    <row r="1489" spans="2:7" ht="10.5" x14ac:dyDescent="0.25">
      <c r="B1489" s="38" t="s">
        <v>855</v>
      </c>
      <c r="C1489" s="39">
        <v>572</v>
      </c>
      <c r="D1489" s="39">
        <v>1</v>
      </c>
      <c r="E1489" s="39">
        <v>955</v>
      </c>
      <c r="F1489" s="39">
        <v>0</v>
      </c>
      <c r="G1489" s="39">
        <v>0</v>
      </c>
    </row>
    <row r="1490" spans="2:7" ht="10.5" x14ac:dyDescent="0.25">
      <c r="B1490" s="38" t="s">
        <v>854</v>
      </c>
      <c r="C1490" s="39">
        <v>571</v>
      </c>
      <c r="D1490" s="39">
        <v>1</v>
      </c>
      <c r="E1490" s="39">
        <v>960</v>
      </c>
      <c r="F1490" s="39">
        <v>0</v>
      </c>
      <c r="G1490" s="39">
        <v>0</v>
      </c>
    </row>
    <row r="1491" spans="2:7" ht="10.5" x14ac:dyDescent="0.25">
      <c r="B1491" s="38" t="s">
        <v>853</v>
      </c>
      <c r="C1491" s="39">
        <v>569</v>
      </c>
      <c r="D1491" s="39">
        <v>1</v>
      </c>
      <c r="E1491" s="39">
        <v>952</v>
      </c>
      <c r="F1491" s="39">
        <v>0</v>
      </c>
      <c r="G1491" s="39">
        <v>0</v>
      </c>
    </row>
    <row r="1492" spans="2:7" ht="10.5" x14ac:dyDescent="0.25">
      <c r="B1492" s="38" t="s">
        <v>852</v>
      </c>
      <c r="C1492" s="39">
        <v>567</v>
      </c>
      <c r="D1492" s="39">
        <v>1</v>
      </c>
      <c r="E1492" s="39">
        <v>951</v>
      </c>
      <c r="F1492" s="39">
        <v>0</v>
      </c>
      <c r="G1492" s="39">
        <v>0</v>
      </c>
    </row>
    <row r="1493" spans="2:7" ht="10.5" x14ac:dyDescent="0.25">
      <c r="B1493" s="38" t="s">
        <v>851</v>
      </c>
      <c r="C1493" s="39">
        <v>569</v>
      </c>
      <c r="D1493" s="39">
        <v>1</v>
      </c>
      <c r="E1493" s="39">
        <v>951</v>
      </c>
      <c r="F1493" s="39">
        <v>0</v>
      </c>
      <c r="G1493" s="39">
        <v>0</v>
      </c>
    </row>
    <row r="1494" spans="2:7" ht="10.5" x14ac:dyDescent="0.25">
      <c r="B1494" s="38" t="s">
        <v>850</v>
      </c>
      <c r="C1494" s="39">
        <v>565</v>
      </c>
      <c r="D1494" s="39">
        <v>1</v>
      </c>
      <c r="E1494" s="39">
        <v>947</v>
      </c>
      <c r="F1494" s="39">
        <v>0</v>
      </c>
      <c r="G1494" s="39">
        <v>0</v>
      </c>
    </row>
    <row r="1495" spans="2:7" ht="10.5" x14ac:dyDescent="0.25">
      <c r="B1495" s="38" t="s">
        <v>849</v>
      </c>
      <c r="C1495" s="39">
        <v>564</v>
      </c>
      <c r="D1495" s="39">
        <v>1</v>
      </c>
      <c r="E1495" s="39">
        <v>946</v>
      </c>
      <c r="F1495" s="39">
        <v>0</v>
      </c>
      <c r="G1495" s="39">
        <v>0</v>
      </c>
    </row>
    <row r="1496" spans="2:7" ht="10.5" x14ac:dyDescent="0.25">
      <c r="B1496" s="38" t="s">
        <v>848</v>
      </c>
      <c r="C1496" s="39">
        <v>566</v>
      </c>
      <c r="D1496" s="39">
        <v>1</v>
      </c>
      <c r="E1496" s="39">
        <v>953</v>
      </c>
      <c r="F1496" s="39">
        <v>0</v>
      </c>
      <c r="G1496" s="39">
        <v>0</v>
      </c>
    </row>
    <row r="1497" spans="2:7" ht="10.5" x14ac:dyDescent="0.25">
      <c r="B1497" s="38" t="s">
        <v>847</v>
      </c>
      <c r="C1497" s="39">
        <v>566</v>
      </c>
      <c r="D1497" s="39">
        <v>1</v>
      </c>
      <c r="E1497" s="39">
        <v>953</v>
      </c>
      <c r="F1497" s="39">
        <v>0</v>
      </c>
      <c r="G1497" s="39">
        <v>0</v>
      </c>
    </row>
    <row r="1498" spans="2:7" ht="10.5" x14ac:dyDescent="0.25">
      <c r="B1498" s="38" t="s">
        <v>846</v>
      </c>
      <c r="C1498" s="39">
        <v>568</v>
      </c>
      <c r="D1498" s="39">
        <v>1</v>
      </c>
      <c r="E1498" s="39">
        <v>953</v>
      </c>
      <c r="F1498" s="39">
        <v>0</v>
      </c>
      <c r="G1498" s="39">
        <v>0</v>
      </c>
    </row>
    <row r="1499" spans="2:7" ht="10.5" x14ac:dyDescent="0.25">
      <c r="B1499" s="38" t="s">
        <v>845</v>
      </c>
      <c r="C1499" s="39">
        <v>568</v>
      </c>
      <c r="D1499" s="39">
        <v>1</v>
      </c>
      <c r="E1499" s="39">
        <v>954</v>
      </c>
      <c r="F1499" s="39">
        <v>0</v>
      </c>
      <c r="G1499" s="39">
        <v>0</v>
      </c>
    </row>
    <row r="1500" spans="2:7" ht="10.5" x14ac:dyDescent="0.25">
      <c r="B1500" s="38" t="s">
        <v>844</v>
      </c>
      <c r="C1500" s="39">
        <v>568</v>
      </c>
      <c r="D1500" s="39">
        <v>1</v>
      </c>
      <c r="E1500" s="39">
        <v>954</v>
      </c>
      <c r="F1500" s="39">
        <v>0</v>
      </c>
      <c r="G1500" s="39">
        <v>0</v>
      </c>
    </row>
    <row r="1501" spans="2:7" ht="10.5" x14ac:dyDescent="0.25">
      <c r="B1501" s="38" t="s">
        <v>843</v>
      </c>
      <c r="C1501" s="39">
        <v>568</v>
      </c>
      <c r="D1501" s="39">
        <v>1</v>
      </c>
      <c r="E1501" s="39">
        <v>950</v>
      </c>
      <c r="F1501" s="39">
        <v>0</v>
      </c>
      <c r="G1501" s="39">
        <v>0</v>
      </c>
    </row>
    <row r="1502" spans="2:7" ht="10.5" x14ac:dyDescent="0.25">
      <c r="B1502" s="38" t="s">
        <v>842</v>
      </c>
      <c r="C1502" s="39">
        <v>565</v>
      </c>
      <c r="D1502" s="39">
        <v>1</v>
      </c>
      <c r="E1502" s="39">
        <v>944</v>
      </c>
      <c r="F1502" s="39">
        <v>0</v>
      </c>
      <c r="G1502" s="39">
        <v>0</v>
      </c>
    </row>
    <row r="1503" spans="2:7" ht="10.5" x14ac:dyDescent="0.25">
      <c r="B1503" s="38" t="s">
        <v>841</v>
      </c>
      <c r="C1503" s="39">
        <v>567</v>
      </c>
      <c r="D1503" s="39">
        <v>1</v>
      </c>
      <c r="E1503" s="39">
        <v>952</v>
      </c>
      <c r="F1503" s="39">
        <v>0</v>
      </c>
      <c r="G1503" s="39">
        <v>0</v>
      </c>
    </row>
    <row r="1504" spans="2:7" ht="10.5" x14ac:dyDescent="0.25">
      <c r="B1504" s="38" t="s">
        <v>840</v>
      </c>
      <c r="C1504" s="39">
        <v>564</v>
      </c>
      <c r="D1504" s="39">
        <v>1</v>
      </c>
      <c r="E1504" s="39">
        <v>953</v>
      </c>
      <c r="F1504" s="39">
        <v>0</v>
      </c>
      <c r="G1504" s="39">
        <v>0</v>
      </c>
    </row>
    <row r="1505" spans="2:7" ht="10.5" x14ac:dyDescent="0.25">
      <c r="B1505" s="38" t="s">
        <v>839</v>
      </c>
      <c r="C1505" s="39">
        <v>561</v>
      </c>
      <c r="D1505" s="39">
        <v>1</v>
      </c>
      <c r="E1505" s="39">
        <v>937</v>
      </c>
      <c r="F1505" s="39">
        <v>0</v>
      </c>
      <c r="G1505" s="39">
        <v>0</v>
      </c>
    </row>
    <row r="1506" spans="2:7" ht="10.5" x14ac:dyDescent="0.25">
      <c r="B1506" s="38" t="s">
        <v>838</v>
      </c>
      <c r="C1506" s="39">
        <v>563</v>
      </c>
      <c r="D1506" s="39">
        <v>1</v>
      </c>
      <c r="E1506" s="39">
        <v>941</v>
      </c>
      <c r="F1506" s="39">
        <v>0</v>
      </c>
      <c r="G1506" s="39">
        <v>0</v>
      </c>
    </row>
    <row r="1507" spans="2:7" ht="10.5" x14ac:dyDescent="0.25">
      <c r="B1507" s="38" t="s">
        <v>837</v>
      </c>
      <c r="C1507" s="39">
        <v>562</v>
      </c>
      <c r="D1507" s="39">
        <v>1</v>
      </c>
      <c r="E1507" s="39">
        <v>1145</v>
      </c>
      <c r="F1507" s="39">
        <v>0</v>
      </c>
      <c r="G1507" s="39">
        <v>0</v>
      </c>
    </row>
    <row r="1508" spans="2:7" ht="10.5" x14ac:dyDescent="0.25">
      <c r="B1508" s="38" t="s">
        <v>836</v>
      </c>
      <c r="C1508" s="39">
        <v>566</v>
      </c>
      <c r="D1508" s="39">
        <v>1</v>
      </c>
      <c r="E1508" s="39">
        <v>1157</v>
      </c>
      <c r="F1508" s="39">
        <v>0</v>
      </c>
      <c r="G1508" s="39">
        <v>0</v>
      </c>
    </row>
    <row r="1509" spans="2:7" ht="10.5" x14ac:dyDescent="0.25">
      <c r="B1509" s="38" t="s">
        <v>835</v>
      </c>
      <c r="C1509" s="39">
        <v>565</v>
      </c>
      <c r="D1509" s="39">
        <v>1</v>
      </c>
      <c r="E1509" s="39">
        <v>1159</v>
      </c>
      <c r="F1509" s="39">
        <v>0</v>
      </c>
      <c r="G1509" s="39">
        <v>0</v>
      </c>
    </row>
    <row r="1510" spans="2:7" ht="10.5" x14ac:dyDescent="0.25">
      <c r="B1510" s="38" t="s">
        <v>834</v>
      </c>
      <c r="C1510" s="39">
        <v>562</v>
      </c>
      <c r="D1510" s="39">
        <v>1</v>
      </c>
      <c r="E1510" s="39">
        <v>1132</v>
      </c>
      <c r="F1510" s="39">
        <v>0</v>
      </c>
      <c r="G1510" s="39">
        <v>0</v>
      </c>
    </row>
    <row r="1511" spans="2:7" ht="10.5" x14ac:dyDescent="0.25">
      <c r="B1511" s="38" t="s">
        <v>833</v>
      </c>
      <c r="C1511" s="39">
        <v>561</v>
      </c>
      <c r="D1511" s="39">
        <v>1</v>
      </c>
      <c r="E1511" s="39">
        <v>1142</v>
      </c>
      <c r="F1511" s="39">
        <v>0</v>
      </c>
      <c r="G1511" s="39">
        <v>0</v>
      </c>
    </row>
    <row r="1512" spans="2:7" ht="10.5" x14ac:dyDescent="0.25">
      <c r="B1512" s="38" t="s">
        <v>832</v>
      </c>
      <c r="C1512" s="39">
        <v>563</v>
      </c>
      <c r="D1512" s="39">
        <v>1</v>
      </c>
      <c r="E1512" s="39">
        <v>1154</v>
      </c>
      <c r="F1512" s="39">
        <v>0</v>
      </c>
      <c r="G1512" s="39">
        <v>0</v>
      </c>
    </row>
    <row r="1513" spans="2:7" ht="10.5" x14ac:dyDescent="0.25">
      <c r="B1513" s="38" t="s">
        <v>831</v>
      </c>
      <c r="C1513" s="39">
        <v>559</v>
      </c>
      <c r="D1513" s="39">
        <v>1</v>
      </c>
      <c r="E1513" s="39">
        <v>1145</v>
      </c>
      <c r="F1513" s="39">
        <v>0</v>
      </c>
      <c r="G1513" s="39">
        <v>0</v>
      </c>
    </row>
    <row r="1514" spans="2:7" ht="10.5" x14ac:dyDescent="0.25">
      <c r="B1514" s="38" t="s">
        <v>830</v>
      </c>
      <c r="C1514" s="39">
        <v>558</v>
      </c>
      <c r="D1514" s="39">
        <v>1</v>
      </c>
      <c r="E1514" s="39">
        <v>1128</v>
      </c>
      <c r="F1514" s="39">
        <v>0</v>
      </c>
      <c r="G1514" s="39">
        <v>0</v>
      </c>
    </row>
    <row r="1515" spans="2:7" ht="10.5" x14ac:dyDescent="0.25">
      <c r="B1515" s="38" t="s">
        <v>829</v>
      </c>
      <c r="C1515" s="39">
        <v>558</v>
      </c>
      <c r="D1515" s="39">
        <v>1</v>
      </c>
      <c r="E1515" s="39">
        <v>1123</v>
      </c>
      <c r="F1515" s="39">
        <v>0</v>
      </c>
      <c r="G1515" s="39">
        <v>0</v>
      </c>
    </row>
    <row r="1516" spans="2:7" ht="10.5" x14ac:dyDescent="0.25">
      <c r="B1516" s="38" t="s">
        <v>828</v>
      </c>
      <c r="C1516" s="39">
        <v>561</v>
      </c>
      <c r="D1516" s="39">
        <v>1</v>
      </c>
      <c r="E1516" s="39">
        <v>1118</v>
      </c>
      <c r="F1516" s="39">
        <v>0</v>
      </c>
      <c r="G1516" s="39">
        <v>0</v>
      </c>
    </row>
    <row r="1517" spans="2:7" ht="10.5" x14ac:dyDescent="0.25">
      <c r="B1517" s="38" t="s">
        <v>827</v>
      </c>
      <c r="C1517" s="39">
        <v>560</v>
      </c>
      <c r="D1517" s="39">
        <v>1</v>
      </c>
      <c r="E1517" s="39">
        <v>1113</v>
      </c>
      <c r="F1517" s="39">
        <v>0</v>
      </c>
      <c r="G1517" s="39">
        <v>0</v>
      </c>
    </row>
    <row r="1518" spans="2:7" ht="10.5" x14ac:dyDescent="0.25">
      <c r="B1518" s="38" t="s">
        <v>826</v>
      </c>
      <c r="C1518" s="39">
        <v>557</v>
      </c>
      <c r="D1518" s="39">
        <v>1</v>
      </c>
      <c r="E1518" s="39">
        <v>1123</v>
      </c>
      <c r="F1518" s="39">
        <v>0</v>
      </c>
      <c r="G1518" s="39">
        <v>0</v>
      </c>
    </row>
    <row r="1519" spans="2:7" ht="10.5" x14ac:dyDescent="0.25">
      <c r="B1519" s="38" t="s">
        <v>825</v>
      </c>
      <c r="C1519" s="39">
        <v>563</v>
      </c>
      <c r="D1519" s="39">
        <v>1</v>
      </c>
      <c r="E1519" s="39">
        <v>920</v>
      </c>
      <c r="F1519" s="39">
        <v>0</v>
      </c>
      <c r="G1519" s="39">
        <v>0</v>
      </c>
    </row>
    <row r="1520" spans="2:7" ht="10.5" x14ac:dyDescent="0.25">
      <c r="B1520" s="38" t="s">
        <v>824</v>
      </c>
      <c r="C1520" s="39">
        <v>562</v>
      </c>
      <c r="D1520" s="39">
        <v>1</v>
      </c>
      <c r="E1520" s="39">
        <v>915</v>
      </c>
      <c r="F1520" s="39">
        <v>0</v>
      </c>
      <c r="G1520" s="39">
        <v>0</v>
      </c>
    </row>
    <row r="1521" spans="2:7" ht="10.5" x14ac:dyDescent="0.25">
      <c r="B1521" s="38" t="s">
        <v>823</v>
      </c>
      <c r="C1521" s="39">
        <v>550</v>
      </c>
      <c r="D1521" s="39">
        <v>1</v>
      </c>
      <c r="E1521" s="39">
        <v>888</v>
      </c>
      <c r="F1521" s="39">
        <v>0</v>
      </c>
      <c r="G1521" s="39">
        <v>0</v>
      </c>
    </row>
    <row r="1522" spans="2:7" ht="10.5" x14ac:dyDescent="0.25">
      <c r="B1522" s="38" t="s">
        <v>822</v>
      </c>
      <c r="C1522" s="39">
        <v>549</v>
      </c>
      <c r="D1522" s="39">
        <v>1</v>
      </c>
      <c r="E1522" s="39">
        <v>903</v>
      </c>
      <c r="F1522" s="39">
        <v>0</v>
      </c>
      <c r="G1522" s="39">
        <v>0</v>
      </c>
    </row>
    <row r="1523" spans="2:7" ht="10.5" x14ac:dyDescent="0.25">
      <c r="B1523" s="38" t="s">
        <v>821</v>
      </c>
      <c r="C1523" s="39">
        <v>550</v>
      </c>
      <c r="D1523" s="39">
        <v>1</v>
      </c>
      <c r="E1523" s="39">
        <v>1162</v>
      </c>
      <c r="F1523" s="39">
        <v>0</v>
      </c>
      <c r="G1523" s="39">
        <v>0</v>
      </c>
    </row>
    <row r="1524" spans="2:7" ht="10.5" x14ac:dyDescent="0.25">
      <c r="B1524" s="38" t="s">
        <v>820</v>
      </c>
      <c r="C1524" s="39">
        <v>550</v>
      </c>
      <c r="D1524" s="39">
        <v>1</v>
      </c>
      <c r="E1524" s="39">
        <v>1160</v>
      </c>
      <c r="F1524" s="39">
        <v>0</v>
      </c>
      <c r="G1524" s="39">
        <v>0</v>
      </c>
    </row>
    <row r="1525" spans="2:7" ht="10.5" x14ac:dyDescent="0.25">
      <c r="B1525" s="38" t="s">
        <v>819</v>
      </c>
      <c r="C1525" s="39">
        <v>546</v>
      </c>
      <c r="D1525" s="39">
        <v>1</v>
      </c>
      <c r="E1525" s="39">
        <v>1145</v>
      </c>
      <c r="F1525" s="39">
        <v>0</v>
      </c>
      <c r="G1525" s="39">
        <v>0</v>
      </c>
    </row>
    <row r="1526" spans="2:7" ht="10.5" x14ac:dyDescent="0.25">
      <c r="B1526" s="38" t="s">
        <v>818</v>
      </c>
      <c r="C1526" s="39">
        <v>550</v>
      </c>
      <c r="D1526" s="39">
        <v>1</v>
      </c>
      <c r="E1526" s="39">
        <v>1154</v>
      </c>
      <c r="F1526" s="39">
        <v>0</v>
      </c>
      <c r="G1526" s="39">
        <v>0</v>
      </c>
    </row>
    <row r="1527" spans="2:7" ht="10.5" x14ac:dyDescent="0.25">
      <c r="B1527" s="38" t="s">
        <v>817</v>
      </c>
      <c r="C1527" s="39">
        <v>550</v>
      </c>
      <c r="D1527" s="39">
        <v>1</v>
      </c>
      <c r="E1527" s="39">
        <v>1148</v>
      </c>
      <c r="F1527" s="39">
        <v>0</v>
      </c>
      <c r="G1527" s="39">
        <v>0</v>
      </c>
    </row>
    <row r="1528" spans="2:7" ht="10.5" x14ac:dyDescent="0.25">
      <c r="B1528" s="38" t="s">
        <v>816</v>
      </c>
      <c r="C1528" s="39">
        <v>550</v>
      </c>
      <c r="D1528" s="39">
        <v>1</v>
      </c>
      <c r="E1528" s="39">
        <v>1150</v>
      </c>
      <c r="F1528" s="39">
        <v>0</v>
      </c>
      <c r="G1528" s="39">
        <v>0</v>
      </c>
    </row>
    <row r="1529" spans="2:7" ht="10.5" x14ac:dyDescent="0.25">
      <c r="B1529" s="38" t="s">
        <v>815</v>
      </c>
      <c r="C1529" s="39">
        <v>551</v>
      </c>
      <c r="D1529" s="39">
        <v>1</v>
      </c>
      <c r="E1529" s="39">
        <v>1148</v>
      </c>
      <c r="F1529" s="39">
        <v>0</v>
      </c>
      <c r="G1529" s="39">
        <v>0</v>
      </c>
    </row>
    <row r="1530" spans="2:7" ht="10.5" x14ac:dyDescent="0.25">
      <c r="B1530" s="38" t="s">
        <v>814</v>
      </c>
      <c r="C1530" s="39">
        <v>548</v>
      </c>
      <c r="D1530" s="39">
        <v>1</v>
      </c>
      <c r="E1530" s="39">
        <v>1136</v>
      </c>
      <c r="F1530" s="39">
        <v>0</v>
      </c>
      <c r="G1530" s="39">
        <v>0</v>
      </c>
    </row>
    <row r="1531" spans="2:7" ht="10.5" x14ac:dyDescent="0.25">
      <c r="B1531" s="38" t="s">
        <v>813</v>
      </c>
      <c r="C1531" s="39">
        <v>548</v>
      </c>
      <c r="D1531" s="39">
        <v>1</v>
      </c>
      <c r="E1531" s="39">
        <v>1134</v>
      </c>
      <c r="F1531" s="39">
        <v>0</v>
      </c>
      <c r="G1531" s="39">
        <v>0</v>
      </c>
    </row>
    <row r="1532" spans="2:7" ht="10.5" x14ac:dyDescent="0.25">
      <c r="B1532" s="38" t="s">
        <v>812</v>
      </c>
      <c r="C1532" s="39">
        <v>547</v>
      </c>
      <c r="D1532" s="39">
        <v>1</v>
      </c>
      <c r="E1532" s="39">
        <v>1130</v>
      </c>
      <c r="F1532" s="39">
        <v>0</v>
      </c>
      <c r="G1532" s="39">
        <v>0</v>
      </c>
    </row>
    <row r="1533" spans="2:7" ht="10.5" x14ac:dyDescent="0.25">
      <c r="B1533" s="38" t="s">
        <v>811</v>
      </c>
      <c r="C1533" s="39">
        <v>546</v>
      </c>
      <c r="D1533" s="39">
        <v>1</v>
      </c>
      <c r="E1533" s="39">
        <v>866</v>
      </c>
      <c r="F1533" s="39">
        <v>0</v>
      </c>
      <c r="G1533" s="39">
        <v>0</v>
      </c>
    </row>
    <row r="1534" spans="2:7" ht="10.5" x14ac:dyDescent="0.25">
      <c r="B1534" s="38" t="s">
        <v>810</v>
      </c>
      <c r="C1534" s="39">
        <v>545</v>
      </c>
      <c r="D1534" s="39">
        <v>1</v>
      </c>
      <c r="E1534" s="39">
        <v>865</v>
      </c>
      <c r="F1534" s="39">
        <v>0</v>
      </c>
      <c r="G1534" s="39">
        <v>0</v>
      </c>
    </row>
    <row r="1535" spans="2:7" ht="10.5" x14ac:dyDescent="0.25">
      <c r="B1535" s="38" t="s">
        <v>809</v>
      </c>
      <c r="C1535" s="39">
        <v>549</v>
      </c>
      <c r="D1535" s="39">
        <v>1</v>
      </c>
      <c r="E1535" s="39">
        <v>870</v>
      </c>
      <c r="F1535" s="39">
        <v>0</v>
      </c>
      <c r="G1535" s="39">
        <v>0</v>
      </c>
    </row>
    <row r="1536" spans="2:7" ht="10.5" x14ac:dyDescent="0.25">
      <c r="B1536" s="38" t="s">
        <v>808</v>
      </c>
      <c r="C1536" s="39">
        <v>551</v>
      </c>
      <c r="D1536" s="39">
        <v>1</v>
      </c>
      <c r="E1536" s="39">
        <v>875</v>
      </c>
      <c r="F1536" s="39">
        <v>0</v>
      </c>
      <c r="G1536" s="39">
        <v>0</v>
      </c>
    </row>
    <row r="1537" spans="2:7" ht="10.5" x14ac:dyDescent="0.25">
      <c r="B1537" s="38" t="s">
        <v>807</v>
      </c>
      <c r="C1537" s="39">
        <v>553</v>
      </c>
      <c r="D1537" s="39">
        <v>1</v>
      </c>
      <c r="E1537" s="39">
        <v>876</v>
      </c>
      <c r="F1537" s="39">
        <v>0</v>
      </c>
      <c r="G1537" s="39">
        <v>0</v>
      </c>
    </row>
    <row r="1538" spans="2:7" ht="10.5" x14ac:dyDescent="0.25">
      <c r="B1538" s="38" t="s">
        <v>806</v>
      </c>
      <c r="C1538" s="39">
        <v>553</v>
      </c>
      <c r="D1538" s="39">
        <v>1</v>
      </c>
      <c r="E1538" s="39">
        <v>876</v>
      </c>
      <c r="F1538" s="39">
        <v>0</v>
      </c>
      <c r="G1538" s="39">
        <v>0</v>
      </c>
    </row>
    <row r="1539" spans="2:7" ht="10.5" x14ac:dyDescent="0.25">
      <c r="B1539" s="38" t="s">
        <v>805</v>
      </c>
      <c r="C1539" s="39">
        <v>549</v>
      </c>
      <c r="D1539" s="39">
        <v>1</v>
      </c>
      <c r="E1539" s="39">
        <v>869</v>
      </c>
      <c r="F1539" s="39">
        <v>0</v>
      </c>
      <c r="G1539" s="39">
        <v>0</v>
      </c>
    </row>
    <row r="1540" spans="2:7" ht="10.5" x14ac:dyDescent="0.25">
      <c r="B1540" s="38" t="s">
        <v>804</v>
      </c>
      <c r="C1540" s="39">
        <v>551</v>
      </c>
      <c r="D1540" s="39">
        <v>1</v>
      </c>
      <c r="E1540" s="39">
        <v>870</v>
      </c>
      <c r="F1540" s="39">
        <v>0</v>
      </c>
      <c r="G1540" s="39">
        <v>0</v>
      </c>
    </row>
    <row r="1541" spans="2:7" ht="10.5" x14ac:dyDescent="0.25">
      <c r="B1541" s="38" t="s">
        <v>803</v>
      </c>
      <c r="C1541" s="39">
        <v>551</v>
      </c>
      <c r="D1541" s="39">
        <v>1</v>
      </c>
      <c r="E1541" s="39">
        <v>871</v>
      </c>
      <c r="F1541" s="39">
        <v>0</v>
      </c>
      <c r="G1541" s="39">
        <v>0</v>
      </c>
    </row>
    <row r="1542" spans="2:7" ht="10.5" x14ac:dyDescent="0.25">
      <c r="B1542" s="38" t="s">
        <v>802</v>
      </c>
      <c r="C1542" s="39">
        <v>551</v>
      </c>
      <c r="D1542" s="39">
        <v>1</v>
      </c>
      <c r="E1542" s="39">
        <v>870</v>
      </c>
      <c r="F1542" s="39">
        <v>0</v>
      </c>
      <c r="G1542" s="39">
        <v>0</v>
      </c>
    </row>
    <row r="1543" spans="2:7" ht="10.5" x14ac:dyDescent="0.25">
      <c r="B1543" s="38" t="s">
        <v>801</v>
      </c>
      <c r="C1543" s="39">
        <v>551</v>
      </c>
      <c r="D1543" s="39">
        <v>1</v>
      </c>
      <c r="E1543" s="39">
        <v>870</v>
      </c>
      <c r="F1543" s="39">
        <v>0</v>
      </c>
      <c r="G1543" s="39">
        <v>0</v>
      </c>
    </row>
    <row r="1544" spans="2:7" ht="10.5" x14ac:dyDescent="0.25">
      <c r="B1544" s="38" t="s">
        <v>800</v>
      </c>
      <c r="C1544" s="39">
        <v>549</v>
      </c>
      <c r="D1544" s="39">
        <v>1</v>
      </c>
      <c r="E1544" s="39">
        <v>860</v>
      </c>
      <c r="F1544" s="39">
        <v>0</v>
      </c>
      <c r="G1544" s="39">
        <v>0</v>
      </c>
    </row>
    <row r="1545" spans="2:7" ht="10.5" x14ac:dyDescent="0.25">
      <c r="B1545" s="38" t="s">
        <v>799</v>
      </c>
      <c r="C1545" s="39">
        <v>551</v>
      </c>
      <c r="D1545" s="39">
        <v>1</v>
      </c>
      <c r="E1545" s="39">
        <v>866</v>
      </c>
      <c r="F1545" s="39">
        <v>0</v>
      </c>
      <c r="G1545" s="39">
        <v>0</v>
      </c>
    </row>
    <row r="1546" spans="2:7" ht="10.5" x14ac:dyDescent="0.25">
      <c r="B1546" s="38" t="s">
        <v>798</v>
      </c>
      <c r="C1546" s="39">
        <v>549</v>
      </c>
      <c r="D1546" s="39">
        <v>1</v>
      </c>
      <c r="E1546" s="39">
        <v>855</v>
      </c>
      <c r="F1546" s="39">
        <v>0</v>
      </c>
      <c r="G1546" s="39">
        <v>0</v>
      </c>
    </row>
    <row r="1547" spans="2:7" ht="10.5" x14ac:dyDescent="0.25">
      <c r="B1547" s="38" t="s">
        <v>797</v>
      </c>
      <c r="C1547" s="39">
        <v>547</v>
      </c>
      <c r="D1547" s="39">
        <v>1</v>
      </c>
      <c r="E1547" s="39">
        <v>853</v>
      </c>
      <c r="F1547" s="39">
        <v>0</v>
      </c>
      <c r="G1547" s="39">
        <v>0</v>
      </c>
    </row>
    <row r="1548" spans="2:7" ht="10.5" x14ac:dyDescent="0.25">
      <c r="B1548" s="38" t="s">
        <v>796</v>
      </c>
      <c r="C1548" s="39">
        <v>547</v>
      </c>
      <c r="D1548" s="39">
        <v>1</v>
      </c>
      <c r="E1548" s="39">
        <v>850</v>
      </c>
      <c r="F1548" s="39">
        <v>0</v>
      </c>
      <c r="G1548" s="39">
        <v>0</v>
      </c>
    </row>
    <row r="1549" spans="2:7" ht="10.5" x14ac:dyDescent="0.25">
      <c r="B1549" s="38" t="s">
        <v>795</v>
      </c>
      <c r="C1549" s="39">
        <v>549</v>
      </c>
      <c r="D1549" s="39">
        <v>1</v>
      </c>
      <c r="E1549" s="39">
        <v>857</v>
      </c>
      <c r="F1549" s="39">
        <v>0</v>
      </c>
      <c r="G1549" s="39">
        <v>0</v>
      </c>
    </row>
    <row r="1550" spans="2:7" ht="10.5" x14ac:dyDescent="0.25">
      <c r="B1550" s="38" t="s">
        <v>794</v>
      </c>
      <c r="C1550" s="39">
        <v>549</v>
      </c>
      <c r="D1550" s="39">
        <v>1</v>
      </c>
      <c r="E1550" s="39">
        <v>856</v>
      </c>
      <c r="F1550" s="39">
        <v>0</v>
      </c>
      <c r="G1550" s="39">
        <v>0</v>
      </c>
    </row>
    <row r="1551" spans="2:7" ht="10.5" x14ac:dyDescent="0.25">
      <c r="B1551" s="38" t="s">
        <v>793</v>
      </c>
      <c r="C1551" s="39">
        <v>548</v>
      </c>
      <c r="D1551" s="39">
        <v>1</v>
      </c>
      <c r="E1551" s="39">
        <v>857</v>
      </c>
      <c r="F1551" s="39">
        <v>0</v>
      </c>
      <c r="G1551" s="39">
        <v>0</v>
      </c>
    </row>
    <row r="1552" spans="2:7" ht="10.5" x14ac:dyDescent="0.25">
      <c r="B1552" s="38" t="s">
        <v>792</v>
      </c>
      <c r="C1552" s="39">
        <v>548</v>
      </c>
      <c r="D1552" s="39">
        <v>1</v>
      </c>
      <c r="E1552" s="39">
        <v>855</v>
      </c>
      <c r="F1552" s="39">
        <v>0</v>
      </c>
      <c r="G1552" s="39">
        <v>0</v>
      </c>
    </row>
    <row r="1553" spans="2:7" ht="10.5" x14ac:dyDescent="0.25">
      <c r="B1553" s="38" t="s">
        <v>791</v>
      </c>
      <c r="C1553" s="39">
        <v>548</v>
      </c>
      <c r="D1553" s="39">
        <v>1</v>
      </c>
      <c r="E1553" s="39">
        <v>856</v>
      </c>
      <c r="F1553" s="39">
        <v>0</v>
      </c>
      <c r="G1553" s="39">
        <v>0</v>
      </c>
    </row>
    <row r="1554" spans="2:7" ht="10.5" x14ac:dyDescent="0.25">
      <c r="B1554" s="38" t="s">
        <v>790</v>
      </c>
      <c r="C1554" s="39">
        <v>548</v>
      </c>
      <c r="D1554" s="39">
        <v>1</v>
      </c>
      <c r="E1554" s="39">
        <v>853</v>
      </c>
      <c r="F1554" s="39">
        <v>0</v>
      </c>
      <c r="G1554" s="39">
        <v>0</v>
      </c>
    </row>
    <row r="1555" spans="2:7" ht="10.5" x14ac:dyDescent="0.25">
      <c r="B1555" s="38" t="s">
        <v>789</v>
      </c>
      <c r="C1555" s="39">
        <v>550</v>
      </c>
      <c r="D1555" s="39">
        <v>1</v>
      </c>
      <c r="E1555" s="39">
        <v>1093</v>
      </c>
      <c r="F1555" s="39">
        <v>0</v>
      </c>
      <c r="G1555" s="39">
        <v>0</v>
      </c>
    </row>
    <row r="1556" spans="2:7" ht="10.5" x14ac:dyDescent="0.25">
      <c r="B1556" s="38" t="s">
        <v>788</v>
      </c>
      <c r="C1556" s="39">
        <v>548</v>
      </c>
      <c r="D1556" s="39">
        <v>1</v>
      </c>
      <c r="E1556" s="39">
        <v>1087</v>
      </c>
      <c r="F1556" s="39">
        <v>0</v>
      </c>
      <c r="G1556" s="39">
        <v>0</v>
      </c>
    </row>
    <row r="1557" spans="2:7" ht="10.5" x14ac:dyDescent="0.25">
      <c r="B1557" s="38" t="s">
        <v>787</v>
      </c>
      <c r="C1557" s="39">
        <v>550</v>
      </c>
      <c r="D1557" s="39">
        <v>1</v>
      </c>
      <c r="E1557" s="39">
        <v>1104</v>
      </c>
      <c r="F1557" s="39">
        <v>0</v>
      </c>
      <c r="G1557" s="39">
        <v>0</v>
      </c>
    </row>
    <row r="1558" spans="2:7" ht="10.5" x14ac:dyDescent="0.25">
      <c r="B1558" s="38" t="s">
        <v>786</v>
      </c>
      <c r="C1558" s="39">
        <v>551</v>
      </c>
      <c r="D1558" s="39">
        <v>1</v>
      </c>
      <c r="E1558" s="39">
        <v>1110</v>
      </c>
      <c r="F1558" s="39">
        <v>0</v>
      </c>
      <c r="G1558" s="39">
        <v>0</v>
      </c>
    </row>
    <row r="1559" spans="2:7" ht="10.5" x14ac:dyDescent="0.25">
      <c r="B1559" s="38" t="s">
        <v>785</v>
      </c>
      <c r="C1559" s="39">
        <v>552</v>
      </c>
      <c r="D1559" s="39">
        <v>1</v>
      </c>
      <c r="E1559" s="39">
        <v>1112</v>
      </c>
      <c r="F1559" s="39">
        <v>0</v>
      </c>
      <c r="G1559" s="39">
        <v>0</v>
      </c>
    </row>
    <row r="1560" spans="2:7" ht="10.5" x14ac:dyDescent="0.25">
      <c r="B1560" s="38" t="s">
        <v>784</v>
      </c>
      <c r="C1560" s="39">
        <v>550</v>
      </c>
      <c r="D1560" s="39">
        <v>1</v>
      </c>
      <c r="E1560" s="39">
        <v>1101</v>
      </c>
      <c r="F1560" s="39">
        <v>0</v>
      </c>
      <c r="G1560" s="39">
        <v>0</v>
      </c>
    </row>
    <row r="1561" spans="2:7" ht="10.5" x14ac:dyDescent="0.25">
      <c r="B1561" s="38" t="s">
        <v>783</v>
      </c>
      <c r="C1561" s="39">
        <v>552</v>
      </c>
      <c r="D1561" s="39">
        <v>1</v>
      </c>
      <c r="E1561" s="39">
        <v>1102</v>
      </c>
      <c r="F1561" s="39">
        <v>0</v>
      </c>
      <c r="G1561" s="39">
        <v>0</v>
      </c>
    </row>
    <row r="1562" spans="2:7" ht="10.5" x14ac:dyDescent="0.25">
      <c r="B1562" s="38" t="s">
        <v>782</v>
      </c>
      <c r="C1562" s="39">
        <v>544</v>
      </c>
      <c r="D1562" s="39">
        <v>1</v>
      </c>
      <c r="E1562" s="39">
        <v>1068</v>
      </c>
      <c r="F1562" s="39">
        <v>0</v>
      </c>
      <c r="G1562" s="39">
        <v>0</v>
      </c>
    </row>
    <row r="1563" spans="2:7" ht="10.5" x14ac:dyDescent="0.25">
      <c r="B1563" s="38" t="s">
        <v>781</v>
      </c>
      <c r="C1563" s="39">
        <v>533</v>
      </c>
      <c r="D1563" s="39">
        <v>1</v>
      </c>
      <c r="E1563" s="39">
        <v>1046</v>
      </c>
      <c r="F1563" s="39">
        <v>0</v>
      </c>
      <c r="G1563" s="39">
        <v>0</v>
      </c>
    </row>
    <row r="1564" spans="2:7" ht="10.5" x14ac:dyDescent="0.25">
      <c r="B1564" s="38" t="s">
        <v>780</v>
      </c>
      <c r="C1564" s="39">
        <v>529</v>
      </c>
      <c r="D1564" s="39">
        <v>1</v>
      </c>
      <c r="E1564" s="39">
        <v>1045</v>
      </c>
      <c r="F1564" s="39">
        <v>0</v>
      </c>
      <c r="G1564" s="39">
        <v>0</v>
      </c>
    </row>
    <row r="1565" spans="2:7" ht="10.5" x14ac:dyDescent="0.25">
      <c r="B1565" s="38" t="s">
        <v>779</v>
      </c>
      <c r="C1565" s="39">
        <v>528</v>
      </c>
      <c r="D1565" s="39">
        <v>1</v>
      </c>
      <c r="E1565" s="39">
        <v>1025</v>
      </c>
      <c r="F1565" s="39">
        <v>0</v>
      </c>
      <c r="G1565" s="39">
        <v>0</v>
      </c>
    </row>
    <row r="1566" spans="2:7" ht="10.5" x14ac:dyDescent="0.25">
      <c r="B1566" s="38" t="s">
        <v>778</v>
      </c>
      <c r="C1566" s="39">
        <v>529</v>
      </c>
      <c r="D1566" s="39">
        <v>1</v>
      </c>
      <c r="E1566" s="39">
        <v>1029</v>
      </c>
      <c r="F1566" s="39">
        <v>0</v>
      </c>
      <c r="G1566" s="39">
        <v>0</v>
      </c>
    </row>
    <row r="1567" spans="2:7" ht="10.5" x14ac:dyDescent="0.25">
      <c r="B1567" s="38" t="s">
        <v>777</v>
      </c>
      <c r="C1567" s="39">
        <v>530</v>
      </c>
      <c r="D1567" s="39">
        <v>1</v>
      </c>
      <c r="E1567" s="39">
        <v>1030</v>
      </c>
      <c r="F1567" s="39">
        <v>0</v>
      </c>
      <c r="G1567" s="39">
        <v>0</v>
      </c>
    </row>
    <row r="1568" spans="2:7" ht="10.5" x14ac:dyDescent="0.25">
      <c r="B1568" s="38" t="s">
        <v>776</v>
      </c>
      <c r="C1568" s="39">
        <v>535</v>
      </c>
      <c r="D1568" s="39">
        <v>1</v>
      </c>
      <c r="E1568" s="39">
        <v>1033</v>
      </c>
      <c r="F1568" s="39">
        <v>0</v>
      </c>
      <c r="G1568" s="39">
        <v>0</v>
      </c>
    </row>
    <row r="1569" spans="2:7" ht="10.5" x14ac:dyDescent="0.25">
      <c r="B1569" s="38" t="s">
        <v>775</v>
      </c>
      <c r="C1569" s="39">
        <v>533</v>
      </c>
      <c r="D1569" s="39">
        <v>1</v>
      </c>
      <c r="E1569" s="39">
        <v>1026</v>
      </c>
      <c r="F1569" s="39">
        <v>0</v>
      </c>
      <c r="G1569" s="39">
        <v>0</v>
      </c>
    </row>
    <row r="1570" spans="2:7" ht="10.5" x14ac:dyDescent="0.25">
      <c r="B1570" s="38" t="s">
        <v>774</v>
      </c>
      <c r="C1570" s="39">
        <v>534</v>
      </c>
      <c r="D1570" s="39">
        <v>1</v>
      </c>
      <c r="E1570" s="39">
        <v>1027</v>
      </c>
      <c r="F1570" s="39">
        <v>0</v>
      </c>
      <c r="G1570" s="39">
        <v>0</v>
      </c>
    </row>
    <row r="1571" spans="2:7" ht="10.5" x14ac:dyDescent="0.25">
      <c r="B1571" s="38" t="s">
        <v>773</v>
      </c>
      <c r="C1571" s="39">
        <v>533</v>
      </c>
      <c r="D1571" s="39">
        <v>1</v>
      </c>
      <c r="E1571" s="39">
        <v>1027</v>
      </c>
      <c r="F1571" s="39">
        <v>0</v>
      </c>
      <c r="G1571" s="39">
        <v>0</v>
      </c>
    </row>
    <row r="1572" spans="2:7" ht="10.5" x14ac:dyDescent="0.25">
      <c r="B1572" s="38" t="s">
        <v>772</v>
      </c>
      <c r="C1572" s="39">
        <v>543</v>
      </c>
      <c r="D1572" s="39">
        <v>1</v>
      </c>
      <c r="E1572" s="39">
        <v>1047</v>
      </c>
      <c r="F1572" s="39">
        <v>0</v>
      </c>
      <c r="G1572" s="39">
        <v>0</v>
      </c>
    </row>
    <row r="1573" spans="2:7" ht="10.5" x14ac:dyDescent="0.25">
      <c r="B1573" s="38" t="s">
        <v>771</v>
      </c>
      <c r="C1573" s="39">
        <v>543</v>
      </c>
      <c r="D1573" s="39">
        <v>1</v>
      </c>
      <c r="E1573" s="39">
        <v>1048</v>
      </c>
      <c r="F1573" s="39">
        <v>0</v>
      </c>
      <c r="G1573" s="39">
        <v>0</v>
      </c>
    </row>
    <row r="1574" spans="2:7" ht="10.5" x14ac:dyDescent="0.25">
      <c r="B1574" s="38" t="s">
        <v>770</v>
      </c>
      <c r="C1574" s="39">
        <v>542</v>
      </c>
      <c r="D1574" s="39">
        <v>1</v>
      </c>
      <c r="E1574" s="39">
        <v>1044</v>
      </c>
      <c r="F1574" s="39">
        <v>0</v>
      </c>
      <c r="G1574" s="39">
        <v>0</v>
      </c>
    </row>
    <row r="1575" spans="2:7" ht="10.5" x14ac:dyDescent="0.25">
      <c r="B1575" s="38" t="s">
        <v>769</v>
      </c>
      <c r="C1575" s="39">
        <v>540</v>
      </c>
      <c r="D1575" s="39">
        <v>1</v>
      </c>
      <c r="E1575" s="39">
        <v>1041</v>
      </c>
      <c r="F1575" s="39">
        <v>0</v>
      </c>
      <c r="G1575" s="39">
        <v>0</v>
      </c>
    </row>
    <row r="1576" spans="2:7" ht="10.5" x14ac:dyDescent="0.25">
      <c r="B1576" s="38" t="s">
        <v>768</v>
      </c>
      <c r="C1576" s="39">
        <v>539</v>
      </c>
      <c r="D1576" s="39">
        <v>1</v>
      </c>
      <c r="E1576" s="39">
        <v>1043</v>
      </c>
      <c r="F1576" s="39">
        <v>0</v>
      </c>
      <c r="G1576" s="39">
        <v>0</v>
      </c>
    </row>
    <row r="1577" spans="2:7" ht="10.5" x14ac:dyDescent="0.25">
      <c r="B1577" s="38" t="s">
        <v>767</v>
      </c>
      <c r="C1577" s="39">
        <v>540</v>
      </c>
      <c r="D1577" s="39">
        <v>1</v>
      </c>
      <c r="E1577" s="39">
        <v>1042</v>
      </c>
      <c r="F1577" s="39">
        <v>0</v>
      </c>
      <c r="G1577" s="39">
        <v>0</v>
      </c>
    </row>
    <row r="1578" spans="2:7" ht="10.5" x14ac:dyDescent="0.25">
      <c r="B1578" s="38" t="s">
        <v>766</v>
      </c>
      <c r="C1578" s="39">
        <v>541</v>
      </c>
      <c r="D1578" s="39">
        <v>1</v>
      </c>
      <c r="E1578" s="39">
        <v>1048</v>
      </c>
      <c r="F1578" s="39">
        <v>0</v>
      </c>
      <c r="G1578" s="39">
        <v>0</v>
      </c>
    </row>
    <row r="1579" spans="2:7" ht="10.5" x14ac:dyDescent="0.25">
      <c r="B1579" s="38" t="s">
        <v>765</v>
      </c>
      <c r="C1579" s="39">
        <v>540</v>
      </c>
      <c r="D1579" s="39">
        <v>1</v>
      </c>
      <c r="E1579" s="39">
        <v>1054</v>
      </c>
      <c r="F1579" s="39">
        <v>0</v>
      </c>
      <c r="G1579" s="39">
        <v>0</v>
      </c>
    </row>
    <row r="1580" spans="2:7" ht="10.5" x14ac:dyDescent="0.25">
      <c r="B1580" s="38" t="s">
        <v>764</v>
      </c>
      <c r="C1580" s="39">
        <v>535</v>
      </c>
      <c r="D1580" s="39">
        <v>1</v>
      </c>
      <c r="E1580" s="39">
        <v>1047</v>
      </c>
      <c r="F1580" s="39">
        <v>0</v>
      </c>
      <c r="G1580" s="39">
        <v>0</v>
      </c>
    </row>
    <row r="1581" spans="2:7" ht="10.5" x14ac:dyDescent="0.25">
      <c r="B1581" s="38" t="s">
        <v>763</v>
      </c>
      <c r="C1581" s="39">
        <v>539</v>
      </c>
      <c r="D1581" s="39">
        <v>1</v>
      </c>
      <c r="E1581" s="39">
        <v>1065</v>
      </c>
      <c r="F1581" s="39">
        <v>0</v>
      </c>
      <c r="G1581" s="39">
        <v>0</v>
      </c>
    </row>
    <row r="1582" spans="2:7" ht="10.5" x14ac:dyDescent="0.25">
      <c r="B1582" s="38" t="s">
        <v>762</v>
      </c>
      <c r="C1582" s="39">
        <v>538</v>
      </c>
      <c r="D1582" s="39">
        <v>1</v>
      </c>
      <c r="E1582" s="39">
        <v>1052</v>
      </c>
      <c r="F1582" s="39">
        <v>0</v>
      </c>
      <c r="G1582" s="39">
        <v>0</v>
      </c>
    </row>
    <row r="1583" spans="2:7" ht="10.5" x14ac:dyDescent="0.25">
      <c r="B1583" s="38" t="s">
        <v>761</v>
      </c>
      <c r="C1583" s="39">
        <v>541</v>
      </c>
      <c r="D1583" s="39">
        <v>1</v>
      </c>
      <c r="E1583" s="39">
        <v>1053</v>
      </c>
      <c r="F1583" s="39">
        <v>0</v>
      </c>
      <c r="G1583" s="39">
        <v>0</v>
      </c>
    </row>
    <row r="1584" spans="2:7" ht="10.5" x14ac:dyDescent="0.25">
      <c r="B1584" s="38" t="s">
        <v>760</v>
      </c>
      <c r="C1584" s="39">
        <v>540</v>
      </c>
      <c r="D1584" s="39">
        <v>1</v>
      </c>
      <c r="E1584" s="39">
        <v>1065</v>
      </c>
      <c r="F1584" s="39">
        <v>0</v>
      </c>
      <c r="G1584" s="39">
        <v>0</v>
      </c>
    </row>
    <row r="1585" spans="2:7" ht="10.5" x14ac:dyDescent="0.25">
      <c r="B1585" s="38" t="s">
        <v>759</v>
      </c>
      <c r="C1585" s="39">
        <v>537</v>
      </c>
      <c r="D1585" s="39">
        <v>1</v>
      </c>
      <c r="E1585" s="39">
        <v>1052</v>
      </c>
      <c r="F1585" s="39">
        <v>0</v>
      </c>
      <c r="G1585" s="39">
        <v>0</v>
      </c>
    </row>
    <row r="1586" spans="2:7" ht="10.5" x14ac:dyDescent="0.25">
      <c r="B1586" s="38" t="s">
        <v>758</v>
      </c>
      <c r="C1586" s="39">
        <v>536</v>
      </c>
      <c r="D1586" s="39">
        <v>1</v>
      </c>
      <c r="E1586" s="39">
        <v>1053</v>
      </c>
      <c r="F1586" s="39">
        <v>0</v>
      </c>
      <c r="G1586" s="39">
        <v>0</v>
      </c>
    </row>
    <row r="1587" spans="2:7" ht="10.5" x14ac:dyDescent="0.25">
      <c r="B1587" s="38" t="s">
        <v>757</v>
      </c>
      <c r="C1587" s="39">
        <v>537</v>
      </c>
      <c r="D1587" s="39">
        <v>1</v>
      </c>
      <c r="E1587" s="39">
        <v>798</v>
      </c>
      <c r="F1587" s="39">
        <v>0</v>
      </c>
      <c r="G1587" s="39">
        <v>0</v>
      </c>
    </row>
    <row r="1588" spans="2:7" ht="10.5" x14ac:dyDescent="0.25">
      <c r="B1588" s="38" t="s">
        <v>756</v>
      </c>
      <c r="C1588" s="39">
        <v>537</v>
      </c>
      <c r="D1588" s="39">
        <v>1</v>
      </c>
      <c r="E1588" s="39">
        <v>1075</v>
      </c>
      <c r="F1588" s="39">
        <v>0</v>
      </c>
      <c r="G1588" s="39">
        <v>0</v>
      </c>
    </row>
    <row r="1589" spans="2:7" ht="10.5" x14ac:dyDescent="0.25">
      <c r="B1589" s="38" t="s">
        <v>755</v>
      </c>
      <c r="C1589" s="39">
        <v>536</v>
      </c>
      <c r="D1589" s="39">
        <v>1</v>
      </c>
      <c r="E1589" s="39">
        <v>1073</v>
      </c>
      <c r="F1589" s="39">
        <v>0</v>
      </c>
      <c r="G1589" s="39">
        <v>0</v>
      </c>
    </row>
    <row r="1590" spans="2:7" ht="10.5" x14ac:dyDescent="0.25">
      <c r="B1590" s="38" t="s">
        <v>754</v>
      </c>
      <c r="C1590" s="39">
        <v>536</v>
      </c>
      <c r="D1590" s="39">
        <v>1</v>
      </c>
      <c r="E1590" s="39">
        <v>801</v>
      </c>
      <c r="F1590" s="39">
        <v>0</v>
      </c>
      <c r="G1590" s="39">
        <v>0</v>
      </c>
    </row>
    <row r="1591" spans="2:7" ht="10.5" x14ac:dyDescent="0.25">
      <c r="B1591" s="38" t="s">
        <v>753</v>
      </c>
      <c r="C1591" s="39">
        <v>534</v>
      </c>
      <c r="D1591" s="39">
        <v>1</v>
      </c>
      <c r="E1591" s="39">
        <v>796</v>
      </c>
      <c r="F1591" s="39">
        <v>0</v>
      </c>
      <c r="G1591" s="39">
        <v>0</v>
      </c>
    </row>
    <row r="1592" spans="2:7" ht="10.5" x14ac:dyDescent="0.25">
      <c r="B1592" s="38" t="s">
        <v>752</v>
      </c>
      <c r="C1592" s="39">
        <v>533</v>
      </c>
      <c r="D1592" s="39">
        <v>1</v>
      </c>
      <c r="E1592" s="39">
        <v>797</v>
      </c>
      <c r="F1592" s="39">
        <v>0</v>
      </c>
      <c r="G1592" s="39">
        <v>0</v>
      </c>
    </row>
    <row r="1593" spans="2:7" ht="10.5" x14ac:dyDescent="0.25">
      <c r="B1593" s="38" t="s">
        <v>751</v>
      </c>
      <c r="C1593" s="39">
        <v>533</v>
      </c>
      <c r="D1593" s="39">
        <v>1</v>
      </c>
      <c r="E1593" s="39">
        <v>797</v>
      </c>
      <c r="F1593" s="39">
        <v>0</v>
      </c>
      <c r="G1593" s="39">
        <v>0</v>
      </c>
    </row>
    <row r="1594" spans="2:7" ht="10.5" x14ac:dyDescent="0.25">
      <c r="B1594" s="38" t="s">
        <v>750</v>
      </c>
      <c r="C1594" s="39">
        <v>536</v>
      </c>
      <c r="D1594" s="39">
        <v>1</v>
      </c>
      <c r="E1594" s="39">
        <v>806</v>
      </c>
      <c r="F1594" s="39">
        <v>0</v>
      </c>
      <c r="G1594" s="39">
        <v>0</v>
      </c>
    </row>
    <row r="1595" spans="2:7" ht="10.5" x14ac:dyDescent="0.25">
      <c r="B1595" s="38" t="s">
        <v>749</v>
      </c>
      <c r="C1595" s="39">
        <v>536</v>
      </c>
      <c r="D1595" s="39">
        <v>1</v>
      </c>
      <c r="E1595" s="39">
        <v>804</v>
      </c>
      <c r="F1595" s="39">
        <v>0</v>
      </c>
      <c r="G1595" s="39">
        <v>0</v>
      </c>
    </row>
    <row r="1596" spans="2:7" ht="10.5" x14ac:dyDescent="0.25">
      <c r="B1596" s="38" t="s">
        <v>748</v>
      </c>
      <c r="C1596" s="39">
        <v>537</v>
      </c>
      <c r="D1596" s="39">
        <v>1</v>
      </c>
      <c r="E1596" s="39">
        <v>806</v>
      </c>
      <c r="F1596" s="39">
        <v>0</v>
      </c>
      <c r="G1596" s="39">
        <v>0</v>
      </c>
    </row>
    <row r="1597" spans="2:7" ht="10.5" x14ac:dyDescent="0.25">
      <c r="B1597" s="38" t="s">
        <v>747</v>
      </c>
      <c r="C1597" s="39">
        <v>536</v>
      </c>
      <c r="D1597" s="39">
        <v>1</v>
      </c>
      <c r="E1597" s="39">
        <v>807</v>
      </c>
      <c r="F1597" s="39">
        <v>0</v>
      </c>
      <c r="G1597" s="39">
        <v>0</v>
      </c>
    </row>
    <row r="1598" spans="2:7" ht="10.5" x14ac:dyDescent="0.25">
      <c r="B1598" s="38" t="s">
        <v>746</v>
      </c>
      <c r="C1598" s="39">
        <v>540</v>
      </c>
      <c r="D1598" s="39">
        <v>1</v>
      </c>
      <c r="E1598" s="39">
        <v>808</v>
      </c>
      <c r="F1598" s="39">
        <v>0</v>
      </c>
      <c r="G1598" s="39">
        <v>0</v>
      </c>
    </row>
    <row r="1599" spans="2:7" ht="10.5" x14ac:dyDescent="0.25">
      <c r="B1599" s="38" t="s">
        <v>745</v>
      </c>
      <c r="C1599" s="39">
        <v>542</v>
      </c>
      <c r="D1599" s="39">
        <v>1</v>
      </c>
      <c r="E1599" s="39">
        <v>813</v>
      </c>
      <c r="F1599" s="39">
        <v>0</v>
      </c>
      <c r="G1599" s="39">
        <v>0</v>
      </c>
    </row>
    <row r="1600" spans="2:7" ht="10.5" x14ac:dyDescent="0.25">
      <c r="B1600" s="38" t="s">
        <v>744</v>
      </c>
      <c r="C1600" s="39">
        <v>541</v>
      </c>
      <c r="D1600" s="39">
        <v>1</v>
      </c>
      <c r="E1600" s="39">
        <v>786</v>
      </c>
      <c r="F1600" s="39">
        <v>0</v>
      </c>
      <c r="G1600" s="39">
        <v>0</v>
      </c>
    </row>
    <row r="1601" spans="2:7" ht="10.5" x14ac:dyDescent="0.25">
      <c r="B1601" s="38" t="s">
        <v>743</v>
      </c>
      <c r="C1601" s="39">
        <v>544</v>
      </c>
      <c r="D1601" s="39">
        <v>1</v>
      </c>
      <c r="E1601" s="39">
        <v>798</v>
      </c>
      <c r="F1601" s="39">
        <v>0</v>
      </c>
      <c r="G1601" s="39">
        <v>0</v>
      </c>
    </row>
    <row r="1602" spans="2:7" ht="10.5" x14ac:dyDescent="0.25">
      <c r="B1602" s="38" t="s">
        <v>742</v>
      </c>
      <c r="C1602" s="39">
        <v>547</v>
      </c>
      <c r="D1602" s="39">
        <v>1</v>
      </c>
      <c r="E1602" s="39">
        <v>819</v>
      </c>
      <c r="F1602" s="39">
        <v>0</v>
      </c>
      <c r="G1602" s="39">
        <v>0</v>
      </c>
    </row>
    <row r="1603" spans="2:7" ht="10.5" x14ac:dyDescent="0.25">
      <c r="B1603" s="38" t="s">
        <v>741</v>
      </c>
      <c r="C1603" s="39">
        <v>552</v>
      </c>
      <c r="D1603" s="39">
        <v>1</v>
      </c>
      <c r="E1603" s="39">
        <v>832</v>
      </c>
      <c r="F1603" s="39">
        <v>0</v>
      </c>
      <c r="G1603" s="39">
        <v>0</v>
      </c>
    </row>
    <row r="1604" spans="2:7" ht="10.5" x14ac:dyDescent="0.25">
      <c r="B1604" s="38" t="s">
        <v>740</v>
      </c>
      <c r="C1604" s="39">
        <v>535</v>
      </c>
      <c r="D1604" s="39">
        <v>1</v>
      </c>
      <c r="E1604" s="39">
        <v>767</v>
      </c>
      <c r="F1604" s="39">
        <v>0</v>
      </c>
      <c r="G1604" s="39">
        <v>0</v>
      </c>
    </row>
    <row r="1605" spans="2:7" ht="10.5" x14ac:dyDescent="0.25">
      <c r="B1605" s="38" t="s">
        <v>739</v>
      </c>
      <c r="C1605" s="39">
        <v>535</v>
      </c>
      <c r="D1605" s="39">
        <v>1</v>
      </c>
      <c r="E1605" s="39">
        <v>766</v>
      </c>
      <c r="F1605" s="39">
        <v>0</v>
      </c>
      <c r="G1605" s="39">
        <v>0</v>
      </c>
    </row>
    <row r="1606" spans="2:7" ht="10.5" x14ac:dyDescent="0.25">
      <c r="B1606" s="38" t="s">
        <v>738</v>
      </c>
      <c r="C1606" s="39">
        <v>534</v>
      </c>
      <c r="D1606" s="39">
        <v>1</v>
      </c>
      <c r="E1606" s="39">
        <v>767</v>
      </c>
      <c r="F1606" s="39">
        <v>0</v>
      </c>
      <c r="G1606" s="39">
        <v>0</v>
      </c>
    </row>
    <row r="1607" spans="2:7" ht="10.5" x14ac:dyDescent="0.25">
      <c r="B1607" s="38" t="s">
        <v>737</v>
      </c>
      <c r="C1607" s="39">
        <v>535</v>
      </c>
      <c r="D1607" s="39">
        <v>1</v>
      </c>
      <c r="E1607" s="39">
        <v>774</v>
      </c>
      <c r="F1607" s="39">
        <v>0</v>
      </c>
      <c r="G1607" s="39">
        <v>0</v>
      </c>
    </row>
    <row r="1608" spans="2:7" ht="10.5" x14ac:dyDescent="0.25">
      <c r="B1608" s="38" t="s">
        <v>736</v>
      </c>
      <c r="C1608" s="39">
        <v>530</v>
      </c>
      <c r="D1608" s="39">
        <v>1</v>
      </c>
      <c r="E1608" s="39">
        <v>761</v>
      </c>
      <c r="F1608" s="39">
        <v>0</v>
      </c>
      <c r="G1608" s="39">
        <v>0</v>
      </c>
    </row>
    <row r="1609" spans="2:7" ht="10.5" x14ac:dyDescent="0.25">
      <c r="B1609" s="38" t="s">
        <v>735</v>
      </c>
      <c r="C1609" s="39">
        <v>530</v>
      </c>
      <c r="D1609" s="39">
        <v>1</v>
      </c>
      <c r="E1609" s="39">
        <v>754</v>
      </c>
      <c r="F1609" s="39">
        <v>0</v>
      </c>
      <c r="G1609" s="39">
        <v>0</v>
      </c>
    </row>
    <row r="1610" spans="2:7" ht="10.5" x14ac:dyDescent="0.25">
      <c r="B1610" s="38" t="s">
        <v>734</v>
      </c>
      <c r="C1610" s="39">
        <v>534</v>
      </c>
      <c r="D1610" s="39">
        <v>1</v>
      </c>
      <c r="E1610" s="39">
        <v>758</v>
      </c>
      <c r="F1610" s="39">
        <v>0</v>
      </c>
      <c r="G1610" s="39">
        <v>0</v>
      </c>
    </row>
    <row r="1611" spans="2:7" ht="10.5" x14ac:dyDescent="0.25">
      <c r="B1611" s="38" t="s">
        <v>733</v>
      </c>
      <c r="C1611" s="39">
        <v>534</v>
      </c>
      <c r="D1611" s="39">
        <v>1</v>
      </c>
      <c r="E1611" s="39">
        <v>768</v>
      </c>
      <c r="F1611" s="39">
        <v>0</v>
      </c>
      <c r="G1611" s="39">
        <v>0</v>
      </c>
    </row>
    <row r="1612" spans="2:7" ht="10.5" x14ac:dyDescent="0.25">
      <c r="B1612" s="38" t="s">
        <v>732</v>
      </c>
      <c r="C1612" s="39">
        <v>526</v>
      </c>
      <c r="D1612" s="39">
        <v>1</v>
      </c>
      <c r="E1612" s="39">
        <v>749</v>
      </c>
      <c r="F1612" s="39">
        <v>0</v>
      </c>
      <c r="G1612" s="39">
        <v>0</v>
      </c>
    </row>
    <row r="1613" spans="2:7" ht="10.5" x14ac:dyDescent="0.25">
      <c r="B1613" s="38" t="s">
        <v>731</v>
      </c>
      <c r="C1613" s="39">
        <v>527</v>
      </c>
      <c r="D1613" s="39">
        <v>1</v>
      </c>
      <c r="E1613" s="39">
        <v>751</v>
      </c>
      <c r="F1613" s="39">
        <v>0</v>
      </c>
      <c r="G1613" s="39">
        <v>0</v>
      </c>
    </row>
    <row r="1614" spans="2:7" ht="10.5" x14ac:dyDescent="0.25">
      <c r="B1614" s="38" t="s">
        <v>730</v>
      </c>
      <c r="C1614" s="39">
        <v>528</v>
      </c>
      <c r="D1614" s="39">
        <v>1</v>
      </c>
      <c r="E1614" s="39">
        <v>753</v>
      </c>
      <c r="F1614" s="39">
        <v>0</v>
      </c>
      <c r="G1614" s="39">
        <v>0</v>
      </c>
    </row>
    <row r="1615" spans="2:7" ht="10.5" x14ac:dyDescent="0.25">
      <c r="B1615" s="38" t="s">
        <v>729</v>
      </c>
      <c r="C1615" s="39">
        <v>530</v>
      </c>
      <c r="D1615" s="39">
        <v>1</v>
      </c>
      <c r="E1615" s="39">
        <v>753</v>
      </c>
      <c r="F1615" s="39">
        <v>0</v>
      </c>
      <c r="G1615" s="39">
        <v>0</v>
      </c>
    </row>
    <row r="1616" spans="2:7" ht="10.5" x14ac:dyDescent="0.25">
      <c r="B1616" s="38" t="s">
        <v>728</v>
      </c>
      <c r="C1616" s="39">
        <v>531</v>
      </c>
      <c r="D1616" s="39">
        <v>1</v>
      </c>
      <c r="E1616" s="39">
        <v>749</v>
      </c>
      <c r="F1616" s="39">
        <v>0</v>
      </c>
      <c r="G1616" s="39">
        <v>0</v>
      </c>
    </row>
    <row r="1617" spans="2:7" ht="10.5" x14ac:dyDescent="0.25">
      <c r="B1617" s="38" t="s">
        <v>727</v>
      </c>
      <c r="C1617" s="39">
        <v>528</v>
      </c>
      <c r="D1617" s="39">
        <v>1</v>
      </c>
      <c r="E1617" s="39">
        <v>754</v>
      </c>
      <c r="F1617" s="39">
        <v>0</v>
      </c>
      <c r="G1617" s="39">
        <v>0</v>
      </c>
    </row>
    <row r="1618" spans="2:7" ht="10.5" x14ac:dyDescent="0.25">
      <c r="B1618" s="38" t="s">
        <v>726</v>
      </c>
      <c r="C1618" s="39">
        <v>525</v>
      </c>
      <c r="D1618" s="39">
        <v>1</v>
      </c>
      <c r="E1618" s="39">
        <v>745</v>
      </c>
      <c r="F1618" s="39">
        <v>0</v>
      </c>
      <c r="G1618" s="39">
        <v>0</v>
      </c>
    </row>
    <row r="1619" spans="2:7" ht="10.5" x14ac:dyDescent="0.25">
      <c r="B1619" s="38" t="s">
        <v>725</v>
      </c>
      <c r="C1619" s="39">
        <v>531</v>
      </c>
      <c r="D1619" s="39">
        <v>1</v>
      </c>
      <c r="E1619" s="39">
        <v>753</v>
      </c>
      <c r="F1619" s="39">
        <v>0</v>
      </c>
      <c r="G1619" s="39">
        <v>0</v>
      </c>
    </row>
    <row r="1620" spans="2:7" ht="10.5" x14ac:dyDescent="0.25">
      <c r="B1620" s="38" t="s">
        <v>724</v>
      </c>
      <c r="C1620" s="39">
        <v>522</v>
      </c>
      <c r="D1620" s="39">
        <v>1</v>
      </c>
      <c r="E1620" s="39">
        <v>749</v>
      </c>
      <c r="F1620" s="39">
        <v>0</v>
      </c>
      <c r="G1620" s="39">
        <v>0</v>
      </c>
    </row>
    <row r="1621" spans="2:7" ht="10.5" x14ac:dyDescent="0.25">
      <c r="B1621" s="38" t="s">
        <v>723</v>
      </c>
      <c r="C1621" s="39">
        <v>520</v>
      </c>
      <c r="D1621" s="39">
        <v>1</v>
      </c>
      <c r="E1621" s="39">
        <v>736</v>
      </c>
      <c r="F1621" s="39">
        <v>0</v>
      </c>
      <c r="G1621" s="39">
        <v>0</v>
      </c>
    </row>
    <row r="1622" spans="2:7" ht="10.5" x14ac:dyDescent="0.25">
      <c r="B1622" s="38" t="s">
        <v>722</v>
      </c>
      <c r="C1622" s="39">
        <v>523</v>
      </c>
      <c r="D1622" s="39">
        <v>1</v>
      </c>
      <c r="E1622" s="39">
        <v>736</v>
      </c>
      <c r="F1622" s="39">
        <v>0</v>
      </c>
      <c r="G1622" s="39">
        <v>0</v>
      </c>
    </row>
    <row r="1623" spans="2:7" ht="10.5" x14ac:dyDescent="0.25">
      <c r="B1623" s="38" t="s">
        <v>721</v>
      </c>
      <c r="C1623" s="39">
        <v>523</v>
      </c>
      <c r="D1623" s="39">
        <v>1</v>
      </c>
      <c r="E1623" s="39">
        <v>738</v>
      </c>
      <c r="F1623" s="39">
        <v>0</v>
      </c>
      <c r="G1623" s="39">
        <v>0</v>
      </c>
    </row>
    <row r="1624" spans="2:7" ht="10.5" x14ac:dyDescent="0.25">
      <c r="B1624" s="38" t="s">
        <v>720</v>
      </c>
      <c r="C1624" s="39">
        <v>530</v>
      </c>
      <c r="D1624" s="39">
        <v>1</v>
      </c>
      <c r="E1624" s="39">
        <v>748</v>
      </c>
      <c r="F1624" s="39">
        <v>0</v>
      </c>
      <c r="G1624" s="39">
        <v>0</v>
      </c>
    </row>
    <row r="1625" spans="2:7" ht="10.5" x14ac:dyDescent="0.25">
      <c r="B1625" s="38" t="s">
        <v>719</v>
      </c>
      <c r="C1625" s="39">
        <v>530</v>
      </c>
      <c r="D1625" s="39">
        <v>1</v>
      </c>
      <c r="E1625" s="39">
        <v>741</v>
      </c>
      <c r="F1625" s="39">
        <v>0</v>
      </c>
      <c r="G1625" s="39">
        <v>0</v>
      </c>
    </row>
    <row r="1626" spans="2:7" ht="10.5" x14ac:dyDescent="0.25">
      <c r="B1626" s="38" t="s">
        <v>718</v>
      </c>
      <c r="C1626" s="39">
        <v>530</v>
      </c>
      <c r="D1626" s="39">
        <v>1</v>
      </c>
      <c r="E1626" s="39">
        <v>745</v>
      </c>
      <c r="F1626" s="39">
        <v>0</v>
      </c>
      <c r="G1626" s="39">
        <v>0</v>
      </c>
    </row>
    <row r="1627" spans="2:7" ht="10.5" x14ac:dyDescent="0.25">
      <c r="B1627" s="38" t="s">
        <v>717</v>
      </c>
      <c r="C1627" s="39">
        <v>529</v>
      </c>
      <c r="D1627" s="39">
        <v>1</v>
      </c>
      <c r="E1627" s="39">
        <v>745</v>
      </c>
      <c r="F1627" s="39">
        <v>0</v>
      </c>
      <c r="G1627" s="39">
        <v>0</v>
      </c>
    </row>
    <row r="1628" spans="2:7" ht="10.5" x14ac:dyDescent="0.25">
      <c r="B1628" s="38" t="s">
        <v>716</v>
      </c>
      <c r="C1628" s="39">
        <v>525</v>
      </c>
      <c r="D1628" s="39">
        <v>1</v>
      </c>
      <c r="E1628" s="39">
        <v>727</v>
      </c>
      <c r="F1628" s="39">
        <v>0</v>
      </c>
      <c r="G1628" s="39">
        <v>0</v>
      </c>
    </row>
    <row r="1629" spans="2:7" ht="10.5" x14ac:dyDescent="0.25">
      <c r="B1629" s="38" t="s">
        <v>715</v>
      </c>
      <c r="C1629" s="39">
        <v>523</v>
      </c>
      <c r="D1629" s="39">
        <v>1</v>
      </c>
      <c r="E1629" s="39">
        <v>726</v>
      </c>
      <c r="F1629" s="39">
        <v>0</v>
      </c>
      <c r="G1629" s="39">
        <v>0</v>
      </c>
    </row>
    <row r="1630" spans="2:7" ht="10.5" x14ac:dyDescent="0.25">
      <c r="B1630" s="38" t="s">
        <v>714</v>
      </c>
      <c r="C1630" s="39">
        <v>523</v>
      </c>
      <c r="D1630" s="39">
        <v>1</v>
      </c>
      <c r="E1630" s="39">
        <v>725</v>
      </c>
      <c r="F1630" s="39">
        <v>0</v>
      </c>
      <c r="G1630" s="39">
        <v>0</v>
      </c>
    </row>
    <row r="1631" spans="2:7" ht="10.5" x14ac:dyDescent="0.25">
      <c r="B1631" s="38" t="s">
        <v>713</v>
      </c>
      <c r="C1631" s="39">
        <v>523</v>
      </c>
      <c r="D1631" s="39">
        <v>1</v>
      </c>
      <c r="E1631" s="39">
        <v>731</v>
      </c>
      <c r="F1631" s="39">
        <v>0</v>
      </c>
      <c r="G1631" s="39">
        <v>0</v>
      </c>
    </row>
    <row r="1632" spans="2:7" ht="10.5" x14ac:dyDescent="0.25">
      <c r="B1632" s="38" t="s">
        <v>712</v>
      </c>
      <c r="C1632" s="39">
        <v>524</v>
      </c>
      <c r="D1632" s="39">
        <v>1</v>
      </c>
      <c r="E1632" s="39">
        <v>737</v>
      </c>
      <c r="F1632" s="39">
        <v>0</v>
      </c>
      <c r="G1632" s="39">
        <v>0</v>
      </c>
    </row>
    <row r="1633" spans="2:7" ht="10.5" x14ac:dyDescent="0.25">
      <c r="B1633" s="38" t="s">
        <v>711</v>
      </c>
      <c r="C1633" s="39">
        <v>524</v>
      </c>
      <c r="D1633" s="39">
        <v>1</v>
      </c>
      <c r="E1633" s="39">
        <v>739</v>
      </c>
      <c r="F1633" s="39">
        <v>0</v>
      </c>
      <c r="G1633" s="39">
        <v>0</v>
      </c>
    </row>
    <row r="1634" spans="2:7" ht="10.5" x14ac:dyDescent="0.25">
      <c r="B1634" s="38" t="s">
        <v>710</v>
      </c>
      <c r="C1634" s="39">
        <v>525</v>
      </c>
      <c r="D1634" s="39">
        <v>1</v>
      </c>
      <c r="E1634" s="39">
        <v>741</v>
      </c>
      <c r="F1634" s="39">
        <v>0</v>
      </c>
      <c r="G1634" s="39">
        <v>0</v>
      </c>
    </row>
    <row r="1635" spans="2:7" ht="10.5" x14ac:dyDescent="0.25">
      <c r="B1635" s="38" t="s">
        <v>709</v>
      </c>
      <c r="C1635" s="39">
        <v>528</v>
      </c>
      <c r="D1635" s="39">
        <v>1</v>
      </c>
      <c r="E1635" s="39">
        <v>755</v>
      </c>
      <c r="F1635" s="39">
        <v>0</v>
      </c>
      <c r="G1635" s="39">
        <v>0</v>
      </c>
    </row>
    <row r="1636" spans="2:7" ht="10.5" x14ac:dyDescent="0.25">
      <c r="B1636" s="38" t="s">
        <v>708</v>
      </c>
      <c r="C1636" s="39">
        <v>532</v>
      </c>
      <c r="D1636" s="39">
        <v>1</v>
      </c>
      <c r="E1636" s="39">
        <v>762</v>
      </c>
      <c r="F1636" s="39">
        <v>0</v>
      </c>
      <c r="G1636" s="39">
        <v>0</v>
      </c>
    </row>
    <row r="1637" spans="2:7" ht="10.5" x14ac:dyDescent="0.25">
      <c r="B1637" s="38" t="s">
        <v>707</v>
      </c>
      <c r="C1637" s="39">
        <v>530</v>
      </c>
      <c r="D1637" s="39">
        <v>1</v>
      </c>
      <c r="E1637" s="39">
        <v>748</v>
      </c>
      <c r="F1637" s="39">
        <v>0</v>
      </c>
      <c r="G1637" s="39">
        <v>0</v>
      </c>
    </row>
    <row r="1638" spans="2:7" ht="10.5" x14ac:dyDescent="0.25">
      <c r="B1638" s="38" t="s">
        <v>706</v>
      </c>
      <c r="C1638" s="39">
        <v>529</v>
      </c>
      <c r="D1638" s="39">
        <v>1</v>
      </c>
      <c r="E1638" s="39">
        <v>748</v>
      </c>
      <c r="F1638" s="39">
        <v>0</v>
      </c>
      <c r="G1638" s="39">
        <v>0</v>
      </c>
    </row>
    <row r="1639" spans="2:7" ht="10.5" x14ac:dyDescent="0.25">
      <c r="B1639" s="38" t="s">
        <v>705</v>
      </c>
      <c r="C1639" s="39">
        <v>531</v>
      </c>
      <c r="D1639" s="39">
        <v>1</v>
      </c>
      <c r="E1639" s="39">
        <v>748</v>
      </c>
      <c r="F1639" s="39">
        <v>0</v>
      </c>
      <c r="G1639" s="39">
        <v>0</v>
      </c>
    </row>
    <row r="1640" spans="2:7" ht="10.5" x14ac:dyDescent="0.25">
      <c r="B1640" s="38" t="s">
        <v>704</v>
      </c>
      <c r="C1640" s="39">
        <v>534</v>
      </c>
      <c r="D1640" s="39">
        <v>1</v>
      </c>
      <c r="E1640" s="39">
        <v>765</v>
      </c>
      <c r="F1640" s="39">
        <v>0</v>
      </c>
      <c r="G1640" s="39">
        <v>0</v>
      </c>
    </row>
    <row r="1641" spans="2:7" ht="10.5" x14ac:dyDescent="0.25">
      <c r="B1641" s="38" t="s">
        <v>703</v>
      </c>
      <c r="C1641" s="39">
        <v>535</v>
      </c>
      <c r="D1641" s="39">
        <v>1</v>
      </c>
      <c r="E1641" s="39">
        <v>768</v>
      </c>
      <c r="F1641" s="39">
        <v>0</v>
      </c>
      <c r="G1641" s="39">
        <v>0</v>
      </c>
    </row>
    <row r="1642" spans="2:7" ht="10.5" x14ac:dyDescent="0.25">
      <c r="B1642" s="38" t="s">
        <v>702</v>
      </c>
      <c r="C1642" s="39">
        <v>537</v>
      </c>
      <c r="D1642" s="39">
        <v>1</v>
      </c>
      <c r="E1642" s="39">
        <v>766</v>
      </c>
      <c r="F1642" s="39">
        <v>0</v>
      </c>
      <c r="G1642" s="39">
        <v>0</v>
      </c>
    </row>
    <row r="1643" spans="2:7" ht="10.5" x14ac:dyDescent="0.25">
      <c r="B1643" s="38" t="s">
        <v>701</v>
      </c>
      <c r="C1643" s="39">
        <v>532</v>
      </c>
      <c r="D1643" s="39">
        <v>1</v>
      </c>
      <c r="E1643" s="39">
        <v>764</v>
      </c>
      <c r="F1643" s="39">
        <v>0</v>
      </c>
      <c r="G1643" s="39">
        <v>0</v>
      </c>
    </row>
    <row r="1644" spans="2:7" ht="10.5" x14ac:dyDescent="0.25">
      <c r="B1644" s="38" t="s">
        <v>700</v>
      </c>
      <c r="C1644" s="39">
        <v>531</v>
      </c>
      <c r="D1644" s="39">
        <v>1</v>
      </c>
      <c r="E1644" s="39">
        <v>758</v>
      </c>
      <c r="F1644" s="39">
        <v>0</v>
      </c>
      <c r="G1644" s="39">
        <v>0</v>
      </c>
    </row>
    <row r="1645" spans="2:7" ht="10.5" x14ac:dyDescent="0.25">
      <c r="B1645" s="38" t="s">
        <v>699</v>
      </c>
      <c r="C1645" s="39">
        <v>530</v>
      </c>
      <c r="D1645" s="39">
        <v>1</v>
      </c>
      <c r="E1645" s="39">
        <v>742</v>
      </c>
      <c r="F1645" s="39">
        <v>0</v>
      </c>
      <c r="G1645" s="39">
        <v>0</v>
      </c>
    </row>
    <row r="1646" spans="2:7" ht="10.5" x14ac:dyDescent="0.25">
      <c r="B1646" s="38" t="s">
        <v>698</v>
      </c>
      <c r="C1646" s="39">
        <v>533</v>
      </c>
      <c r="D1646" s="39">
        <v>1</v>
      </c>
      <c r="E1646" s="39">
        <v>747</v>
      </c>
      <c r="F1646" s="39">
        <v>0</v>
      </c>
      <c r="G1646" s="39">
        <v>0</v>
      </c>
    </row>
    <row r="1647" spans="2:7" ht="10.5" x14ac:dyDescent="0.25">
      <c r="B1647" s="38" t="s">
        <v>697</v>
      </c>
      <c r="C1647" s="39">
        <v>529</v>
      </c>
      <c r="D1647" s="39">
        <v>1</v>
      </c>
      <c r="E1647" s="39">
        <v>735</v>
      </c>
      <c r="F1647" s="39">
        <v>0</v>
      </c>
      <c r="G1647" s="39">
        <v>0</v>
      </c>
    </row>
    <row r="1648" spans="2:7" ht="10.5" x14ac:dyDescent="0.25">
      <c r="B1648" s="38" t="s">
        <v>696</v>
      </c>
      <c r="C1648" s="39">
        <v>529</v>
      </c>
      <c r="D1648" s="39">
        <v>1</v>
      </c>
      <c r="E1648" s="39">
        <v>743</v>
      </c>
      <c r="F1648" s="39">
        <v>0</v>
      </c>
      <c r="G1648" s="39">
        <v>0</v>
      </c>
    </row>
    <row r="1649" spans="2:7" ht="10.5" x14ac:dyDescent="0.25">
      <c r="B1649" s="38" t="s">
        <v>695</v>
      </c>
      <c r="C1649" s="39">
        <v>533</v>
      </c>
      <c r="D1649" s="39">
        <v>1</v>
      </c>
      <c r="E1649" s="39">
        <v>744</v>
      </c>
      <c r="F1649" s="39">
        <v>0</v>
      </c>
      <c r="G1649" s="39">
        <v>0</v>
      </c>
    </row>
    <row r="1650" spans="2:7" ht="10.5" x14ac:dyDescent="0.25">
      <c r="B1650" s="38" t="s">
        <v>694</v>
      </c>
      <c r="C1650" s="39">
        <v>50</v>
      </c>
      <c r="D1650" s="39">
        <v>1</v>
      </c>
      <c r="E1650" s="39">
        <v>50</v>
      </c>
      <c r="F1650" s="39">
        <v>0</v>
      </c>
      <c r="G1650" s="39">
        <v>0</v>
      </c>
    </row>
    <row r="1651" spans="2:7" ht="10.5" x14ac:dyDescent="0.25">
      <c r="B1651" s="38" t="s">
        <v>693</v>
      </c>
      <c r="C1651" s="39">
        <v>51</v>
      </c>
      <c r="D1651" s="39">
        <v>1</v>
      </c>
      <c r="E1651" s="39">
        <v>52</v>
      </c>
      <c r="F1651" s="39">
        <v>0</v>
      </c>
      <c r="G1651" s="39">
        <v>0</v>
      </c>
    </row>
    <row r="1652" spans="2:7" ht="10.5" x14ac:dyDescent="0.25">
      <c r="B1652" s="38" t="s">
        <v>692</v>
      </c>
      <c r="C1652" s="39">
        <v>50</v>
      </c>
      <c r="D1652" s="39">
        <v>1</v>
      </c>
      <c r="E1652" s="39">
        <v>50</v>
      </c>
      <c r="F1652" s="39">
        <v>0</v>
      </c>
      <c r="G1652" s="39">
        <v>0</v>
      </c>
    </row>
    <row r="1653" spans="2:7" ht="10.5" x14ac:dyDescent="0.25">
      <c r="B1653" s="38" t="s">
        <v>691</v>
      </c>
      <c r="C1653" s="39">
        <v>50</v>
      </c>
      <c r="D1653" s="39">
        <v>1</v>
      </c>
      <c r="E1653" s="39">
        <v>50</v>
      </c>
      <c r="F1653" s="39">
        <v>0</v>
      </c>
      <c r="G1653" s="39">
        <v>0</v>
      </c>
    </row>
    <row r="1654" spans="2:7" ht="10.5" x14ac:dyDescent="0.25">
      <c r="B1654" s="38" t="s">
        <v>690</v>
      </c>
      <c r="C1654" s="39">
        <v>51</v>
      </c>
      <c r="D1654" s="39">
        <v>1</v>
      </c>
      <c r="E1654" s="39">
        <v>102</v>
      </c>
      <c r="F1654" s="39">
        <v>0</v>
      </c>
      <c r="G1654" s="39">
        <v>0</v>
      </c>
    </row>
    <row r="1655" spans="2:7" ht="10.5" x14ac:dyDescent="0.25">
      <c r="B1655" s="38" t="s">
        <v>689</v>
      </c>
      <c r="C1655" s="39">
        <v>52</v>
      </c>
      <c r="D1655" s="39">
        <v>1</v>
      </c>
      <c r="E1655" s="39">
        <v>74</v>
      </c>
      <c r="F1655" s="39">
        <v>0</v>
      </c>
      <c r="G1655" s="39">
        <v>0</v>
      </c>
    </row>
    <row r="1656" spans="2:7" ht="10.5" x14ac:dyDescent="0.25">
      <c r="B1656" s="38" t="s">
        <v>688</v>
      </c>
      <c r="C1656" s="39">
        <v>49</v>
      </c>
      <c r="D1656" s="39">
        <v>1</v>
      </c>
      <c r="E1656" s="39">
        <v>50</v>
      </c>
      <c r="F1656" s="39">
        <v>0</v>
      </c>
      <c r="G1656" s="39">
        <v>0</v>
      </c>
    </row>
    <row r="1657" spans="2:7" ht="10.5" x14ac:dyDescent="0.25">
      <c r="B1657" s="38" t="s">
        <v>687</v>
      </c>
      <c r="C1657" s="39">
        <v>51</v>
      </c>
      <c r="D1657" s="39">
        <v>1</v>
      </c>
      <c r="E1657" s="39">
        <v>167</v>
      </c>
      <c r="F1657" s="39">
        <v>0</v>
      </c>
      <c r="G1657" s="39">
        <v>0</v>
      </c>
    </row>
    <row r="1658" spans="2:7" ht="10.5" x14ac:dyDescent="0.25">
      <c r="B1658" s="38" t="s">
        <v>686</v>
      </c>
      <c r="C1658" s="39">
        <v>50</v>
      </c>
      <c r="D1658" s="39">
        <v>1</v>
      </c>
      <c r="E1658" s="39">
        <v>50</v>
      </c>
      <c r="F1658" s="39">
        <v>0</v>
      </c>
      <c r="G1658" s="39">
        <v>0</v>
      </c>
    </row>
    <row r="1659" spans="2:7" ht="10.5" x14ac:dyDescent="0.25">
      <c r="B1659" s="38" t="s">
        <v>685</v>
      </c>
      <c r="C1659" s="39">
        <v>49</v>
      </c>
      <c r="D1659" s="39">
        <v>1</v>
      </c>
      <c r="E1659" s="39">
        <v>50</v>
      </c>
      <c r="F1659" s="39">
        <v>0</v>
      </c>
      <c r="G1659" s="39">
        <v>0</v>
      </c>
    </row>
    <row r="1660" spans="2:7" ht="10.5" x14ac:dyDescent="0.25">
      <c r="B1660" s="38" t="s">
        <v>684</v>
      </c>
      <c r="C1660" s="39">
        <v>538</v>
      </c>
      <c r="D1660" s="39">
        <v>1</v>
      </c>
      <c r="E1660" s="39">
        <v>793</v>
      </c>
      <c r="F1660" s="39">
        <v>0</v>
      </c>
      <c r="G1660" s="39">
        <v>0</v>
      </c>
    </row>
    <row r="1661" spans="2:7" ht="10.5" x14ac:dyDescent="0.25">
      <c r="B1661" s="38" t="s">
        <v>683</v>
      </c>
      <c r="C1661" s="39">
        <v>50</v>
      </c>
      <c r="D1661" s="39">
        <v>1</v>
      </c>
      <c r="E1661" s="39">
        <v>50</v>
      </c>
      <c r="F1661" s="39">
        <v>0</v>
      </c>
      <c r="G1661" s="39">
        <v>0</v>
      </c>
    </row>
    <row r="1662" spans="2:7" ht="10.5" x14ac:dyDescent="0.25">
      <c r="B1662" s="38" t="s">
        <v>682</v>
      </c>
      <c r="C1662" s="39">
        <v>49</v>
      </c>
      <c r="D1662" s="39">
        <v>1</v>
      </c>
      <c r="E1662" s="39">
        <v>50</v>
      </c>
      <c r="F1662" s="39">
        <v>0</v>
      </c>
      <c r="G1662" s="39">
        <v>0</v>
      </c>
    </row>
    <row r="1663" spans="2:7" ht="10.5" x14ac:dyDescent="0.25">
      <c r="B1663" s="38" t="s">
        <v>681</v>
      </c>
      <c r="C1663" s="39">
        <v>50</v>
      </c>
      <c r="D1663" s="39">
        <v>1</v>
      </c>
      <c r="E1663" s="39">
        <v>50</v>
      </c>
      <c r="F1663" s="39">
        <v>0</v>
      </c>
      <c r="G1663" s="39">
        <v>0</v>
      </c>
    </row>
    <row r="1664" spans="2:7" ht="10.5" x14ac:dyDescent="0.25">
      <c r="B1664" s="38" t="s">
        <v>680</v>
      </c>
      <c r="C1664" s="39">
        <v>50</v>
      </c>
      <c r="D1664" s="39">
        <v>1</v>
      </c>
      <c r="E1664" s="39">
        <v>50</v>
      </c>
      <c r="F1664" s="39">
        <v>0</v>
      </c>
      <c r="G1664" s="39">
        <v>0</v>
      </c>
    </row>
    <row r="1665" spans="2:7" ht="10.5" x14ac:dyDescent="0.25">
      <c r="B1665" s="38" t="s">
        <v>679</v>
      </c>
      <c r="C1665" s="39">
        <v>50</v>
      </c>
      <c r="D1665" s="39">
        <v>1</v>
      </c>
      <c r="E1665" s="39">
        <v>50</v>
      </c>
      <c r="F1665" s="39">
        <v>0</v>
      </c>
      <c r="G1665" s="39">
        <v>0</v>
      </c>
    </row>
    <row r="1666" spans="2:7" ht="10.5" x14ac:dyDescent="0.25">
      <c r="B1666" s="38" t="s">
        <v>678</v>
      </c>
      <c r="C1666" s="39">
        <v>53</v>
      </c>
      <c r="D1666" s="39">
        <v>1</v>
      </c>
      <c r="E1666" s="39">
        <v>109</v>
      </c>
      <c r="F1666" s="39">
        <v>0</v>
      </c>
      <c r="G1666" s="39">
        <v>0</v>
      </c>
    </row>
    <row r="1667" spans="2:7" ht="10.5" x14ac:dyDescent="0.25">
      <c r="B1667" s="38" t="s">
        <v>677</v>
      </c>
      <c r="C1667" s="39">
        <v>51</v>
      </c>
      <c r="D1667" s="39">
        <v>1</v>
      </c>
      <c r="E1667" s="39">
        <v>56</v>
      </c>
      <c r="F1667" s="39">
        <v>0</v>
      </c>
      <c r="G1667" s="39">
        <v>0</v>
      </c>
    </row>
    <row r="1668" spans="2:7" ht="10.5" x14ac:dyDescent="0.25">
      <c r="B1668" s="38" t="s">
        <v>676</v>
      </c>
      <c r="C1668" s="39">
        <v>50</v>
      </c>
      <c r="D1668" s="39">
        <v>1</v>
      </c>
      <c r="E1668" s="39">
        <v>50</v>
      </c>
      <c r="F1668" s="39">
        <v>0</v>
      </c>
      <c r="G1668" s="39">
        <v>0</v>
      </c>
    </row>
    <row r="1669" spans="2:7" ht="10.5" x14ac:dyDescent="0.25">
      <c r="B1669" s="38" t="s">
        <v>675</v>
      </c>
      <c r="C1669" s="39">
        <v>51</v>
      </c>
      <c r="D1669" s="39">
        <v>1</v>
      </c>
      <c r="E1669" s="39">
        <v>86</v>
      </c>
      <c r="F1669" s="39">
        <v>0</v>
      </c>
      <c r="G1669" s="39">
        <v>0</v>
      </c>
    </row>
    <row r="1670" spans="2:7" ht="10.5" x14ac:dyDescent="0.25">
      <c r="B1670" s="38" t="s">
        <v>674</v>
      </c>
      <c r="C1670" s="39">
        <v>51</v>
      </c>
      <c r="D1670" s="39">
        <v>1</v>
      </c>
      <c r="E1670" s="39">
        <v>50</v>
      </c>
      <c r="F1670" s="39">
        <v>0</v>
      </c>
      <c r="G1670" s="39">
        <v>0</v>
      </c>
    </row>
    <row r="1671" spans="2:7" ht="10.5" x14ac:dyDescent="0.25">
      <c r="B1671" s="38" t="s">
        <v>673</v>
      </c>
      <c r="C1671" s="39">
        <v>58</v>
      </c>
      <c r="D1671" s="39">
        <v>1</v>
      </c>
      <c r="E1671" s="39">
        <v>100</v>
      </c>
      <c r="F1671" s="39">
        <v>0</v>
      </c>
      <c r="G1671" s="39">
        <v>0</v>
      </c>
    </row>
    <row r="1672" spans="2:7" ht="10.5" x14ac:dyDescent="0.25">
      <c r="B1672" s="38" t="s">
        <v>672</v>
      </c>
      <c r="C1672" s="39">
        <v>49</v>
      </c>
      <c r="D1672" s="39">
        <v>1</v>
      </c>
      <c r="E1672" s="39">
        <v>50</v>
      </c>
      <c r="F1672" s="39">
        <v>0</v>
      </c>
      <c r="G1672" s="39">
        <v>0</v>
      </c>
    </row>
    <row r="1673" spans="2:7" ht="10.5" x14ac:dyDescent="0.25">
      <c r="B1673" s="38" t="s">
        <v>671</v>
      </c>
      <c r="C1673" s="39">
        <v>50</v>
      </c>
      <c r="D1673" s="39">
        <v>1</v>
      </c>
      <c r="E1673" s="39">
        <v>50</v>
      </c>
      <c r="F1673" s="39">
        <v>0</v>
      </c>
      <c r="G1673" s="39">
        <v>0</v>
      </c>
    </row>
    <row r="1674" spans="2:7" ht="10.5" x14ac:dyDescent="0.25">
      <c r="B1674" s="38" t="s">
        <v>670</v>
      </c>
      <c r="C1674" s="39">
        <v>50</v>
      </c>
      <c r="D1674" s="39">
        <v>1</v>
      </c>
      <c r="E1674" s="39">
        <v>50</v>
      </c>
      <c r="F1674" s="39">
        <v>0</v>
      </c>
      <c r="G1674" s="39">
        <v>0</v>
      </c>
    </row>
    <row r="1675" spans="2:7" ht="10.5" x14ac:dyDescent="0.25">
      <c r="B1675" s="38" t="s">
        <v>669</v>
      </c>
      <c r="C1675" s="39">
        <v>49</v>
      </c>
      <c r="D1675" s="39">
        <v>1</v>
      </c>
      <c r="E1675" s="39">
        <v>50</v>
      </c>
      <c r="F1675" s="39">
        <v>0</v>
      </c>
      <c r="G1675" s="39">
        <v>0</v>
      </c>
    </row>
    <row r="1676" spans="2:7" ht="10.5" x14ac:dyDescent="0.25">
      <c r="B1676" s="38" t="s">
        <v>668</v>
      </c>
      <c r="C1676" s="39">
        <v>52</v>
      </c>
      <c r="D1676" s="39">
        <v>1</v>
      </c>
      <c r="E1676" s="39">
        <v>50</v>
      </c>
      <c r="F1676" s="39">
        <v>0</v>
      </c>
      <c r="G1676" s="39">
        <v>0</v>
      </c>
    </row>
    <row r="1677" spans="2:7" ht="10.5" x14ac:dyDescent="0.25">
      <c r="B1677" s="38" t="s">
        <v>667</v>
      </c>
      <c r="C1677" s="39">
        <v>49</v>
      </c>
      <c r="D1677" s="39">
        <v>1</v>
      </c>
      <c r="E1677" s="39">
        <v>49</v>
      </c>
      <c r="F1677" s="39">
        <v>0</v>
      </c>
      <c r="G1677" s="39">
        <v>0</v>
      </c>
    </row>
    <row r="1678" spans="2:7" ht="10.5" x14ac:dyDescent="0.25">
      <c r="B1678" s="42" t="s">
        <v>666</v>
      </c>
      <c r="C1678" s="39">
        <v>1</v>
      </c>
      <c r="D1678" s="41">
        <v>7</v>
      </c>
      <c r="E1678" s="39">
        <v>7</v>
      </c>
      <c r="F1678" s="40">
        <v>0</v>
      </c>
      <c r="G1678" s="40">
        <v>0</v>
      </c>
    </row>
    <row r="1679" spans="2:7" ht="10.5" x14ac:dyDescent="0.25">
      <c r="B1679" s="43" t="s">
        <v>665</v>
      </c>
      <c r="C1679" s="39">
        <v>1</v>
      </c>
      <c r="D1679" s="39">
        <v>1</v>
      </c>
      <c r="E1679" s="39">
        <v>1</v>
      </c>
      <c r="F1679" s="39">
        <v>0</v>
      </c>
      <c r="G1679" s="39">
        <v>0</v>
      </c>
    </row>
    <row r="1680" spans="2:7" ht="10.5" x14ac:dyDescent="0.25">
      <c r="B1680" s="43" t="s">
        <v>664</v>
      </c>
      <c r="C1680" s="39">
        <v>1</v>
      </c>
      <c r="D1680" s="39">
        <v>1</v>
      </c>
      <c r="E1680" s="39">
        <v>1</v>
      </c>
      <c r="F1680" s="39">
        <v>0</v>
      </c>
      <c r="G1680" s="39">
        <v>0</v>
      </c>
    </row>
    <row r="1681" spans="2:7" ht="10.5" x14ac:dyDescent="0.25">
      <c r="B1681" s="43" t="s">
        <v>663</v>
      </c>
      <c r="C1681" s="39">
        <v>3</v>
      </c>
      <c r="D1681" s="39">
        <v>1</v>
      </c>
      <c r="E1681" s="39">
        <v>58</v>
      </c>
      <c r="F1681" s="39">
        <v>0</v>
      </c>
      <c r="G1681" s="39">
        <v>0</v>
      </c>
    </row>
    <row r="1682" spans="2:7" ht="10.5" x14ac:dyDescent="0.25">
      <c r="B1682" s="43" t="s">
        <v>662</v>
      </c>
      <c r="C1682" s="39">
        <v>2</v>
      </c>
      <c r="D1682" s="39">
        <v>1</v>
      </c>
      <c r="E1682" s="39">
        <v>42</v>
      </c>
      <c r="F1682" s="39">
        <v>0</v>
      </c>
      <c r="G1682" s="39">
        <v>0</v>
      </c>
    </row>
    <row r="1683" spans="2:7" ht="10.5" x14ac:dyDescent="0.25">
      <c r="B1683" s="38" t="s">
        <v>661</v>
      </c>
      <c r="C1683" s="39">
        <v>533</v>
      </c>
      <c r="D1683" s="39">
        <v>1</v>
      </c>
      <c r="E1683" s="39">
        <v>831</v>
      </c>
      <c r="F1683" s="39">
        <v>0</v>
      </c>
      <c r="G1683" s="39">
        <v>0</v>
      </c>
    </row>
    <row r="1684" spans="2:7" ht="10.5" x14ac:dyDescent="0.25">
      <c r="B1684" s="38" t="s">
        <v>660</v>
      </c>
      <c r="C1684" s="39">
        <v>45</v>
      </c>
      <c r="D1684" s="39">
        <v>1</v>
      </c>
      <c r="E1684" s="39">
        <v>45</v>
      </c>
      <c r="F1684" s="39">
        <v>0</v>
      </c>
      <c r="G1684" s="39">
        <v>0</v>
      </c>
    </row>
    <row r="1685" spans="2:7" ht="10.5" x14ac:dyDescent="0.25">
      <c r="B1685" s="43" t="s">
        <v>659</v>
      </c>
      <c r="C1685" s="39">
        <v>3</v>
      </c>
      <c r="D1685" s="39">
        <v>1</v>
      </c>
      <c r="E1685" s="39">
        <v>98</v>
      </c>
      <c r="F1685" s="39">
        <v>0</v>
      </c>
      <c r="G1685" s="39">
        <v>0</v>
      </c>
    </row>
    <row r="1686" spans="2:7" ht="10.5" x14ac:dyDescent="0.25">
      <c r="B1686" s="43" t="s">
        <v>658</v>
      </c>
      <c r="C1686" s="39">
        <v>2</v>
      </c>
      <c r="D1686" s="39">
        <v>1</v>
      </c>
      <c r="E1686" s="39">
        <v>22</v>
      </c>
      <c r="F1686" s="39">
        <v>0</v>
      </c>
      <c r="G1686" s="39">
        <v>0</v>
      </c>
    </row>
    <row r="1687" spans="2:7" ht="10.5" x14ac:dyDescent="0.25">
      <c r="B1687" s="43" t="s">
        <v>657</v>
      </c>
      <c r="C1687" s="39">
        <v>1</v>
      </c>
      <c r="D1687" s="39">
        <v>1</v>
      </c>
      <c r="E1687" s="39">
        <v>1</v>
      </c>
      <c r="F1687" s="39">
        <v>0</v>
      </c>
      <c r="G1687" s="39">
        <v>0</v>
      </c>
    </row>
    <row r="1688" spans="2:7" ht="10.5" x14ac:dyDescent="0.25">
      <c r="B1688" s="43" t="s">
        <v>656</v>
      </c>
      <c r="C1688" s="39">
        <v>1</v>
      </c>
      <c r="D1688" s="39">
        <v>1</v>
      </c>
      <c r="E1688" s="39">
        <v>1</v>
      </c>
      <c r="F1688" s="39">
        <v>0</v>
      </c>
      <c r="G1688" s="39">
        <v>0</v>
      </c>
    </row>
    <row r="1689" spans="2:7" ht="10.5" x14ac:dyDescent="0.25">
      <c r="B1689" s="42" t="s">
        <v>655</v>
      </c>
      <c r="C1689" s="39">
        <v>1</v>
      </c>
      <c r="D1689" s="41">
        <v>6</v>
      </c>
      <c r="E1689" s="39">
        <v>6</v>
      </c>
      <c r="F1689" s="40">
        <v>0</v>
      </c>
      <c r="G1689" s="40">
        <v>0</v>
      </c>
    </row>
    <row r="1690" spans="2:7" ht="10.5" x14ac:dyDescent="0.25">
      <c r="B1690" s="42" t="s">
        <v>654</v>
      </c>
      <c r="C1690" s="39">
        <v>1</v>
      </c>
      <c r="D1690" s="41">
        <v>7</v>
      </c>
      <c r="E1690" s="39">
        <v>7</v>
      </c>
      <c r="F1690" s="40">
        <v>0</v>
      </c>
      <c r="G1690" s="40">
        <v>0</v>
      </c>
    </row>
    <row r="1691" spans="2:7" ht="10.5" x14ac:dyDescent="0.25">
      <c r="B1691" s="43" t="s">
        <v>653</v>
      </c>
      <c r="C1691" s="44">
        <v>13</v>
      </c>
      <c r="D1691" s="41">
        <v>2</v>
      </c>
      <c r="E1691" s="39">
        <v>488</v>
      </c>
      <c r="F1691" s="40">
        <v>0</v>
      </c>
      <c r="G1691" s="40">
        <v>0</v>
      </c>
    </row>
    <row r="1692" spans="2:7" ht="10.5" x14ac:dyDescent="0.25">
      <c r="B1692" s="38" t="s">
        <v>652</v>
      </c>
      <c r="C1692" s="39">
        <v>91</v>
      </c>
      <c r="D1692" s="39">
        <v>1</v>
      </c>
      <c r="E1692" s="39">
        <v>826</v>
      </c>
      <c r="F1692" s="39">
        <v>0</v>
      </c>
      <c r="G1692" s="39">
        <v>0</v>
      </c>
    </row>
    <row r="1693" spans="2:7" ht="10.5" x14ac:dyDescent="0.25">
      <c r="B1693" s="42" t="s">
        <v>651</v>
      </c>
      <c r="C1693" s="39">
        <v>1</v>
      </c>
      <c r="D1693" s="41">
        <v>7</v>
      </c>
      <c r="E1693" s="39">
        <v>7</v>
      </c>
      <c r="F1693" s="40">
        <v>0</v>
      </c>
      <c r="G1693" s="40">
        <v>0</v>
      </c>
    </row>
    <row r="1694" spans="2:7" ht="10.5" x14ac:dyDescent="0.25">
      <c r="B1694" s="43" t="s">
        <v>650</v>
      </c>
      <c r="C1694" s="39">
        <v>2</v>
      </c>
      <c r="D1694" s="39">
        <v>1</v>
      </c>
      <c r="E1694" s="39">
        <v>4</v>
      </c>
      <c r="F1694" s="39">
        <v>0</v>
      </c>
      <c r="G1694" s="39">
        <v>0</v>
      </c>
    </row>
    <row r="1695" spans="2:7" ht="10.5" x14ac:dyDescent="0.25">
      <c r="B1695" s="43" t="s">
        <v>649</v>
      </c>
      <c r="C1695" s="39">
        <v>2</v>
      </c>
      <c r="D1695" s="39">
        <v>1</v>
      </c>
      <c r="E1695" s="39">
        <v>44</v>
      </c>
      <c r="F1695" s="39">
        <v>0</v>
      </c>
      <c r="G1695" s="39">
        <v>0</v>
      </c>
    </row>
    <row r="1696" spans="2:7" ht="10.5" x14ac:dyDescent="0.25">
      <c r="B1696" s="43" t="s">
        <v>648</v>
      </c>
      <c r="C1696" s="39">
        <v>1</v>
      </c>
      <c r="D1696" s="39">
        <v>1</v>
      </c>
      <c r="E1696" s="39">
        <v>1</v>
      </c>
      <c r="F1696" s="39">
        <v>0</v>
      </c>
      <c r="G1696" s="39">
        <v>0</v>
      </c>
    </row>
    <row r="1697" spans="2:7" ht="10.5" x14ac:dyDescent="0.25">
      <c r="B1697" s="38" t="s">
        <v>647</v>
      </c>
      <c r="C1697" s="39">
        <v>24</v>
      </c>
      <c r="D1697" s="39">
        <v>1</v>
      </c>
      <c r="E1697" s="39">
        <v>667</v>
      </c>
      <c r="F1697" s="39">
        <v>0</v>
      </c>
      <c r="G1697" s="39">
        <v>0</v>
      </c>
    </row>
    <row r="1698" spans="2:7" ht="10.5" x14ac:dyDescent="0.25">
      <c r="B1698" s="38" t="s">
        <v>646</v>
      </c>
      <c r="C1698" s="39">
        <v>396</v>
      </c>
      <c r="D1698" s="39">
        <v>1</v>
      </c>
      <c r="E1698" s="39">
        <v>510</v>
      </c>
      <c r="F1698" s="39">
        <v>0</v>
      </c>
      <c r="G1698" s="39">
        <v>0</v>
      </c>
    </row>
    <row r="1699" spans="2:7" ht="10.5" x14ac:dyDescent="0.25">
      <c r="B1699" s="42" t="s">
        <v>645</v>
      </c>
      <c r="C1699" s="39">
        <v>1</v>
      </c>
      <c r="D1699" s="41">
        <v>4</v>
      </c>
      <c r="E1699" s="39">
        <v>4</v>
      </c>
      <c r="F1699" s="40">
        <v>0</v>
      </c>
      <c r="G1699" s="40">
        <v>0</v>
      </c>
    </row>
    <row r="1700" spans="2:7" ht="10.5" x14ac:dyDescent="0.25">
      <c r="B1700" s="42" t="s">
        <v>644</v>
      </c>
      <c r="C1700" s="39">
        <v>1</v>
      </c>
      <c r="D1700" s="41">
        <v>5</v>
      </c>
      <c r="E1700" s="39">
        <v>5</v>
      </c>
      <c r="F1700" s="40">
        <v>0</v>
      </c>
      <c r="G1700" s="40">
        <v>0</v>
      </c>
    </row>
    <row r="1701" spans="2:7" ht="10.5" x14ac:dyDescent="0.25">
      <c r="B1701" s="43" t="s">
        <v>643</v>
      </c>
      <c r="C1701" s="39">
        <v>1</v>
      </c>
      <c r="D1701" s="39">
        <v>1</v>
      </c>
      <c r="E1701" s="39">
        <v>1</v>
      </c>
      <c r="F1701" s="39">
        <v>0</v>
      </c>
      <c r="G1701" s="39">
        <v>0</v>
      </c>
    </row>
    <row r="1702" spans="2:7" ht="10.5" x14ac:dyDescent="0.25">
      <c r="B1702" s="43" t="s">
        <v>642</v>
      </c>
      <c r="C1702" s="39">
        <v>1</v>
      </c>
      <c r="D1702" s="39">
        <v>1</v>
      </c>
      <c r="E1702" s="39">
        <v>1</v>
      </c>
      <c r="F1702" s="39">
        <v>0</v>
      </c>
      <c r="G1702" s="39">
        <v>0</v>
      </c>
    </row>
    <row r="1703" spans="2:7" ht="10.5" x14ac:dyDescent="0.25">
      <c r="B1703" s="42" t="s">
        <v>641</v>
      </c>
      <c r="C1703" s="39">
        <v>2</v>
      </c>
      <c r="D1703" s="41">
        <v>8</v>
      </c>
      <c r="E1703" s="39">
        <v>16</v>
      </c>
      <c r="F1703" s="40">
        <v>0</v>
      </c>
      <c r="G1703" s="40">
        <v>0</v>
      </c>
    </row>
    <row r="1704" spans="2:7" ht="10.5" x14ac:dyDescent="0.25">
      <c r="B1704" s="42" t="s">
        <v>640</v>
      </c>
      <c r="C1704" s="39">
        <v>1</v>
      </c>
      <c r="D1704" s="41">
        <v>9</v>
      </c>
      <c r="E1704" s="39">
        <v>9</v>
      </c>
      <c r="F1704" s="40">
        <v>0</v>
      </c>
      <c r="G1704" s="40">
        <v>0</v>
      </c>
    </row>
    <row r="1705" spans="2:7" ht="10.5" x14ac:dyDescent="0.25">
      <c r="B1705" s="38" t="s">
        <v>639</v>
      </c>
      <c r="C1705" s="39">
        <v>51</v>
      </c>
      <c r="D1705" s="39">
        <v>1</v>
      </c>
      <c r="E1705" s="39">
        <v>101</v>
      </c>
      <c r="F1705" s="39">
        <v>0</v>
      </c>
      <c r="G1705" s="39">
        <v>0</v>
      </c>
    </row>
    <row r="1706" spans="2:7" ht="10.5" x14ac:dyDescent="0.25">
      <c r="B1706" s="38" t="s">
        <v>638</v>
      </c>
      <c r="C1706" s="39">
        <v>50</v>
      </c>
      <c r="D1706" s="39">
        <v>1</v>
      </c>
      <c r="E1706" s="39">
        <v>50</v>
      </c>
      <c r="F1706" s="39">
        <v>0</v>
      </c>
      <c r="G1706" s="39">
        <v>0</v>
      </c>
    </row>
    <row r="1707" spans="2:7" ht="10.5" x14ac:dyDescent="0.25">
      <c r="B1707" s="38" t="s">
        <v>637</v>
      </c>
      <c r="C1707" s="39">
        <v>483</v>
      </c>
      <c r="D1707" s="39">
        <v>1</v>
      </c>
      <c r="E1707" s="39">
        <v>662</v>
      </c>
      <c r="F1707" s="39">
        <v>0</v>
      </c>
      <c r="G1707" s="39">
        <v>0</v>
      </c>
    </row>
    <row r="1708" spans="2:7" ht="10.5" x14ac:dyDescent="0.25">
      <c r="B1708" s="42" t="s">
        <v>636</v>
      </c>
      <c r="C1708" s="39">
        <v>1</v>
      </c>
      <c r="D1708" s="41">
        <v>4</v>
      </c>
      <c r="E1708" s="39">
        <v>4</v>
      </c>
      <c r="F1708" s="40">
        <v>0</v>
      </c>
      <c r="G1708" s="40">
        <v>0</v>
      </c>
    </row>
    <row r="1709" spans="2:7" ht="10.5" x14ac:dyDescent="0.25">
      <c r="B1709" s="38" t="s">
        <v>635</v>
      </c>
      <c r="C1709" s="39">
        <v>50</v>
      </c>
      <c r="D1709" s="39">
        <v>1</v>
      </c>
      <c r="E1709" s="39">
        <v>50</v>
      </c>
      <c r="F1709" s="39">
        <v>0</v>
      </c>
      <c r="G1709" s="39">
        <v>0</v>
      </c>
    </row>
    <row r="1710" spans="2:7" ht="10.5" x14ac:dyDescent="0.25">
      <c r="B1710" s="38" t="s">
        <v>634</v>
      </c>
      <c r="C1710" s="39">
        <v>50</v>
      </c>
      <c r="D1710" s="39">
        <v>1</v>
      </c>
      <c r="E1710" s="39">
        <v>50</v>
      </c>
      <c r="F1710" s="39">
        <v>0</v>
      </c>
      <c r="G1710" s="39">
        <v>0</v>
      </c>
    </row>
    <row r="1711" spans="2:7" ht="10.5" x14ac:dyDescent="0.25">
      <c r="B1711" s="38" t="s">
        <v>633</v>
      </c>
      <c r="C1711" s="39">
        <v>50</v>
      </c>
      <c r="D1711" s="39">
        <v>1</v>
      </c>
      <c r="E1711" s="39">
        <v>50</v>
      </c>
      <c r="F1711" s="39">
        <v>0</v>
      </c>
      <c r="G1711" s="39">
        <v>0</v>
      </c>
    </row>
    <row r="1712" spans="2:7" ht="10.5" x14ac:dyDescent="0.25">
      <c r="B1712" s="38" t="s">
        <v>632</v>
      </c>
      <c r="C1712" s="39">
        <v>427</v>
      </c>
      <c r="D1712" s="39">
        <v>1</v>
      </c>
      <c r="E1712" s="39">
        <v>555</v>
      </c>
      <c r="F1712" s="39">
        <v>0</v>
      </c>
      <c r="G1712" s="39">
        <v>0</v>
      </c>
    </row>
    <row r="1713" spans="2:7" ht="10.5" x14ac:dyDescent="0.25">
      <c r="B1713" s="42" t="s">
        <v>631</v>
      </c>
      <c r="C1713" s="39">
        <v>1</v>
      </c>
      <c r="D1713" s="41">
        <v>7</v>
      </c>
      <c r="E1713" s="39">
        <v>7</v>
      </c>
      <c r="F1713" s="40">
        <v>0</v>
      </c>
      <c r="G1713" s="40">
        <v>0</v>
      </c>
    </row>
    <row r="1714" spans="2:7" ht="10.5" x14ac:dyDescent="0.25">
      <c r="B1714" s="42" t="s">
        <v>630</v>
      </c>
      <c r="C1714" s="39">
        <v>1</v>
      </c>
      <c r="D1714" s="41">
        <v>5</v>
      </c>
      <c r="E1714" s="39">
        <v>5</v>
      </c>
      <c r="F1714" s="40">
        <v>0</v>
      </c>
      <c r="G1714" s="40">
        <v>0</v>
      </c>
    </row>
    <row r="1715" spans="2:7" ht="10.5" x14ac:dyDescent="0.25">
      <c r="B1715" s="38" t="s">
        <v>629</v>
      </c>
      <c r="C1715" s="39">
        <v>394</v>
      </c>
      <c r="D1715" s="39">
        <v>1</v>
      </c>
      <c r="E1715" s="39">
        <v>429</v>
      </c>
      <c r="F1715" s="39">
        <v>0</v>
      </c>
      <c r="G1715" s="39">
        <v>0</v>
      </c>
    </row>
    <row r="1716" spans="2:7" ht="10.5" x14ac:dyDescent="0.25">
      <c r="B1716" s="42" t="s">
        <v>628</v>
      </c>
      <c r="C1716" s="39">
        <v>1</v>
      </c>
      <c r="D1716" s="41">
        <v>3</v>
      </c>
      <c r="E1716" s="39">
        <v>3</v>
      </c>
      <c r="F1716" s="40">
        <v>0</v>
      </c>
      <c r="G1716" s="40">
        <v>0</v>
      </c>
    </row>
    <row r="1717" spans="2:7" ht="10.5" x14ac:dyDescent="0.25">
      <c r="B1717" s="38" t="s">
        <v>627</v>
      </c>
      <c r="C1717" s="39">
        <v>379</v>
      </c>
      <c r="D1717" s="39">
        <v>1</v>
      </c>
      <c r="E1717" s="39">
        <v>397</v>
      </c>
      <c r="F1717" s="39">
        <v>0</v>
      </c>
      <c r="G1717" s="39">
        <v>0</v>
      </c>
    </row>
    <row r="1718" spans="2:7" ht="10.5" x14ac:dyDescent="0.25">
      <c r="B1718" s="38" t="s">
        <v>626</v>
      </c>
      <c r="C1718" s="39">
        <v>384</v>
      </c>
      <c r="D1718" s="39">
        <v>1</v>
      </c>
      <c r="E1718" s="39">
        <v>414</v>
      </c>
      <c r="F1718" s="39">
        <v>0</v>
      </c>
      <c r="G1718" s="39">
        <v>0</v>
      </c>
    </row>
    <row r="1719" spans="2:7" ht="10.5" x14ac:dyDescent="0.25">
      <c r="B1719" s="42" t="s">
        <v>625</v>
      </c>
      <c r="C1719" s="39">
        <v>1</v>
      </c>
      <c r="D1719" s="41">
        <v>8</v>
      </c>
      <c r="E1719" s="39">
        <v>8</v>
      </c>
      <c r="F1719" s="40">
        <v>0</v>
      </c>
      <c r="G1719" s="40">
        <v>0</v>
      </c>
    </row>
    <row r="1720" spans="2:7" ht="10.5" x14ac:dyDescent="0.25">
      <c r="B1720" s="38" t="s">
        <v>624</v>
      </c>
      <c r="C1720" s="39">
        <v>50</v>
      </c>
      <c r="D1720" s="39">
        <v>1</v>
      </c>
      <c r="E1720" s="39">
        <v>50</v>
      </c>
      <c r="F1720" s="39">
        <v>0</v>
      </c>
      <c r="G1720" s="39">
        <v>0</v>
      </c>
    </row>
    <row r="1721" spans="2:7" ht="10.5" x14ac:dyDescent="0.25">
      <c r="B1721" s="38" t="s">
        <v>623</v>
      </c>
      <c r="C1721" s="39">
        <v>50</v>
      </c>
      <c r="D1721" s="39">
        <v>1</v>
      </c>
      <c r="E1721" s="39">
        <v>50</v>
      </c>
      <c r="F1721" s="39">
        <v>0</v>
      </c>
      <c r="G1721" s="39">
        <v>0</v>
      </c>
    </row>
    <row r="1722" spans="2:7" ht="10.5" x14ac:dyDescent="0.25">
      <c r="B1722" s="42" t="s">
        <v>622</v>
      </c>
      <c r="C1722" s="39">
        <v>1</v>
      </c>
      <c r="D1722" s="41">
        <v>10</v>
      </c>
      <c r="E1722" s="39">
        <v>10</v>
      </c>
      <c r="F1722" s="40">
        <v>0</v>
      </c>
      <c r="G1722" s="40">
        <v>0</v>
      </c>
    </row>
    <row r="1723" spans="2:7" ht="10.5" x14ac:dyDescent="0.25">
      <c r="B1723" s="38" t="s">
        <v>621</v>
      </c>
      <c r="C1723" s="39">
        <v>352</v>
      </c>
      <c r="D1723" s="39">
        <v>1</v>
      </c>
      <c r="E1723" s="39">
        <v>366</v>
      </c>
      <c r="F1723" s="39">
        <v>0</v>
      </c>
      <c r="G1723" s="39">
        <v>0</v>
      </c>
    </row>
    <row r="1724" spans="2:7" ht="10.5" x14ac:dyDescent="0.25">
      <c r="B1724" s="42" t="s">
        <v>620</v>
      </c>
      <c r="C1724" s="39">
        <v>1</v>
      </c>
      <c r="D1724" s="41">
        <v>3</v>
      </c>
      <c r="E1724" s="39">
        <v>3</v>
      </c>
      <c r="F1724" s="40">
        <v>0</v>
      </c>
      <c r="G1724" s="40">
        <v>0</v>
      </c>
    </row>
    <row r="1725" spans="2:7" ht="10.5" x14ac:dyDescent="0.25">
      <c r="B1725" s="38" t="s">
        <v>619</v>
      </c>
      <c r="C1725" s="39">
        <v>354</v>
      </c>
      <c r="D1725" s="39">
        <v>1</v>
      </c>
      <c r="E1725" s="39">
        <v>360</v>
      </c>
      <c r="F1725" s="39">
        <v>0</v>
      </c>
      <c r="G1725" s="39">
        <v>0</v>
      </c>
    </row>
    <row r="1726" spans="2:7" ht="10.5" x14ac:dyDescent="0.25">
      <c r="B1726" s="42" t="s">
        <v>618</v>
      </c>
      <c r="C1726" s="39">
        <v>3</v>
      </c>
      <c r="D1726" s="41">
        <v>4</v>
      </c>
      <c r="E1726" s="39">
        <v>97</v>
      </c>
      <c r="F1726" s="40">
        <v>0</v>
      </c>
      <c r="G1726" s="40">
        <v>0</v>
      </c>
    </row>
    <row r="1727" spans="2:7" ht="10.5" x14ac:dyDescent="0.25">
      <c r="B1727" s="42" t="s">
        <v>617</v>
      </c>
      <c r="C1727" s="39">
        <v>3</v>
      </c>
      <c r="D1727" s="41">
        <v>4</v>
      </c>
      <c r="E1727" s="39">
        <v>100</v>
      </c>
      <c r="F1727" s="40">
        <v>0</v>
      </c>
      <c r="G1727" s="40">
        <v>0</v>
      </c>
    </row>
    <row r="1728" spans="2:7" ht="10.5" x14ac:dyDescent="0.25">
      <c r="B1728" s="38" t="s">
        <v>616</v>
      </c>
      <c r="C1728" s="39">
        <v>337</v>
      </c>
      <c r="D1728" s="39">
        <v>1</v>
      </c>
      <c r="E1728" s="39">
        <v>326</v>
      </c>
      <c r="F1728" s="39">
        <v>0</v>
      </c>
      <c r="G1728" s="39">
        <v>0</v>
      </c>
    </row>
    <row r="1729" spans="2:7" ht="10.5" x14ac:dyDescent="0.25">
      <c r="B1729" s="43" t="s">
        <v>615</v>
      </c>
      <c r="C1729" s="39">
        <v>2</v>
      </c>
      <c r="D1729" s="41">
        <v>2</v>
      </c>
      <c r="E1729" s="39">
        <v>68</v>
      </c>
      <c r="F1729" s="40">
        <v>0</v>
      </c>
      <c r="G1729" s="40">
        <v>0</v>
      </c>
    </row>
    <row r="1730" spans="2:7" ht="10.5" x14ac:dyDescent="0.25">
      <c r="B1730" s="38" t="s">
        <v>614</v>
      </c>
      <c r="C1730" s="39">
        <v>355</v>
      </c>
      <c r="D1730" s="39">
        <v>1</v>
      </c>
      <c r="E1730" s="39">
        <v>373</v>
      </c>
      <c r="F1730" s="39">
        <v>0</v>
      </c>
      <c r="G1730" s="39">
        <v>0</v>
      </c>
    </row>
    <row r="1731" spans="2:7" ht="10.5" x14ac:dyDescent="0.25">
      <c r="B1731" s="42" t="s">
        <v>613</v>
      </c>
      <c r="C1731" s="39">
        <v>1</v>
      </c>
      <c r="D1731" s="41">
        <v>8</v>
      </c>
      <c r="E1731" s="39">
        <v>8</v>
      </c>
      <c r="F1731" s="40">
        <v>0</v>
      </c>
      <c r="G1731" s="40">
        <v>0</v>
      </c>
    </row>
    <row r="1732" spans="2:7" ht="10.5" x14ac:dyDescent="0.25">
      <c r="B1732" s="38" t="s">
        <v>612</v>
      </c>
      <c r="C1732" s="39">
        <v>97</v>
      </c>
      <c r="D1732" s="39">
        <v>1</v>
      </c>
      <c r="E1732" s="39">
        <v>145</v>
      </c>
      <c r="F1732" s="39">
        <v>0</v>
      </c>
      <c r="G1732" s="39">
        <v>0</v>
      </c>
    </row>
    <row r="1733" spans="2:7" ht="10.5" x14ac:dyDescent="0.25">
      <c r="B1733" s="38" t="s">
        <v>611</v>
      </c>
      <c r="C1733" s="39">
        <v>362</v>
      </c>
      <c r="D1733" s="39">
        <v>1</v>
      </c>
      <c r="E1733" s="39">
        <v>396</v>
      </c>
      <c r="F1733" s="39">
        <v>0</v>
      </c>
      <c r="G1733" s="39">
        <v>0</v>
      </c>
    </row>
    <row r="1734" spans="2:7" ht="10.5" x14ac:dyDescent="0.25">
      <c r="B1734" s="38" t="s">
        <v>610</v>
      </c>
      <c r="C1734" s="39">
        <v>365</v>
      </c>
      <c r="D1734" s="39">
        <v>1</v>
      </c>
      <c r="E1734" s="39">
        <v>399</v>
      </c>
      <c r="F1734" s="39">
        <v>0</v>
      </c>
      <c r="G1734" s="39">
        <v>0</v>
      </c>
    </row>
    <row r="1735" spans="2:7" ht="10.5" x14ac:dyDescent="0.25">
      <c r="B1735" s="38" t="s">
        <v>609</v>
      </c>
      <c r="C1735" s="39">
        <v>360</v>
      </c>
      <c r="D1735" s="39">
        <v>1</v>
      </c>
      <c r="E1735" s="39">
        <v>383</v>
      </c>
      <c r="F1735" s="39">
        <v>0</v>
      </c>
      <c r="G1735" s="39">
        <v>0</v>
      </c>
    </row>
    <row r="1736" spans="2:7" ht="10.5" x14ac:dyDescent="0.25">
      <c r="B1736" s="38" t="s">
        <v>608</v>
      </c>
      <c r="C1736" s="39">
        <v>355</v>
      </c>
      <c r="D1736" s="39">
        <v>1</v>
      </c>
      <c r="E1736" s="39">
        <v>355</v>
      </c>
      <c r="F1736" s="39">
        <v>0</v>
      </c>
      <c r="G1736" s="39">
        <v>0</v>
      </c>
    </row>
    <row r="1737" spans="2:7" ht="10.5" x14ac:dyDescent="0.25">
      <c r="B1737" s="38" t="s">
        <v>607</v>
      </c>
      <c r="C1737" s="39">
        <v>338</v>
      </c>
      <c r="D1737" s="39">
        <v>1</v>
      </c>
      <c r="E1737" s="39">
        <v>323</v>
      </c>
      <c r="F1737" s="39">
        <v>0</v>
      </c>
      <c r="G1737" s="39">
        <v>0</v>
      </c>
    </row>
    <row r="1738" spans="2:7" ht="10.5" x14ac:dyDescent="0.25">
      <c r="B1738" s="38" t="s">
        <v>606</v>
      </c>
      <c r="C1738" s="39">
        <v>336</v>
      </c>
      <c r="D1738" s="39">
        <v>1</v>
      </c>
      <c r="E1738" s="39">
        <v>318</v>
      </c>
      <c r="F1738" s="39">
        <v>0</v>
      </c>
      <c r="G1738" s="39">
        <v>0</v>
      </c>
    </row>
    <row r="1739" spans="2:7" ht="10.5" x14ac:dyDescent="0.25">
      <c r="B1739" s="38" t="s">
        <v>605</v>
      </c>
      <c r="C1739" s="39">
        <v>319</v>
      </c>
      <c r="D1739" s="39">
        <v>1</v>
      </c>
      <c r="E1739" s="39">
        <v>297</v>
      </c>
      <c r="F1739" s="39">
        <v>0</v>
      </c>
      <c r="G1739" s="39">
        <v>0</v>
      </c>
    </row>
    <row r="1740" spans="2:7" ht="10.5" x14ac:dyDescent="0.25">
      <c r="B1740" s="38" t="s">
        <v>604</v>
      </c>
      <c r="C1740" s="39">
        <v>302</v>
      </c>
      <c r="D1740" s="39">
        <v>1</v>
      </c>
      <c r="E1740" s="39">
        <v>282</v>
      </c>
      <c r="F1740" s="39">
        <v>0</v>
      </c>
      <c r="G1740" s="39">
        <v>0</v>
      </c>
    </row>
    <row r="1741" spans="2:7" ht="10.5" x14ac:dyDescent="0.25">
      <c r="B1741" s="38" t="s">
        <v>603</v>
      </c>
      <c r="C1741" s="39">
        <v>299</v>
      </c>
      <c r="D1741" s="39">
        <v>1</v>
      </c>
      <c r="E1741" s="39">
        <v>315</v>
      </c>
      <c r="F1741" s="39">
        <v>0</v>
      </c>
      <c r="G1741" s="39">
        <v>0</v>
      </c>
    </row>
    <row r="1742" spans="2:7" ht="10.5" x14ac:dyDescent="0.25">
      <c r="B1742" s="38" t="s">
        <v>602</v>
      </c>
      <c r="C1742" s="39">
        <v>295</v>
      </c>
      <c r="D1742" s="39">
        <v>1</v>
      </c>
      <c r="E1742" s="39">
        <v>311</v>
      </c>
      <c r="F1742" s="39">
        <v>0</v>
      </c>
      <c r="G1742" s="39">
        <v>0</v>
      </c>
    </row>
    <row r="1743" spans="2:7" ht="10.5" x14ac:dyDescent="0.25">
      <c r="B1743" s="38" t="s">
        <v>601</v>
      </c>
      <c r="C1743" s="39">
        <v>292</v>
      </c>
      <c r="D1743" s="39">
        <v>1</v>
      </c>
      <c r="E1743" s="39">
        <v>308</v>
      </c>
      <c r="F1743" s="39">
        <v>0</v>
      </c>
      <c r="G1743" s="39">
        <v>0</v>
      </c>
    </row>
    <row r="1744" spans="2:7" ht="10.5" x14ac:dyDescent="0.25">
      <c r="B1744" s="38" t="s">
        <v>600</v>
      </c>
      <c r="C1744" s="39">
        <v>284</v>
      </c>
      <c r="D1744" s="39">
        <v>1</v>
      </c>
      <c r="E1744" s="39">
        <v>299</v>
      </c>
      <c r="F1744" s="39">
        <v>0</v>
      </c>
      <c r="G1744" s="39">
        <v>0</v>
      </c>
    </row>
    <row r="1745" spans="2:7" ht="10.5" x14ac:dyDescent="0.25">
      <c r="B1745" s="38" t="s">
        <v>599</v>
      </c>
      <c r="C1745" s="39">
        <v>237</v>
      </c>
      <c r="D1745" s="39">
        <v>1</v>
      </c>
      <c r="E1745" s="39">
        <v>238</v>
      </c>
      <c r="F1745" s="39">
        <v>0</v>
      </c>
      <c r="G1745" s="39">
        <v>0</v>
      </c>
    </row>
    <row r="1746" spans="2:7" ht="10.5" x14ac:dyDescent="0.25">
      <c r="B1746" s="38" t="s">
        <v>598</v>
      </c>
      <c r="C1746" s="39">
        <v>235</v>
      </c>
      <c r="D1746" s="39">
        <v>1</v>
      </c>
      <c r="E1746" s="39">
        <v>236</v>
      </c>
      <c r="F1746" s="39">
        <v>0</v>
      </c>
      <c r="G1746" s="39">
        <v>0</v>
      </c>
    </row>
    <row r="1747" spans="2:7" ht="10.5" x14ac:dyDescent="0.25">
      <c r="B1747" s="38" t="s">
        <v>597</v>
      </c>
      <c r="C1747" s="39">
        <v>238</v>
      </c>
      <c r="D1747" s="39">
        <v>1</v>
      </c>
      <c r="E1747" s="39">
        <v>240</v>
      </c>
      <c r="F1747" s="39">
        <v>0</v>
      </c>
      <c r="G1747" s="39">
        <v>0</v>
      </c>
    </row>
    <row r="1748" spans="2:7" ht="10.5" x14ac:dyDescent="0.25">
      <c r="B1748" s="38" t="s">
        <v>596</v>
      </c>
      <c r="C1748" s="39">
        <v>235</v>
      </c>
      <c r="D1748" s="39">
        <v>1</v>
      </c>
      <c r="E1748" s="39">
        <v>235</v>
      </c>
      <c r="F1748" s="39">
        <v>0</v>
      </c>
      <c r="G1748" s="39">
        <v>0</v>
      </c>
    </row>
    <row r="1749" spans="2:7" ht="10.5" x14ac:dyDescent="0.25">
      <c r="B1749" s="38" t="s">
        <v>595</v>
      </c>
      <c r="C1749" s="39">
        <v>233</v>
      </c>
      <c r="D1749" s="39">
        <v>1</v>
      </c>
      <c r="E1749" s="39">
        <v>233</v>
      </c>
      <c r="F1749" s="39">
        <v>0</v>
      </c>
      <c r="G1749" s="39">
        <v>0</v>
      </c>
    </row>
    <row r="1750" spans="2:7" ht="10.5" x14ac:dyDescent="0.25">
      <c r="B1750" s="38" t="s">
        <v>594</v>
      </c>
      <c r="C1750" s="39">
        <v>225</v>
      </c>
      <c r="D1750" s="39">
        <v>1</v>
      </c>
      <c r="E1750" s="39">
        <v>225</v>
      </c>
      <c r="F1750" s="39">
        <v>0</v>
      </c>
      <c r="G1750" s="39">
        <v>0</v>
      </c>
    </row>
    <row r="1751" spans="2:7" ht="10.5" x14ac:dyDescent="0.25">
      <c r="B1751" s="38" t="s">
        <v>593</v>
      </c>
      <c r="C1751" s="39">
        <v>217</v>
      </c>
      <c r="D1751" s="39">
        <v>1</v>
      </c>
      <c r="E1751" s="39">
        <v>217</v>
      </c>
      <c r="F1751" s="39">
        <v>0</v>
      </c>
      <c r="G1751" s="39">
        <v>0</v>
      </c>
    </row>
    <row r="1752" spans="2:7" ht="10.5" x14ac:dyDescent="0.25">
      <c r="B1752" s="38" t="s">
        <v>592</v>
      </c>
      <c r="C1752" s="39">
        <v>213</v>
      </c>
      <c r="D1752" s="39">
        <v>1</v>
      </c>
      <c r="E1752" s="39">
        <v>213</v>
      </c>
      <c r="F1752" s="39">
        <v>0</v>
      </c>
      <c r="G1752" s="39">
        <v>0</v>
      </c>
    </row>
    <row r="1753" spans="2:7" ht="10.5" x14ac:dyDescent="0.25">
      <c r="B1753" s="38" t="s">
        <v>591</v>
      </c>
      <c r="C1753" s="39">
        <v>206</v>
      </c>
      <c r="D1753" s="39">
        <v>1</v>
      </c>
      <c r="E1753" s="39">
        <v>207</v>
      </c>
      <c r="F1753" s="39">
        <v>0</v>
      </c>
      <c r="G1753" s="39">
        <v>0</v>
      </c>
    </row>
    <row r="1754" spans="2:7" ht="10.5" x14ac:dyDescent="0.25">
      <c r="B1754" s="38" t="s">
        <v>564</v>
      </c>
      <c r="C1754" s="39">
        <v>186</v>
      </c>
      <c r="D1754" s="39">
        <v>1</v>
      </c>
      <c r="E1754" s="39">
        <v>185</v>
      </c>
      <c r="F1754" s="39">
        <v>0</v>
      </c>
      <c r="G1754" s="39">
        <v>0</v>
      </c>
    </row>
  </sheetData>
  <sortState xmlns:xlrd2="http://schemas.microsoft.com/office/spreadsheetml/2017/richdata2" ref="B2:G1754">
    <sortCondition descending="1" ref="B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D2424-28B3-4296-8E07-B314972A402E}">
  <dimension ref="A1:Q380"/>
  <sheetViews>
    <sheetView workbookViewId="0">
      <selection activeCell="G45" sqref="G45"/>
    </sheetView>
  </sheetViews>
  <sheetFormatPr defaultRowHeight="10" x14ac:dyDescent="0.2"/>
  <cols>
    <col min="1" max="1" width="6.6640625" customWidth="1"/>
    <col min="2" max="2" width="13" customWidth="1"/>
    <col min="3" max="3" width="5.109375" customWidth="1"/>
    <col min="4" max="4" width="6.6640625" customWidth="1"/>
    <col min="5" max="5" width="7.33203125" customWidth="1"/>
    <col min="6" max="6" width="7.109375" customWidth="1"/>
    <col min="7" max="7" width="23.6640625" customWidth="1"/>
    <col min="8" max="8" width="15.109375" customWidth="1"/>
    <col min="11" max="11" width="28.77734375" customWidth="1"/>
    <col min="12" max="12" width="12.109375" customWidth="1"/>
    <col min="13" max="13" width="4" customWidth="1"/>
    <col min="15" max="15" width="14.6640625" customWidth="1"/>
    <col min="16" max="16" width="12.33203125" customWidth="1"/>
    <col min="18" max="18" width="3.109375" bestFit="1" customWidth="1"/>
  </cols>
  <sheetData>
    <row r="1" spans="1:17" ht="10.5" x14ac:dyDescent="0.25">
      <c r="A1" s="45" t="s">
        <v>92</v>
      </c>
      <c r="B1" s="45" t="s">
        <v>93</v>
      </c>
      <c r="C1" s="45" t="s">
        <v>503</v>
      </c>
      <c r="D1" s="45" t="s">
        <v>2342</v>
      </c>
      <c r="E1" s="45" t="s">
        <v>2343</v>
      </c>
      <c r="F1" s="45" t="s">
        <v>2344</v>
      </c>
      <c r="G1" s="45" t="s">
        <v>3108</v>
      </c>
      <c r="H1" s="45" t="s">
        <v>3107</v>
      </c>
      <c r="I1" s="45" t="s">
        <v>3106</v>
      </c>
      <c r="J1" t="s">
        <v>3099</v>
      </c>
      <c r="K1" t="s">
        <v>3098</v>
      </c>
      <c r="L1" s="48" t="s">
        <v>3100</v>
      </c>
      <c r="M1" t="s">
        <v>3101</v>
      </c>
      <c r="N1" t="s">
        <v>3102</v>
      </c>
      <c r="O1" t="s">
        <v>3103</v>
      </c>
      <c r="P1" t="s">
        <v>3104</v>
      </c>
      <c r="Q1" t="s">
        <v>3105</v>
      </c>
    </row>
    <row r="2" spans="1:17" ht="10.5" x14ac:dyDescent="0.25">
      <c r="A2" s="46">
        <v>560</v>
      </c>
      <c r="B2" s="47" t="s">
        <v>517</v>
      </c>
      <c r="C2" s="46">
        <v>137</v>
      </c>
      <c r="D2" s="46">
        <v>114</v>
      </c>
      <c r="E2" s="46">
        <v>1881</v>
      </c>
      <c r="F2" s="46">
        <v>2017</v>
      </c>
      <c r="G2" s="47" t="s">
        <v>504</v>
      </c>
      <c r="H2" s="47" t="s">
        <v>2345</v>
      </c>
      <c r="I2" s="50" t="s">
        <v>542</v>
      </c>
      <c r="J2">
        <v>2000</v>
      </c>
      <c r="K2" s="17" t="s">
        <v>506</v>
      </c>
      <c r="L2" s="48">
        <v>43703</v>
      </c>
      <c r="M2">
        <v>35</v>
      </c>
      <c r="N2" t="s">
        <v>542</v>
      </c>
      <c r="O2" t="s">
        <v>3008</v>
      </c>
      <c r="P2" t="s">
        <v>3097</v>
      </c>
    </row>
    <row r="3" spans="1:17" ht="10.5" x14ac:dyDescent="0.25">
      <c r="A3" s="46">
        <v>540</v>
      </c>
      <c r="B3" s="47" t="s">
        <v>118</v>
      </c>
      <c r="C3" s="46">
        <v>131</v>
      </c>
      <c r="D3" s="46">
        <v>110</v>
      </c>
      <c r="E3" s="46">
        <v>1877</v>
      </c>
      <c r="F3" s="46">
        <v>2017</v>
      </c>
      <c r="G3" s="47" t="s">
        <v>117</v>
      </c>
      <c r="H3" s="47" t="s">
        <v>2346</v>
      </c>
      <c r="I3" s="47" t="s">
        <v>122</v>
      </c>
      <c r="J3">
        <v>2000</v>
      </c>
      <c r="K3" s="17" t="s">
        <v>117</v>
      </c>
      <c r="L3" s="48">
        <v>43647</v>
      </c>
      <c r="M3">
        <v>26</v>
      </c>
      <c r="N3" t="s">
        <v>122</v>
      </c>
      <c r="O3" t="s">
        <v>2346</v>
      </c>
      <c r="P3" t="s">
        <v>3096</v>
      </c>
    </row>
    <row r="4" spans="1:17" ht="10.5" x14ac:dyDescent="0.25">
      <c r="A4" s="46">
        <v>580</v>
      </c>
      <c r="B4" s="47" t="s">
        <v>202</v>
      </c>
      <c r="C4" s="46">
        <v>104</v>
      </c>
      <c r="D4" s="46">
        <v>72</v>
      </c>
      <c r="E4" s="46">
        <v>1905</v>
      </c>
      <c r="F4" s="46">
        <v>2017</v>
      </c>
      <c r="G4" s="47" t="s">
        <v>509</v>
      </c>
      <c r="H4" s="47" t="s">
        <v>2347</v>
      </c>
      <c r="I4" s="47" t="s">
        <v>542</v>
      </c>
      <c r="J4">
        <v>2000</v>
      </c>
      <c r="K4" s="17" t="s">
        <v>509</v>
      </c>
      <c r="L4" s="48">
        <v>43478</v>
      </c>
      <c r="M4">
        <v>3</v>
      </c>
      <c r="N4" t="s">
        <v>542</v>
      </c>
      <c r="O4" t="s">
        <v>2655</v>
      </c>
      <c r="P4" t="s">
        <v>3068</v>
      </c>
    </row>
    <row r="5" spans="1:17" ht="10.5" x14ac:dyDescent="0.25">
      <c r="A5" s="46">
        <v>520</v>
      </c>
      <c r="B5" s="47" t="s">
        <v>518</v>
      </c>
      <c r="C5" s="46">
        <v>87</v>
      </c>
      <c r="D5" s="46">
        <v>126</v>
      </c>
      <c r="E5" s="46">
        <v>1925</v>
      </c>
      <c r="F5" s="46">
        <v>2017</v>
      </c>
      <c r="G5" s="47" t="s">
        <v>2348</v>
      </c>
      <c r="H5" s="47" t="s">
        <v>2349</v>
      </c>
      <c r="I5" s="47" t="s">
        <v>543</v>
      </c>
      <c r="J5">
        <v>2000</v>
      </c>
      <c r="K5" s="17" t="s">
        <v>3007</v>
      </c>
      <c r="L5" s="48">
        <v>43611</v>
      </c>
      <c r="M5">
        <v>21</v>
      </c>
      <c r="N5" t="s">
        <v>543</v>
      </c>
      <c r="O5" t="s">
        <v>2349</v>
      </c>
      <c r="P5" t="s">
        <v>3076</v>
      </c>
    </row>
    <row r="6" spans="1:17" ht="10.5" x14ac:dyDescent="0.25">
      <c r="A6" s="46">
        <v>421</v>
      </c>
      <c r="B6" s="47" t="s">
        <v>2350</v>
      </c>
      <c r="C6" s="46">
        <v>50</v>
      </c>
      <c r="D6" s="46">
        <v>59</v>
      </c>
      <c r="E6" s="46">
        <v>1968</v>
      </c>
      <c r="F6" s="46">
        <v>2017</v>
      </c>
      <c r="G6" s="47" t="s">
        <v>2351</v>
      </c>
      <c r="H6" s="47" t="s">
        <v>2352</v>
      </c>
      <c r="I6" s="50" t="s">
        <v>542</v>
      </c>
      <c r="J6">
        <v>1000</v>
      </c>
      <c r="K6" t="s">
        <v>3017</v>
      </c>
      <c r="L6" s="48">
        <v>43687</v>
      </c>
      <c r="M6">
        <v>32</v>
      </c>
      <c r="N6" t="s">
        <v>542</v>
      </c>
      <c r="O6" t="s">
        <v>3018</v>
      </c>
      <c r="P6" t="s">
        <v>3071</v>
      </c>
      <c r="Q6">
        <v>2430000</v>
      </c>
    </row>
    <row r="7" spans="1:17" ht="10.5" x14ac:dyDescent="0.25">
      <c r="A7" s="46">
        <v>414</v>
      </c>
      <c r="B7" s="47" t="s">
        <v>2353</v>
      </c>
      <c r="C7" s="46">
        <v>50</v>
      </c>
      <c r="D7" s="46">
        <v>57</v>
      </c>
      <c r="E7" s="46">
        <v>1968</v>
      </c>
      <c r="F7" s="46">
        <v>2017</v>
      </c>
      <c r="G7" s="47" t="s">
        <v>2354</v>
      </c>
      <c r="H7" s="47" t="s">
        <v>2355</v>
      </c>
      <c r="I7" s="47" t="s">
        <v>543</v>
      </c>
      <c r="J7">
        <v>500</v>
      </c>
      <c r="K7" t="s">
        <v>3029</v>
      </c>
      <c r="L7" s="48">
        <v>43673</v>
      </c>
      <c r="M7">
        <v>30</v>
      </c>
      <c r="N7" t="s">
        <v>543</v>
      </c>
      <c r="O7" t="s">
        <v>2355</v>
      </c>
      <c r="P7" t="s">
        <v>3077</v>
      </c>
      <c r="Q7">
        <v>1000000</v>
      </c>
    </row>
    <row r="8" spans="1:17" ht="10.5" x14ac:dyDescent="0.25">
      <c r="A8" s="46">
        <v>314</v>
      </c>
      <c r="B8" s="47" t="s">
        <v>2356</v>
      </c>
      <c r="C8" s="46">
        <v>50</v>
      </c>
      <c r="D8" s="46">
        <v>32</v>
      </c>
      <c r="E8" s="46">
        <v>1968</v>
      </c>
      <c r="F8" s="46">
        <v>2017</v>
      </c>
      <c r="G8" s="47" t="s">
        <v>507</v>
      </c>
      <c r="H8" s="47" t="s">
        <v>507</v>
      </c>
      <c r="I8" s="47" t="s">
        <v>543</v>
      </c>
      <c r="J8">
        <v>250</v>
      </c>
      <c r="K8" t="s">
        <v>3055</v>
      </c>
      <c r="L8" s="48">
        <v>43673</v>
      </c>
      <c r="M8">
        <v>30</v>
      </c>
      <c r="N8" t="s">
        <v>543</v>
      </c>
      <c r="O8" t="s">
        <v>507</v>
      </c>
      <c r="P8" t="s">
        <v>3066</v>
      </c>
      <c r="Q8">
        <v>398250</v>
      </c>
    </row>
    <row r="9" spans="1:17" ht="10.5" x14ac:dyDescent="0.25">
      <c r="A9" s="46">
        <v>416</v>
      </c>
      <c r="B9" s="47" t="s">
        <v>2357</v>
      </c>
      <c r="C9" s="46">
        <v>49</v>
      </c>
      <c r="D9" s="46">
        <v>64</v>
      </c>
      <c r="E9" s="46">
        <v>1969</v>
      </c>
      <c r="F9" s="46">
        <v>2017</v>
      </c>
      <c r="G9" s="47" t="s">
        <v>2358</v>
      </c>
      <c r="H9" s="47" t="s">
        <v>2359</v>
      </c>
      <c r="I9" s="47" t="s">
        <v>543</v>
      </c>
      <c r="J9">
        <v>1000</v>
      </c>
      <c r="K9" t="s">
        <v>3016</v>
      </c>
      <c r="L9" s="48">
        <v>43596</v>
      </c>
      <c r="M9">
        <v>19</v>
      </c>
      <c r="N9" t="s">
        <v>543</v>
      </c>
      <c r="O9" t="s">
        <v>2359</v>
      </c>
      <c r="P9" t="s">
        <v>3080</v>
      </c>
      <c r="Q9">
        <v>2227500</v>
      </c>
    </row>
    <row r="10" spans="1:17" ht="10.5" x14ac:dyDescent="0.25">
      <c r="A10" s="46">
        <v>410</v>
      </c>
      <c r="B10" s="47" t="s">
        <v>2360</v>
      </c>
      <c r="C10" s="46">
        <v>49</v>
      </c>
      <c r="D10" s="46">
        <v>50</v>
      </c>
      <c r="E10" s="46">
        <v>1969</v>
      </c>
      <c r="F10" s="46">
        <v>2017</v>
      </c>
      <c r="G10" s="47" t="s">
        <v>2361</v>
      </c>
      <c r="H10" s="47" t="s">
        <v>2362</v>
      </c>
      <c r="I10" s="47" t="s">
        <v>543</v>
      </c>
      <c r="J10">
        <v>1000</v>
      </c>
      <c r="K10" t="s">
        <v>3013</v>
      </c>
      <c r="L10" s="48">
        <v>43568</v>
      </c>
      <c r="M10">
        <v>15</v>
      </c>
      <c r="N10" t="s">
        <v>543</v>
      </c>
      <c r="O10" t="s">
        <v>3014</v>
      </c>
      <c r="P10" t="s">
        <v>3084</v>
      </c>
      <c r="Q10">
        <v>2227500</v>
      </c>
    </row>
    <row r="11" spans="1:17" ht="10.5" x14ac:dyDescent="0.25">
      <c r="A11" s="46">
        <v>429</v>
      </c>
      <c r="B11" s="47" t="s">
        <v>2363</v>
      </c>
      <c r="C11" s="46">
        <v>49</v>
      </c>
      <c r="D11" s="46">
        <v>43</v>
      </c>
      <c r="E11" s="46">
        <v>1969</v>
      </c>
      <c r="F11" s="46">
        <v>2017</v>
      </c>
      <c r="G11" s="47" t="s">
        <v>2364</v>
      </c>
      <c r="H11" s="47" t="s">
        <v>2365</v>
      </c>
      <c r="I11" s="47" t="s">
        <v>542</v>
      </c>
      <c r="J11">
        <v>250</v>
      </c>
      <c r="K11" t="s">
        <v>3062</v>
      </c>
      <c r="L11" s="48">
        <v>43757</v>
      </c>
      <c r="M11">
        <v>42</v>
      </c>
      <c r="N11" t="s">
        <v>542</v>
      </c>
      <c r="O11" t="s">
        <v>2365</v>
      </c>
      <c r="P11" t="s">
        <v>3093</v>
      </c>
      <c r="Q11">
        <v>531000</v>
      </c>
    </row>
    <row r="12" spans="1:17" ht="10.5" x14ac:dyDescent="0.25">
      <c r="A12" s="46">
        <v>425</v>
      </c>
      <c r="B12" s="47" t="s">
        <v>2366</v>
      </c>
      <c r="C12" s="46">
        <v>48</v>
      </c>
      <c r="D12" s="46">
        <v>58</v>
      </c>
      <c r="E12" s="46">
        <v>1970</v>
      </c>
      <c r="F12" s="46">
        <v>2017</v>
      </c>
      <c r="G12" s="47" t="s">
        <v>508</v>
      </c>
      <c r="H12" s="47" t="s">
        <v>508</v>
      </c>
      <c r="I12" s="50" t="s">
        <v>543</v>
      </c>
      <c r="J12">
        <v>500</v>
      </c>
      <c r="K12" t="s">
        <v>3026</v>
      </c>
      <c r="L12" s="48">
        <v>43575</v>
      </c>
      <c r="M12">
        <v>16</v>
      </c>
      <c r="N12" t="s">
        <v>543</v>
      </c>
      <c r="O12" t="s">
        <v>508</v>
      </c>
      <c r="P12" t="s">
        <v>3092</v>
      </c>
      <c r="Q12">
        <v>1550000</v>
      </c>
    </row>
    <row r="13" spans="1:17" ht="10.5" x14ac:dyDescent="0.25">
      <c r="A13" s="46">
        <v>422</v>
      </c>
      <c r="B13" s="47" t="s">
        <v>2368</v>
      </c>
      <c r="C13" s="46">
        <v>48</v>
      </c>
      <c r="D13" s="46">
        <v>58</v>
      </c>
      <c r="E13" s="46">
        <v>1970</v>
      </c>
      <c r="F13" s="46">
        <v>2017</v>
      </c>
      <c r="G13" s="47" t="s">
        <v>2369</v>
      </c>
      <c r="H13" s="47" t="s">
        <v>2370</v>
      </c>
      <c r="I13" s="50" t="s">
        <v>542</v>
      </c>
      <c r="J13">
        <v>1000</v>
      </c>
      <c r="K13" t="s">
        <v>3019</v>
      </c>
      <c r="L13" s="48">
        <v>43694</v>
      </c>
      <c r="M13">
        <v>33</v>
      </c>
      <c r="N13" t="s">
        <v>542</v>
      </c>
      <c r="O13" t="s">
        <v>2370</v>
      </c>
      <c r="P13" t="s">
        <v>3097</v>
      </c>
      <c r="Q13">
        <v>2430000</v>
      </c>
    </row>
    <row r="14" spans="1:17" ht="10.5" x14ac:dyDescent="0.25">
      <c r="A14" s="46">
        <v>418</v>
      </c>
      <c r="B14" s="47" t="s">
        <v>523</v>
      </c>
      <c r="C14" s="46">
        <v>48</v>
      </c>
      <c r="D14" s="46">
        <v>55</v>
      </c>
      <c r="E14" s="46">
        <v>1970</v>
      </c>
      <c r="F14" s="46">
        <v>2017</v>
      </c>
      <c r="G14" s="47" t="s">
        <v>2371</v>
      </c>
      <c r="H14" s="47" t="s">
        <v>510</v>
      </c>
      <c r="I14" s="50" t="s">
        <v>542</v>
      </c>
      <c r="J14">
        <v>500</v>
      </c>
      <c r="K14" t="s">
        <v>3065</v>
      </c>
      <c r="L14" s="48">
        <v>43680</v>
      </c>
      <c r="M14">
        <v>31</v>
      </c>
      <c r="N14" t="s">
        <v>542</v>
      </c>
      <c r="O14" t="s">
        <v>3030</v>
      </c>
      <c r="P14" t="s">
        <v>3097</v>
      </c>
      <c r="Q14">
        <v>1165500</v>
      </c>
    </row>
    <row r="15" spans="1:17" ht="10.5" x14ac:dyDescent="0.25">
      <c r="A15" s="46">
        <v>717</v>
      </c>
      <c r="B15" s="47" t="s">
        <v>519</v>
      </c>
      <c r="C15" s="46">
        <v>48</v>
      </c>
      <c r="D15" s="46">
        <v>42</v>
      </c>
      <c r="E15" s="46">
        <v>1970</v>
      </c>
      <c r="F15" s="46">
        <v>2017</v>
      </c>
      <c r="G15" s="47" t="s">
        <v>2373</v>
      </c>
      <c r="H15" s="47" t="s">
        <v>2373</v>
      </c>
      <c r="I15" s="47" t="s">
        <v>543</v>
      </c>
      <c r="J15">
        <v>250</v>
      </c>
      <c r="K15" t="s">
        <v>3041</v>
      </c>
      <c r="L15" s="48">
        <v>43561</v>
      </c>
      <c r="M15">
        <v>14</v>
      </c>
      <c r="N15" t="s">
        <v>543</v>
      </c>
      <c r="O15" t="s">
        <v>2563</v>
      </c>
      <c r="P15" t="s">
        <v>3097</v>
      </c>
      <c r="Q15">
        <v>442500</v>
      </c>
    </row>
    <row r="16" spans="1:17" ht="10.5" x14ac:dyDescent="0.25">
      <c r="A16" s="46">
        <v>316</v>
      </c>
      <c r="B16" s="47" t="s">
        <v>2374</v>
      </c>
      <c r="C16" s="46">
        <v>48</v>
      </c>
      <c r="D16" s="46">
        <v>32</v>
      </c>
      <c r="E16" s="46">
        <v>1970</v>
      </c>
      <c r="F16" s="46">
        <v>2017</v>
      </c>
      <c r="G16" s="50" t="s">
        <v>2376</v>
      </c>
      <c r="H16" s="47" t="s">
        <v>2376</v>
      </c>
      <c r="I16" s="47" t="s">
        <v>543</v>
      </c>
      <c r="J16">
        <v>250</v>
      </c>
      <c r="K16" t="s">
        <v>2375</v>
      </c>
      <c r="L16" s="48">
        <v>43666</v>
      </c>
      <c r="M16">
        <v>29</v>
      </c>
      <c r="N16" t="s">
        <v>543</v>
      </c>
      <c r="O16" t="s">
        <v>2376</v>
      </c>
      <c r="P16" t="s">
        <v>3093</v>
      </c>
      <c r="Q16">
        <v>398250</v>
      </c>
    </row>
    <row r="17" spans="1:17" ht="10.5" x14ac:dyDescent="0.25">
      <c r="A17" s="46">
        <v>605</v>
      </c>
      <c r="B17" s="47" t="s">
        <v>2377</v>
      </c>
      <c r="C17" s="46">
        <v>48</v>
      </c>
      <c r="D17" s="46">
        <v>10</v>
      </c>
      <c r="E17" s="46">
        <v>1970</v>
      </c>
      <c r="F17" s="46">
        <v>2017</v>
      </c>
      <c r="G17" s="47" t="s">
        <v>2378</v>
      </c>
      <c r="H17" s="47" t="s">
        <v>119</v>
      </c>
      <c r="I17" s="47" t="s">
        <v>542</v>
      </c>
      <c r="J17">
        <v>1500</v>
      </c>
      <c r="K17" s="17" t="s">
        <v>3009</v>
      </c>
      <c r="L17" s="48">
        <v>43785</v>
      </c>
      <c r="M17">
        <v>46</v>
      </c>
      <c r="N17" t="s">
        <v>542</v>
      </c>
      <c r="O17" t="s">
        <v>2346</v>
      </c>
      <c r="P17" t="s">
        <v>3096</v>
      </c>
      <c r="Q17">
        <v>4450000</v>
      </c>
    </row>
    <row r="18" spans="1:17" ht="10.5" x14ac:dyDescent="0.25">
      <c r="A18" s="46">
        <v>311</v>
      </c>
      <c r="B18" s="47" t="s">
        <v>2379</v>
      </c>
      <c r="C18" s="46">
        <v>47</v>
      </c>
      <c r="D18" s="46">
        <v>59</v>
      </c>
      <c r="E18" s="46">
        <v>1968</v>
      </c>
      <c r="F18" s="46">
        <v>2017</v>
      </c>
      <c r="G18" s="47" t="s">
        <v>511</v>
      </c>
      <c r="H18" s="47" t="s">
        <v>2346</v>
      </c>
      <c r="I18" s="47" t="s">
        <v>122</v>
      </c>
      <c r="J18">
        <v>500</v>
      </c>
      <c r="K18" t="s">
        <v>3028</v>
      </c>
      <c r="L18" s="48">
        <v>43631</v>
      </c>
      <c r="M18">
        <v>24</v>
      </c>
      <c r="N18" t="s">
        <v>122</v>
      </c>
      <c r="O18" t="s">
        <v>2346</v>
      </c>
      <c r="P18" t="s">
        <v>3096</v>
      </c>
      <c r="Q18" s="15">
        <v>640000</v>
      </c>
    </row>
    <row r="19" spans="1:17" ht="10.5" x14ac:dyDescent="0.25">
      <c r="A19" s="46">
        <v>319</v>
      </c>
      <c r="B19" s="47" t="s">
        <v>520</v>
      </c>
      <c r="C19" s="46">
        <v>46</v>
      </c>
      <c r="D19" s="46">
        <v>45</v>
      </c>
      <c r="E19" s="46">
        <v>1969</v>
      </c>
      <c r="F19" s="46">
        <v>2017</v>
      </c>
      <c r="G19" s="47" t="s">
        <v>2380</v>
      </c>
      <c r="H19" s="47" t="s">
        <v>2381</v>
      </c>
      <c r="I19" s="47" t="s">
        <v>543</v>
      </c>
      <c r="J19">
        <v>250</v>
      </c>
      <c r="K19" t="s">
        <v>3056</v>
      </c>
      <c r="L19" s="48">
        <v>43680</v>
      </c>
      <c r="M19">
        <v>31</v>
      </c>
      <c r="N19" t="s">
        <v>543</v>
      </c>
      <c r="O19" t="s">
        <v>3057</v>
      </c>
      <c r="P19" t="s">
        <v>3069</v>
      </c>
    </row>
    <row r="20" spans="1:17" ht="10.5" x14ac:dyDescent="0.25">
      <c r="A20" s="46">
        <v>329</v>
      </c>
      <c r="B20" s="47" t="s">
        <v>2382</v>
      </c>
      <c r="C20" s="46">
        <v>45</v>
      </c>
      <c r="D20" s="46">
        <v>52</v>
      </c>
      <c r="E20" s="46">
        <v>1972</v>
      </c>
      <c r="F20" s="46">
        <v>2017</v>
      </c>
      <c r="G20" s="47" t="s">
        <v>2383</v>
      </c>
      <c r="H20" s="47" t="s">
        <v>2385</v>
      </c>
      <c r="I20" s="50" t="s">
        <v>542</v>
      </c>
      <c r="J20">
        <v>500</v>
      </c>
      <c r="K20" t="s">
        <v>3031</v>
      </c>
      <c r="L20" s="48">
        <v>43743</v>
      </c>
      <c r="M20">
        <v>40</v>
      </c>
      <c r="N20" t="s">
        <v>542</v>
      </c>
      <c r="O20" t="s">
        <v>2385</v>
      </c>
      <c r="P20" t="s">
        <v>3081</v>
      </c>
      <c r="Q20">
        <v>1100000</v>
      </c>
    </row>
    <row r="21" spans="1:17" ht="10.5" x14ac:dyDescent="0.25">
      <c r="A21" s="46">
        <v>423</v>
      </c>
      <c r="B21" s="47" t="s">
        <v>2386</v>
      </c>
      <c r="C21" s="46">
        <v>45</v>
      </c>
      <c r="D21" s="46">
        <v>43</v>
      </c>
      <c r="E21" s="46">
        <v>1968</v>
      </c>
      <c r="F21" s="46">
        <v>2012</v>
      </c>
      <c r="G21" s="47" t="s">
        <v>512</v>
      </c>
      <c r="H21" s="47" t="s">
        <v>512</v>
      </c>
      <c r="I21" s="47" t="s">
        <v>542</v>
      </c>
    </row>
    <row r="22" spans="1:17" ht="10.5" x14ac:dyDescent="0.25">
      <c r="A22" s="46">
        <v>424</v>
      </c>
      <c r="B22" s="47" t="s">
        <v>2389</v>
      </c>
      <c r="C22" s="46">
        <v>44</v>
      </c>
      <c r="D22" s="46">
        <v>40</v>
      </c>
      <c r="E22" s="46">
        <v>1970</v>
      </c>
      <c r="F22" s="46">
        <v>2013</v>
      </c>
      <c r="G22" s="47" t="s">
        <v>2390</v>
      </c>
      <c r="H22" s="47" t="s">
        <v>2390</v>
      </c>
      <c r="I22" s="47" t="s">
        <v>542</v>
      </c>
    </row>
    <row r="23" spans="1:17" ht="10.5" x14ac:dyDescent="0.25">
      <c r="A23" s="46">
        <v>308</v>
      </c>
      <c r="B23" s="47" t="s">
        <v>522</v>
      </c>
      <c r="C23" s="46">
        <v>44</v>
      </c>
      <c r="D23" s="46">
        <v>32</v>
      </c>
      <c r="E23" s="46">
        <v>1974</v>
      </c>
      <c r="F23" s="46">
        <v>2017</v>
      </c>
      <c r="G23" s="47" t="s">
        <v>2392</v>
      </c>
      <c r="H23" s="47" t="s">
        <v>513</v>
      </c>
      <c r="I23" s="47" t="s">
        <v>543</v>
      </c>
      <c r="J23">
        <v>250</v>
      </c>
      <c r="K23" t="s">
        <v>3044</v>
      </c>
      <c r="L23" s="48">
        <v>43582</v>
      </c>
      <c r="M23">
        <v>17</v>
      </c>
      <c r="N23" t="s">
        <v>543</v>
      </c>
      <c r="O23" t="s">
        <v>513</v>
      </c>
      <c r="P23" t="s">
        <v>3077</v>
      </c>
      <c r="Q23">
        <v>398250</v>
      </c>
    </row>
    <row r="24" spans="1:17" ht="10.5" x14ac:dyDescent="0.25">
      <c r="A24" s="46">
        <v>301</v>
      </c>
      <c r="B24" s="47" t="s">
        <v>2394</v>
      </c>
      <c r="C24" s="46">
        <v>44</v>
      </c>
      <c r="D24" s="46">
        <v>31</v>
      </c>
      <c r="E24" s="46">
        <v>1971</v>
      </c>
      <c r="F24" s="46">
        <v>2017</v>
      </c>
      <c r="G24" s="47" t="s">
        <v>2395</v>
      </c>
      <c r="H24" s="47" t="s">
        <v>514</v>
      </c>
      <c r="I24" s="47" t="s">
        <v>542</v>
      </c>
      <c r="J24">
        <v>250</v>
      </c>
      <c r="K24" t="s">
        <v>2395</v>
      </c>
      <c r="L24" s="48">
        <v>43477</v>
      </c>
      <c r="M24">
        <v>2</v>
      </c>
      <c r="N24" t="s">
        <v>542</v>
      </c>
      <c r="O24" t="s">
        <v>514</v>
      </c>
      <c r="P24" t="s">
        <v>3087</v>
      </c>
      <c r="Q24">
        <v>355500</v>
      </c>
    </row>
    <row r="25" spans="1:17" ht="10.5" x14ac:dyDescent="0.25">
      <c r="A25" s="46">
        <v>407</v>
      </c>
      <c r="B25" s="47" t="s">
        <v>2396</v>
      </c>
      <c r="C25" s="46">
        <v>44</v>
      </c>
      <c r="D25" s="46">
        <v>31</v>
      </c>
      <c r="E25" s="46">
        <v>1974</v>
      </c>
      <c r="F25" s="46">
        <v>2017</v>
      </c>
      <c r="G25" s="47" t="s">
        <v>2397</v>
      </c>
      <c r="H25" s="47" t="s">
        <v>2398</v>
      </c>
      <c r="I25" s="47" t="s">
        <v>542</v>
      </c>
      <c r="J25">
        <v>500</v>
      </c>
      <c r="K25" t="s">
        <v>3022</v>
      </c>
      <c r="L25" s="48">
        <v>43505</v>
      </c>
      <c r="M25">
        <v>6</v>
      </c>
      <c r="N25" t="s">
        <v>542</v>
      </c>
      <c r="O25" t="s">
        <v>2398</v>
      </c>
      <c r="P25" t="s">
        <v>3086</v>
      </c>
      <c r="Q25">
        <v>1150000</v>
      </c>
    </row>
    <row r="26" spans="1:17" ht="10.5" x14ac:dyDescent="0.25">
      <c r="A26" s="46">
        <v>338</v>
      </c>
      <c r="B26" s="47" t="s">
        <v>521</v>
      </c>
      <c r="C26" s="46">
        <v>43</v>
      </c>
      <c r="D26" s="46">
        <v>39</v>
      </c>
      <c r="E26" s="46">
        <v>1971</v>
      </c>
      <c r="F26" s="46">
        <v>2017</v>
      </c>
      <c r="G26" s="47" t="s">
        <v>2399</v>
      </c>
      <c r="H26" s="47" t="s">
        <v>2399</v>
      </c>
      <c r="I26" s="47" t="s">
        <v>542</v>
      </c>
      <c r="J26">
        <v>250</v>
      </c>
      <c r="K26" t="s">
        <v>3035</v>
      </c>
      <c r="L26" s="48">
        <v>43477</v>
      </c>
      <c r="M26">
        <v>2</v>
      </c>
      <c r="N26" t="s">
        <v>542</v>
      </c>
      <c r="O26" t="s">
        <v>2399</v>
      </c>
      <c r="P26" t="s">
        <v>3068</v>
      </c>
      <c r="Q26">
        <v>372500</v>
      </c>
    </row>
    <row r="27" spans="1:17" ht="10.5" x14ac:dyDescent="0.25">
      <c r="A27" s="46">
        <v>337</v>
      </c>
      <c r="B27" s="47" t="s">
        <v>2400</v>
      </c>
      <c r="C27" s="46">
        <v>43</v>
      </c>
      <c r="D27" s="46">
        <v>33</v>
      </c>
      <c r="E27" s="46">
        <v>1974</v>
      </c>
      <c r="F27" s="46">
        <v>2017</v>
      </c>
      <c r="G27" s="47" t="s">
        <v>2401</v>
      </c>
      <c r="H27" s="47" t="s">
        <v>516</v>
      </c>
      <c r="I27" s="47" t="s">
        <v>542</v>
      </c>
      <c r="J27">
        <v>250</v>
      </c>
      <c r="K27" t="s">
        <v>3064</v>
      </c>
      <c r="L27" s="48">
        <v>43757</v>
      </c>
      <c r="M27">
        <v>42</v>
      </c>
      <c r="N27" t="s">
        <v>542</v>
      </c>
      <c r="O27" t="s">
        <v>516</v>
      </c>
      <c r="P27" t="s">
        <v>3069</v>
      </c>
      <c r="Q27">
        <v>575250</v>
      </c>
    </row>
    <row r="28" spans="1:17" ht="10.5" x14ac:dyDescent="0.25">
      <c r="A28" s="46">
        <v>328</v>
      </c>
      <c r="B28" s="47" t="s">
        <v>2402</v>
      </c>
      <c r="C28" s="46">
        <v>43</v>
      </c>
      <c r="D28" s="46">
        <v>32</v>
      </c>
      <c r="E28" s="46">
        <v>1975</v>
      </c>
      <c r="F28" s="46">
        <v>2017</v>
      </c>
      <c r="G28" s="47" t="s">
        <v>2403</v>
      </c>
      <c r="H28" s="47" t="s">
        <v>2403</v>
      </c>
      <c r="I28" s="47" t="s">
        <v>542</v>
      </c>
      <c r="J28">
        <v>500</v>
      </c>
      <c r="K28" t="s">
        <v>3032</v>
      </c>
      <c r="L28" s="48">
        <v>43764</v>
      </c>
      <c r="M28">
        <v>43</v>
      </c>
      <c r="N28" t="s">
        <v>542</v>
      </c>
      <c r="O28" t="s">
        <v>2403</v>
      </c>
      <c r="P28" t="s">
        <v>3066</v>
      </c>
      <c r="Q28">
        <v>1225000</v>
      </c>
    </row>
    <row r="29" spans="1:17" ht="10.5" x14ac:dyDescent="0.25">
      <c r="A29" s="46">
        <v>404</v>
      </c>
      <c r="B29" s="47" t="s">
        <v>2404</v>
      </c>
      <c r="C29" s="46">
        <v>42</v>
      </c>
      <c r="D29" s="46">
        <v>72</v>
      </c>
      <c r="E29" s="46">
        <v>1976</v>
      </c>
      <c r="F29" s="46">
        <v>2017</v>
      </c>
      <c r="G29" s="47" t="s">
        <v>2405</v>
      </c>
      <c r="H29" s="47" t="s">
        <v>2406</v>
      </c>
      <c r="I29" s="47" t="s">
        <v>542</v>
      </c>
      <c r="J29">
        <v>1000</v>
      </c>
      <c r="K29" t="s">
        <v>3010</v>
      </c>
      <c r="L29" s="48">
        <v>43533</v>
      </c>
      <c r="M29">
        <v>10</v>
      </c>
      <c r="N29" t="s">
        <v>542</v>
      </c>
      <c r="O29" t="s">
        <v>2406</v>
      </c>
      <c r="P29" t="s">
        <v>3097</v>
      </c>
      <c r="Q29">
        <v>4500000</v>
      </c>
    </row>
    <row r="30" spans="1:17" ht="10.5" x14ac:dyDescent="0.25">
      <c r="A30" s="46">
        <v>402</v>
      </c>
      <c r="B30" s="47" t="s">
        <v>2407</v>
      </c>
      <c r="C30" s="46">
        <v>42</v>
      </c>
      <c r="D30" s="46">
        <v>43</v>
      </c>
      <c r="E30" s="46">
        <v>1976</v>
      </c>
      <c r="F30" s="46">
        <v>2017</v>
      </c>
      <c r="G30" s="47" t="s">
        <v>2408</v>
      </c>
      <c r="H30" s="47" t="s">
        <v>2408</v>
      </c>
      <c r="I30" s="47" t="s">
        <v>542</v>
      </c>
    </row>
    <row r="31" spans="1:17" ht="10.5" x14ac:dyDescent="0.25">
      <c r="A31" s="46">
        <v>315</v>
      </c>
      <c r="B31" s="47" t="s">
        <v>2409</v>
      </c>
      <c r="C31" s="46">
        <v>42</v>
      </c>
      <c r="D31" s="46">
        <v>31</v>
      </c>
      <c r="E31" s="46">
        <v>1976</v>
      </c>
      <c r="F31" s="46">
        <v>2017</v>
      </c>
      <c r="G31" s="47" t="s">
        <v>2410</v>
      </c>
      <c r="H31" s="47" t="s">
        <v>515</v>
      </c>
      <c r="I31" s="47" t="s">
        <v>122</v>
      </c>
      <c r="J31">
        <v>250</v>
      </c>
      <c r="K31" t="s">
        <v>3051</v>
      </c>
      <c r="L31" s="48">
        <v>43659</v>
      </c>
      <c r="M31">
        <v>28</v>
      </c>
      <c r="N31" t="s">
        <v>122</v>
      </c>
      <c r="O31" t="s">
        <v>515</v>
      </c>
      <c r="P31" t="s">
        <v>3097</v>
      </c>
      <c r="Q31">
        <v>442500</v>
      </c>
    </row>
    <row r="32" spans="1:17" ht="10.5" x14ac:dyDescent="0.25">
      <c r="A32" s="46">
        <v>321</v>
      </c>
      <c r="B32" s="47" t="s">
        <v>2411</v>
      </c>
      <c r="C32" s="46">
        <v>40</v>
      </c>
      <c r="D32" s="46">
        <v>39</v>
      </c>
      <c r="E32" s="46">
        <v>1978</v>
      </c>
      <c r="F32" s="46">
        <v>2017</v>
      </c>
      <c r="G32" s="47" t="s">
        <v>2412</v>
      </c>
      <c r="H32" s="47" t="s">
        <v>2413</v>
      </c>
      <c r="I32" s="47" t="s">
        <v>122</v>
      </c>
      <c r="J32">
        <v>250</v>
      </c>
      <c r="K32" t="s">
        <v>3049</v>
      </c>
      <c r="L32" s="48">
        <v>43624</v>
      </c>
      <c r="M32">
        <v>23</v>
      </c>
      <c r="N32" t="s">
        <v>122</v>
      </c>
      <c r="O32" t="s">
        <v>2413</v>
      </c>
      <c r="P32" t="s">
        <v>3077</v>
      </c>
      <c r="Q32">
        <v>398250</v>
      </c>
    </row>
    <row r="33" spans="1:17" ht="10.5" x14ac:dyDescent="0.25">
      <c r="A33" s="46">
        <v>317</v>
      </c>
      <c r="B33" s="47" t="s">
        <v>2414</v>
      </c>
      <c r="C33" s="46">
        <v>40</v>
      </c>
      <c r="D33" s="46">
        <v>34</v>
      </c>
      <c r="E33" s="46">
        <v>1969</v>
      </c>
      <c r="F33" s="46">
        <v>2008</v>
      </c>
      <c r="G33" s="47" t="s">
        <v>2415</v>
      </c>
      <c r="H33" s="47" t="s">
        <v>2415</v>
      </c>
      <c r="I33" s="47" t="s">
        <v>542</v>
      </c>
    </row>
    <row r="34" spans="1:17" ht="10.5" x14ac:dyDescent="0.25">
      <c r="A34" s="46">
        <v>615</v>
      </c>
      <c r="B34" s="47" t="s">
        <v>2416</v>
      </c>
      <c r="C34" s="46">
        <v>36</v>
      </c>
      <c r="D34" s="46">
        <v>33</v>
      </c>
      <c r="E34" s="46">
        <v>1975</v>
      </c>
      <c r="F34" s="46">
        <v>2012</v>
      </c>
      <c r="G34" s="47" t="s">
        <v>2417</v>
      </c>
      <c r="H34" s="47" t="s">
        <v>2418</v>
      </c>
      <c r="I34" s="47" t="s">
        <v>543</v>
      </c>
      <c r="J34">
        <v>250</v>
      </c>
      <c r="K34" t="s">
        <v>3046</v>
      </c>
      <c r="L34" s="48">
        <v>43603</v>
      </c>
      <c r="M34">
        <v>20</v>
      </c>
      <c r="N34" t="s">
        <v>543</v>
      </c>
      <c r="O34" t="s">
        <v>2604</v>
      </c>
      <c r="P34" t="s">
        <v>3077</v>
      </c>
    </row>
    <row r="35" spans="1:17" ht="10.5" x14ac:dyDescent="0.25">
      <c r="A35" s="46">
        <v>403</v>
      </c>
      <c r="B35" s="47" t="s">
        <v>2420</v>
      </c>
      <c r="C35" s="46">
        <v>33</v>
      </c>
      <c r="D35" s="46">
        <v>101</v>
      </c>
      <c r="E35" s="46">
        <v>1985</v>
      </c>
      <c r="F35" s="46">
        <v>2017</v>
      </c>
      <c r="G35" s="47" t="s">
        <v>2421</v>
      </c>
      <c r="H35" s="47" t="s">
        <v>2422</v>
      </c>
      <c r="I35" s="47" t="s">
        <v>542</v>
      </c>
      <c r="J35">
        <v>1000</v>
      </c>
      <c r="K35" t="s">
        <v>3011</v>
      </c>
      <c r="L35" s="48">
        <v>43547</v>
      </c>
      <c r="M35">
        <v>12</v>
      </c>
      <c r="N35" t="s">
        <v>542</v>
      </c>
      <c r="O35" t="s">
        <v>3012</v>
      </c>
      <c r="P35" t="s">
        <v>3097</v>
      </c>
      <c r="Q35">
        <v>3645000</v>
      </c>
    </row>
    <row r="36" spans="1:17" ht="10.5" x14ac:dyDescent="0.25">
      <c r="A36" s="46">
        <v>352</v>
      </c>
      <c r="B36" s="47" t="s">
        <v>2423</v>
      </c>
      <c r="C36" s="46">
        <v>32</v>
      </c>
      <c r="D36" s="46">
        <v>46</v>
      </c>
      <c r="E36" s="46">
        <v>1986</v>
      </c>
      <c r="F36" s="46">
        <v>2017</v>
      </c>
      <c r="G36" s="47" t="s">
        <v>2424</v>
      </c>
      <c r="H36" s="47" t="s">
        <v>2349</v>
      </c>
      <c r="I36" s="47" t="s">
        <v>542</v>
      </c>
      <c r="J36">
        <v>1000</v>
      </c>
      <c r="K36" t="s">
        <v>3021</v>
      </c>
      <c r="L36" s="48">
        <v>43771</v>
      </c>
      <c r="M36">
        <v>44</v>
      </c>
      <c r="N36" t="s">
        <v>542</v>
      </c>
      <c r="O36" t="s">
        <v>2349</v>
      </c>
      <c r="P36" t="s">
        <v>3076</v>
      </c>
      <c r="Q36">
        <v>2227500</v>
      </c>
    </row>
    <row r="37" spans="1:17" ht="10.5" x14ac:dyDescent="0.25">
      <c r="A37" s="46">
        <v>-22</v>
      </c>
      <c r="B37" s="47" t="s">
        <v>2425</v>
      </c>
      <c r="C37" s="46">
        <v>31</v>
      </c>
      <c r="D37" s="46">
        <v>35</v>
      </c>
      <c r="E37" s="46">
        <v>1971</v>
      </c>
      <c r="F37" s="46">
        <v>2016</v>
      </c>
      <c r="G37" s="47" t="s">
        <v>2426</v>
      </c>
      <c r="H37" s="47" t="s">
        <v>2426</v>
      </c>
      <c r="I37" s="47" t="s">
        <v>542</v>
      </c>
      <c r="J37">
        <v>250</v>
      </c>
      <c r="K37" t="s">
        <v>3047</v>
      </c>
      <c r="L37" s="48">
        <v>43603</v>
      </c>
      <c r="M37">
        <v>20</v>
      </c>
      <c r="N37" t="s">
        <v>543</v>
      </c>
      <c r="O37" t="s">
        <v>2426</v>
      </c>
      <c r="P37" t="s">
        <v>3076</v>
      </c>
      <c r="Q37">
        <v>398250</v>
      </c>
    </row>
    <row r="38" spans="1:17" ht="10.5" x14ac:dyDescent="0.25">
      <c r="A38" s="46">
        <v>7308</v>
      </c>
      <c r="B38" s="47" t="s">
        <v>234</v>
      </c>
      <c r="C38" s="46">
        <v>31</v>
      </c>
      <c r="D38" s="46">
        <v>33</v>
      </c>
      <c r="E38" s="46">
        <v>1972</v>
      </c>
      <c r="F38" s="46">
        <v>2008</v>
      </c>
      <c r="G38" s="47" t="s">
        <v>2427</v>
      </c>
      <c r="H38" s="47" t="s">
        <v>2427</v>
      </c>
      <c r="I38" s="47" t="s">
        <v>122</v>
      </c>
    </row>
    <row r="39" spans="1:17" ht="10.5" x14ac:dyDescent="0.25">
      <c r="A39" s="46">
        <v>401</v>
      </c>
      <c r="B39" s="47" t="s">
        <v>2428</v>
      </c>
      <c r="C39" s="46">
        <v>30</v>
      </c>
      <c r="D39" s="46">
        <v>52</v>
      </c>
      <c r="E39" s="46">
        <v>1969</v>
      </c>
      <c r="F39" s="46">
        <v>1998</v>
      </c>
      <c r="G39" s="47" t="s">
        <v>2429</v>
      </c>
      <c r="H39" s="47" t="s">
        <v>2429</v>
      </c>
      <c r="I39" s="47" t="s">
        <v>542</v>
      </c>
    </row>
    <row r="40" spans="1:17" ht="10.5" x14ac:dyDescent="0.25">
      <c r="A40" s="46">
        <v>325</v>
      </c>
      <c r="B40" s="47" t="s">
        <v>2430</v>
      </c>
      <c r="C40" s="46">
        <v>29</v>
      </c>
      <c r="D40" s="46">
        <v>34</v>
      </c>
      <c r="E40" s="46">
        <v>1971</v>
      </c>
      <c r="F40" s="46">
        <v>2006</v>
      </c>
      <c r="G40" s="47" t="s">
        <v>2431</v>
      </c>
      <c r="H40" s="47" t="s">
        <v>2431</v>
      </c>
      <c r="I40" s="47" t="s">
        <v>543</v>
      </c>
    </row>
    <row r="41" spans="1:17" ht="10.5" x14ac:dyDescent="0.25">
      <c r="A41" s="46">
        <v>408</v>
      </c>
      <c r="B41" s="47" t="s">
        <v>2432</v>
      </c>
      <c r="C41" s="46">
        <v>29</v>
      </c>
      <c r="D41" s="46">
        <v>32</v>
      </c>
      <c r="E41" s="46">
        <v>1973</v>
      </c>
      <c r="F41" s="46">
        <v>2005</v>
      </c>
      <c r="G41" s="47" t="s">
        <v>2346</v>
      </c>
      <c r="H41" s="47" t="s">
        <v>2346</v>
      </c>
      <c r="I41" s="47" t="s">
        <v>542</v>
      </c>
    </row>
    <row r="42" spans="1:17" ht="10.5" x14ac:dyDescent="0.25">
      <c r="A42" s="46">
        <v>336</v>
      </c>
      <c r="B42" s="47" t="s">
        <v>2433</v>
      </c>
      <c r="C42" s="46">
        <v>29</v>
      </c>
      <c r="D42" s="46">
        <v>31</v>
      </c>
      <c r="E42" s="46">
        <v>1973</v>
      </c>
      <c r="F42" s="46">
        <v>2002</v>
      </c>
      <c r="G42" s="47" t="s">
        <v>2434</v>
      </c>
      <c r="H42" s="47" t="s">
        <v>2434</v>
      </c>
      <c r="I42" s="47" t="s">
        <v>542</v>
      </c>
    </row>
    <row r="43" spans="1:17" ht="10.5" x14ac:dyDescent="0.25">
      <c r="A43" s="46">
        <v>440</v>
      </c>
      <c r="B43" s="47" t="s">
        <v>2440</v>
      </c>
      <c r="C43" s="46">
        <v>28</v>
      </c>
      <c r="D43" s="46">
        <v>31</v>
      </c>
      <c r="E43" s="46">
        <v>1990</v>
      </c>
      <c r="F43" s="46">
        <v>2017</v>
      </c>
      <c r="G43" s="47" t="s">
        <v>2441</v>
      </c>
      <c r="H43" s="47" t="s">
        <v>2443</v>
      </c>
      <c r="I43" s="47" t="s">
        <v>122</v>
      </c>
      <c r="J43">
        <v>250</v>
      </c>
      <c r="K43" t="s">
        <v>3048</v>
      </c>
      <c r="L43" s="48">
        <v>43624</v>
      </c>
      <c r="M43">
        <v>23</v>
      </c>
      <c r="N43" t="s">
        <v>122</v>
      </c>
      <c r="O43" t="s">
        <v>2442</v>
      </c>
      <c r="P43" t="s">
        <v>3086</v>
      </c>
      <c r="Q43">
        <v>398250</v>
      </c>
    </row>
    <row r="44" spans="1:17" ht="10.5" x14ac:dyDescent="0.25">
      <c r="A44" s="46">
        <v>439</v>
      </c>
      <c r="B44" s="47" t="s">
        <v>2435</v>
      </c>
      <c r="C44" s="46">
        <v>28</v>
      </c>
      <c r="D44" s="46">
        <v>31</v>
      </c>
      <c r="E44" s="46">
        <v>1990</v>
      </c>
      <c r="F44" s="46">
        <v>2017</v>
      </c>
      <c r="G44" s="47" t="s">
        <v>2436</v>
      </c>
      <c r="H44" s="47" t="s">
        <v>2437</v>
      </c>
      <c r="I44" s="47" t="s">
        <v>543</v>
      </c>
      <c r="J44">
        <v>250</v>
      </c>
      <c r="K44" t="s">
        <v>3053</v>
      </c>
      <c r="L44" s="48">
        <v>43666</v>
      </c>
      <c r="M44">
        <v>29</v>
      </c>
      <c r="N44" t="s">
        <v>543</v>
      </c>
      <c r="O44" t="s">
        <v>2437</v>
      </c>
      <c r="P44" t="s">
        <v>3075</v>
      </c>
      <c r="Q44">
        <v>398250</v>
      </c>
    </row>
    <row r="45" spans="1:17" ht="10.5" x14ac:dyDescent="0.25">
      <c r="A45" s="46">
        <v>438</v>
      </c>
      <c r="B45" s="47" t="s">
        <v>2438</v>
      </c>
      <c r="C45" s="46">
        <v>28</v>
      </c>
      <c r="D45" s="46">
        <v>31</v>
      </c>
      <c r="E45" s="46">
        <v>1990</v>
      </c>
      <c r="F45" s="46">
        <v>2017</v>
      </c>
      <c r="G45" s="47" t="s">
        <v>2439</v>
      </c>
      <c r="H45" s="47" t="s">
        <v>2439</v>
      </c>
      <c r="I45" s="47" t="s">
        <v>542</v>
      </c>
      <c r="J45">
        <v>250</v>
      </c>
      <c r="K45" t="s">
        <v>3063</v>
      </c>
      <c r="L45" s="48">
        <v>43757</v>
      </c>
      <c r="M45">
        <v>42</v>
      </c>
      <c r="N45" t="s">
        <v>542</v>
      </c>
      <c r="O45" t="s">
        <v>2439</v>
      </c>
      <c r="P45" t="s">
        <v>3091</v>
      </c>
      <c r="Q45">
        <v>1000000</v>
      </c>
    </row>
    <row r="46" spans="1:17" ht="10.5" x14ac:dyDescent="0.25">
      <c r="A46" s="46">
        <v>430</v>
      </c>
      <c r="B46" s="47" t="s">
        <v>2444</v>
      </c>
      <c r="C46" s="46">
        <v>27</v>
      </c>
      <c r="D46" s="46">
        <v>33</v>
      </c>
      <c r="E46" s="46">
        <v>1969</v>
      </c>
      <c r="F46" s="46">
        <v>1998</v>
      </c>
      <c r="G46" s="47" t="s">
        <v>2445</v>
      </c>
      <c r="H46" s="47" t="s">
        <v>2813</v>
      </c>
      <c r="I46" s="47" t="s">
        <v>542</v>
      </c>
    </row>
    <row r="47" spans="1:17" ht="10.5" x14ac:dyDescent="0.25">
      <c r="A47" s="46">
        <v>360</v>
      </c>
      <c r="B47" s="47" t="s">
        <v>2446</v>
      </c>
      <c r="C47" s="46">
        <v>27</v>
      </c>
      <c r="D47" s="46">
        <v>31</v>
      </c>
      <c r="E47" s="46">
        <v>1990</v>
      </c>
      <c r="F47" s="46">
        <v>2017</v>
      </c>
      <c r="G47" s="47" t="s">
        <v>2447</v>
      </c>
      <c r="H47" s="47" t="s">
        <v>2447</v>
      </c>
      <c r="I47" s="47" t="s">
        <v>543</v>
      </c>
      <c r="J47">
        <v>250</v>
      </c>
      <c r="K47" t="s">
        <v>3040</v>
      </c>
      <c r="L47" s="48">
        <v>43561</v>
      </c>
      <c r="M47">
        <v>14</v>
      </c>
      <c r="N47" t="s">
        <v>543</v>
      </c>
      <c r="O47" t="s">
        <v>2447</v>
      </c>
      <c r="P47" t="s">
        <v>3085</v>
      </c>
      <c r="Q47">
        <v>398250</v>
      </c>
    </row>
    <row r="48" spans="1:17" ht="10.5" x14ac:dyDescent="0.25">
      <c r="A48" s="46">
        <v>306</v>
      </c>
      <c r="B48" s="47" t="s">
        <v>520</v>
      </c>
      <c r="C48" s="46">
        <v>26</v>
      </c>
      <c r="D48" s="46">
        <v>32</v>
      </c>
      <c r="E48" s="46">
        <v>1984</v>
      </c>
      <c r="F48" s="46">
        <v>2009</v>
      </c>
      <c r="G48" s="47" t="s">
        <v>2448</v>
      </c>
      <c r="H48" s="47" t="s">
        <v>2448</v>
      </c>
      <c r="I48" s="47" t="s">
        <v>543</v>
      </c>
    </row>
    <row r="49" spans="1:17" ht="10.5" x14ac:dyDescent="0.25">
      <c r="A49" s="46">
        <v>451</v>
      </c>
      <c r="B49" s="47" t="s">
        <v>2454</v>
      </c>
      <c r="C49" s="46">
        <v>25</v>
      </c>
      <c r="D49" s="46">
        <v>32</v>
      </c>
      <c r="E49" s="46">
        <v>1993</v>
      </c>
      <c r="F49" s="46">
        <v>2017</v>
      </c>
      <c r="G49" s="47" t="s">
        <v>2455</v>
      </c>
      <c r="H49" s="47" t="s">
        <v>2455</v>
      </c>
      <c r="I49" s="47" t="s">
        <v>542</v>
      </c>
      <c r="J49">
        <v>250</v>
      </c>
      <c r="K49" t="s">
        <v>2456</v>
      </c>
      <c r="L49" s="48">
        <v>43470</v>
      </c>
      <c r="M49">
        <v>1</v>
      </c>
      <c r="N49" t="s">
        <v>542</v>
      </c>
      <c r="O49" t="s">
        <v>2455</v>
      </c>
      <c r="P49" t="s">
        <v>3089</v>
      </c>
      <c r="Q49">
        <v>1024000</v>
      </c>
    </row>
    <row r="50" spans="1:17" ht="10.5" x14ac:dyDescent="0.25">
      <c r="A50" s="46">
        <v>499</v>
      </c>
      <c r="B50" s="47" t="s">
        <v>2457</v>
      </c>
      <c r="C50" s="46">
        <v>25</v>
      </c>
      <c r="D50" s="46">
        <v>32</v>
      </c>
      <c r="E50" s="46">
        <v>1993</v>
      </c>
      <c r="F50" s="46">
        <v>2017</v>
      </c>
      <c r="G50" s="47" t="s">
        <v>2458</v>
      </c>
      <c r="H50" s="47" t="s">
        <v>2458</v>
      </c>
      <c r="I50" s="47" t="s">
        <v>542</v>
      </c>
      <c r="J50">
        <v>250</v>
      </c>
      <c r="K50" t="s">
        <v>3037</v>
      </c>
      <c r="L50" s="48">
        <v>43512</v>
      </c>
      <c r="M50">
        <v>7</v>
      </c>
      <c r="N50" t="s">
        <v>542</v>
      </c>
      <c r="O50" t="s">
        <v>2458</v>
      </c>
      <c r="P50" t="s">
        <v>3097</v>
      </c>
      <c r="Q50">
        <v>442500</v>
      </c>
    </row>
    <row r="51" spans="1:17" ht="10.5" x14ac:dyDescent="0.25">
      <c r="A51" s="46">
        <v>495</v>
      </c>
      <c r="B51" s="47" t="s">
        <v>2449</v>
      </c>
      <c r="C51" s="46">
        <v>25</v>
      </c>
      <c r="D51" s="46">
        <v>32</v>
      </c>
      <c r="E51" s="46">
        <v>1993</v>
      </c>
      <c r="F51" s="46">
        <v>2017</v>
      </c>
      <c r="G51" s="47" t="s">
        <v>2450</v>
      </c>
      <c r="H51" s="47" t="s">
        <v>2450</v>
      </c>
      <c r="I51" s="47" t="s">
        <v>542</v>
      </c>
      <c r="J51">
        <v>500</v>
      </c>
      <c r="K51" t="s">
        <v>3025</v>
      </c>
      <c r="L51" s="48">
        <v>43519</v>
      </c>
      <c r="M51">
        <v>8</v>
      </c>
      <c r="N51" t="s">
        <v>542</v>
      </c>
      <c r="O51" t="s">
        <v>2450</v>
      </c>
      <c r="P51" t="s">
        <v>3095</v>
      </c>
      <c r="Q51">
        <v>1619500</v>
      </c>
    </row>
    <row r="52" spans="1:17" ht="10.5" x14ac:dyDescent="0.25">
      <c r="A52" s="46">
        <v>500</v>
      </c>
      <c r="B52" s="47" t="s">
        <v>2451</v>
      </c>
      <c r="C52" s="46">
        <v>25</v>
      </c>
      <c r="D52" s="46">
        <v>32</v>
      </c>
      <c r="E52" s="46">
        <v>1993</v>
      </c>
      <c r="F52" s="46">
        <v>2017</v>
      </c>
      <c r="G52" s="47" t="s">
        <v>2452</v>
      </c>
      <c r="H52" s="47" t="s">
        <v>2453</v>
      </c>
      <c r="I52" s="47" t="s">
        <v>122</v>
      </c>
      <c r="J52">
        <v>500</v>
      </c>
      <c r="K52" t="s">
        <v>3027</v>
      </c>
      <c r="L52" s="48">
        <v>43631</v>
      </c>
      <c r="M52">
        <v>24</v>
      </c>
      <c r="N52" t="s">
        <v>122</v>
      </c>
      <c r="O52" t="s">
        <v>2453</v>
      </c>
      <c r="P52" t="s">
        <v>3077</v>
      </c>
      <c r="Q52">
        <v>663750</v>
      </c>
    </row>
    <row r="53" spans="1:17" ht="10.5" x14ac:dyDescent="0.25">
      <c r="A53" s="46">
        <v>468</v>
      </c>
      <c r="B53" s="47" t="s">
        <v>2459</v>
      </c>
      <c r="C53" s="46">
        <v>25</v>
      </c>
      <c r="D53" s="46">
        <v>31</v>
      </c>
      <c r="E53" s="46">
        <v>1990</v>
      </c>
      <c r="F53" s="46">
        <v>2014</v>
      </c>
      <c r="G53" s="47" t="s">
        <v>2460</v>
      </c>
      <c r="H53" s="47" t="s">
        <v>2460</v>
      </c>
      <c r="I53" s="47" t="s">
        <v>543</v>
      </c>
    </row>
    <row r="54" spans="1:17" ht="10.5" x14ac:dyDescent="0.25">
      <c r="A54" s="46">
        <v>496</v>
      </c>
      <c r="B54" s="47" t="s">
        <v>2461</v>
      </c>
      <c r="C54" s="46">
        <v>25</v>
      </c>
      <c r="D54" s="46">
        <v>31</v>
      </c>
      <c r="E54" s="46">
        <v>1993</v>
      </c>
      <c r="F54" s="46">
        <v>2017</v>
      </c>
      <c r="G54" s="47" t="s">
        <v>2462</v>
      </c>
      <c r="H54" s="47" t="s">
        <v>2462</v>
      </c>
      <c r="I54" s="47" t="s">
        <v>542</v>
      </c>
      <c r="J54">
        <v>250</v>
      </c>
      <c r="K54" t="s">
        <v>3038</v>
      </c>
      <c r="L54" s="48">
        <v>43512</v>
      </c>
      <c r="M54">
        <v>7</v>
      </c>
      <c r="N54" t="s">
        <v>542</v>
      </c>
      <c r="O54" t="s">
        <v>2462</v>
      </c>
      <c r="P54" t="s">
        <v>3076</v>
      </c>
      <c r="Q54">
        <v>512750</v>
      </c>
    </row>
    <row r="55" spans="1:17" ht="10.5" x14ac:dyDescent="0.25">
      <c r="A55" s="46">
        <v>310</v>
      </c>
      <c r="B55" s="47" t="s">
        <v>2463</v>
      </c>
      <c r="C55" s="46">
        <v>24</v>
      </c>
      <c r="D55" s="46">
        <v>33</v>
      </c>
      <c r="E55" s="46">
        <v>1973</v>
      </c>
      <c r="F55" s="46">
        <v>1996</v>
      </c>
      <c r="G55" s="47" t="s">
        <v>2464</v>
      </c>
      <c r="H55" s="47" t="s">
        <v>2464</v>
      </c>
      <c r="I55" s="47" t="s">
        <v>543</v>
      </c>
    </row>
    <row r="56" spans="1:17" ht="10.5" x14ac:dyDescent="0.25">
      <c r="A56" s="46">
        <v>807</v>
      </c>
      <c r="B56" s="47" t="s">
        <v>539</v>
      </c>
      <c r="C56" s="46">
        <v>24</v>
      </c>
      <c r="D56" s="46">
        <v>32</v>
      </c>
      <c r="E56" s="46">
        <v>1993</v>
      </c>
      <c r="F56" s="46">
        <v>2017</v>
      </c>
      <c r="G56" s="47" t="s">
        <v>2465</v>
      </c>
      <c r="H56" s="47" t="s">
        <v>537</v>
      </c>
      <c r="I56" s="50" t="s">
        <v>542</v>
      </c>
      <c r="J56">
        <v>500</v>
      </c>
      <c r="K56" t="s">
        <v>3024</v>
      </c>
      <c r="L56" s="48">
        <v>43519</v>
      </c>
      <c r="M56">
        <v>8</v>
      </c>
      <c r="N56" t="s">
        <v>542</v>
      </c>
      <c r="O56" t="s">
        <v>537</v>
      </c>
      <c r="P56" t="s">
        <v>3083</v>
      </c>
      <c r="Q56">
        <v>955000</v>
      </c>
    </row>
    <row r="57" spans="1:17" ht="10.5" x14ac:dyDescent="0.25">
      <c r="A57" s="46">
        <v>773</v>
      </c>
      <c r="B57" s="47" t="s">
        <v>2467</v>
      </c>
      <c r="C57" s="46">
        <v>24</v>
      </c>
      <c r="D57" s="46">
        <v>31</v>
      </c>
      <c r="E57" s="46">
        <v>1993</v>
      </c>
      <c r="F57" s="46">
        <v>2016</v>
      </c>
      <c r="G57" s="47" t="s">
        <v>2468</v>
      </c>
      <c r="H57" s="47" t="s">
        <v>2468</v>
      </c>
      <c r="I57" s="47" t="s">
        <v>543</v>
      </c>
      <c r="J57">
        <v>250</v>
      </c>
      <c r="K57" t="s">
        <v>3042</v>
      </c>
      <c r="L57" s="48">
        <v>43575</v>
      </c>
      <c r="M57">
        <v>16</v>
      </c>
      <c r="N57" t="s">
        <v>543</v>
      </c>
      <c r="O57" t="s">
        <v>2468</v>
      </c>
      <c r="P57" t="s">
        <v>3090</v>
      </c>
      <c r="Q57">
        <v>368450</v>
      </c>
    </row>
    <row r="58" spans="1:17" ht="10.5" x14ac:dyDescent="0.25">
      <c r="A58" s="46">
        <v>326</v>
      </c>
      <c r="B58" s="47" t="s">
        <v>2469</v>
      </c>
      <c r="C58" s="46">
        <v>23</v>
      </c>
      <c r="D58" s="46">
        <v>33</v>
      </c>
      <c r="E58" s="46">
        <v>1972</v>
      </c>
      <c r="F58" s="46">
        <v>1999</v>
      </c>
      <c r="G58" s="47" t="s">
        <v>2470</v>
      </c>
      <c r="H58" s="47" t="s">
        <v>2470</v>
      </c>
      <c r="I58" s="47" t="s">
        <v>542</v>
      </c>
    </row>
    <row r="59" spans="1:17" ht="10.5" x14ac:dyDescent="0.25">
      <c r="A59" s="46">
        <v>7309</v>
      </c>
      <c r="B59" s="47" t="s">
        <v>2472</v>
      </c>
      <c r="C59" s="46">
        <v>23</v>
      </c>
      <c r="D59" s="46">
        <v>33</v>
      </c>
      <c r="E59" s="46">
        <v>1987</v>
      </c>
      <c r="F59" s="46">
        <v>2009</v>
      </c>
      <c r="G59" s="47" t="s">
        <v>2473</v>
      </c>
      <c r="H59" s="47" t="s">
        <v>2473</v>
      </c>
      <c r="I59" s="47" t="s">
        <v>542</v>
      </c>
    </row>
    <row r="60" spans="1:17" ht="10.5" x14ac:dyDescent="0.25">
      <c r="A60" s="46">
        <v>741</v>
      </c>
      <c r="B60" s="47" t="s">
        <v>2474</v>
      </c>
      <c r="C60" s="46">
        <v>23</v>
      </c>
      <c r="D60" s="46">
        <v>33</v>
      </c>
      <c r="E60" s="46">
        <v>1995</v>
      </c>
      <c r="F60" s="46">
        <v>2017</v>
      </c>
      <c r="G60" s="47" t="s">
        <v>2475</v>
      </c>
      <c r="H60" s="47" t="s">
        <v>2477</v>
      </c>
      <c r="I60" s="47" t="s">
        <v>122</v>
      </c>
      <c r="J60">
        <v>250</v>
      </c>
      <c r="K60" t="s">
        <v>3050</v>
      </c>
      <c r="L60" s="48">
        <v>43638</v>
      </c>
      <c r="M60">
        <v>25</v>
      </c>
      <c r="N60" t="s">
        <v>122</v>
      </c>
      <c r="O60" t="s">
        <v>2476</v>
      </c>
      <c r="P60" t="s">
        <v>3096</v>
      </c>
      <c r="Q60">
        <v>405000</v>
      </c>
    </row>
    <row r="61" spans="1:17" ht="10.5" x14ac:dyDescent="0.25">
      <c r="A61" s="46">
        <v>419</v>
      </c>
      <c r="B61" s="47" t="s">
        <v>2479</v>
      </c>
      <c r="C61" s="46">
        <v>22</v>
      </c>
      <c r="D61" s="46">
        <v>51</v>
      </c>
      <c r="E61" s="46">
        <v>1988</v>
      </c>
      <c r="F61" s="46">
        <v>2009</v>
      </c>
      <c r="G61" s="47" t="s">
        <v>2480</v>
      </c>
      <c r="H61" s="47" t="s">
        <v>2480</v>
      </c>
      <c r="I61" s="47" t="s">
        <v>542</v>
      </c>
    </row>
    <row r="62" spans="1:17" ht="10.5" x14ac:dyDescent="0.25">
      <c r="A62" s="46">
        <v>309</v>
      </c>
      <c r="B62" s="47" t="s">
        <v>2481</v>
      </c>
      <c r="C62" s="46">
        <v>22</v>
      </c>
      <c r="D62" s="46">
        <v>47</v>
      </c>
      <c r="E62" s="46">
        <v>1973</v>
      </c>
      <c r="F62" s="46">
        <v>1994</v>
      </c>
      <c r="G62" s="47" t="s">
        <v>2482</v>
      </c>
      <c r="H62" s="47" t="s">
        <v>2482</v>
      </c>
      <c r="I62" s="47" t="s">
        <v>543</v>
      </c>
    </row>
    <row r="63" spans="1:17" ht="10.5" x14ac:dyDescent="0.25">
      <c r="A63" s="46">
        <v>427</v>
      </c>
      <c r="B63" s="47" t="s">
        <v>521</v>
      </c>
      <c r="C63" s="46">
        <v>22</v>
      </c>
      <c r="D63" s="46">
        <v>37</v>
      </c>
      <c r="E63" s="46">
        <v>1973</v>
      </c>
      <c r="F63" s="46">
        <v>1994</v>
      </c>
      <c r="G63" s="47" t="s">
        <v>2483</v>
      </c>
      <c r="H63" s="47" t="s">
        <v>2399</v>
      </c>
      <c r="I63" s="47" t="s">
        <v>542</v>
      </c>
    </row>
    <row r="64" spans="1:17" ht="10.5" x14ac:dyDescent="0.25">
      <c r="A64" s="46">
        <v>426</v>
      </c>
      <c r="B64" s="47" t="s">
        <v>2484</v>
      </c>
      <c r="C64" s="46">
        <v>22</v>
      </c>
      <c r="D64" s="46">
        <v>33</v>
      </c>
      <c r="E64" s="46">
        <v>1972</v>
      </c>
      <c r="F64" s="46">
        <v>1995</v>
      </c>
      <c r="G64" s="47" t="s">
        <v>2485</v>
      </c>
      <c r="H64" s="47" t="s">
        <v>2485</v>
      </c>
      <c r="I64" s="47" t="s">
        <v>542</v>
      </c>
    </row>
    <row r="65" spans="1:17" ht="10.5" x14ac:dyDescent="0.25">
      <c r="A65" s="46">
        <v>568</v>
      </c>
      <c r="B65" s="47" t="s">
        <v>2486</v>
      </c>
      <c r="C65" s="46">
        <v>22</v>
      </c>
      <c r="D65" s="46">
        <v>31</v>
      </c>
      <c r="E65" s="46">
        <v>1995</v>
      </c>
      <c r="F65" s="46">
        <v>2017</v>
      </c>
      <c r="G65" s="47" t="s">
        <v>2487</v>
      </c>
      <c r="H65" s="47" t="s">
        <v>2487</v>
      </c>
      <c r="I65" s="47" t="s">
        <v>542</v>
      </c>
    </row>
    <row r="66" spans="1:17" ht="10.5" x14ac:dyDescent="0.25">
      <c r="A66" s="46">
        <v>891</v>
      </c>
      <c r="B66" s="47" t="s">
        <v>2488</v>
      </c>
      <c r="C66" s="46">
        <v>22</v>
      </c>
      <c r="D66" s="46">
        <v>31</v>
      </c>
      <c r="E66" s="46">
        <v>1996</v>
      </c>
      <c r="F66" s="46">
        <v>2017</v>
      </c>
      <c r="G66" s="47" t="s">
        <v>2489</v>
      </c>
      <c r="H66" s="47" t="s">
        <v>2491</v>
      </c>
      <c r="I66" s="47" t="s">
        <v>542</v>
      </c>
      <c r="J66">
        <v>250</v>
      </c>
      <c r="K66" t="s">
        <v>2489</v>
      </c>
      <c r="L66" s="48">
        <v>43470</v>
      </c>
      <c r="M66">
        <v>1</v>
      </c>
      <c r="N66" t="s">
        <v>542</v>
      </c>
      <c r="O66" t="s">
        <v>2491</v>
      </c>
      <c r="P66" t="s">
        <v>3078</v>
      </c>
      <c r="Q66">
        <v>398250</v>
      </c>
    </row>
    <row r="67" spans="1:17" ht="10.5" x14ac:dyDescent="0.25">
      <c r="A67" s="46">
        <v>312</v>
      </c>
      <c r="B67" s="47" t="s">
        <v>2492</v>
      </c>
      <c r="C67" s="46">
        <v>21</v>
      </c>
      <c r="D67" s="46">
        <v>34</v>
      </c>
      <c r="E67" s="46">
        <v>1971</v>
      </c>
      <c r="F67" s="46">
        <v>1998</v>
      </c>
      <c r="G67" s="47" t="s">
        <v>2493</v>
      </c>
      <c r="H67" s="47" t="s">
        <v>2493</v>
      </c>
      <c r="I67" s="47" t="s">
        <v>543</v>
      </c>
    </row>
    <row r="68" spans="1:17" ht="10.5" x14ac:dyDescent="0.25">
      <c r="A68" s="46">
        <v>433</v>
      </c>
      <c r="B68" s="47" t="s">
        <v>2494</v>
      </c>
      <c r="C68" s="46">
        <v>21</v>
      </c>
      <c r="D68" s="46">
        <v>32</v>
      </c>
      <c r="E68" s="46">
        <v>1986</v>
      </c>
      <c r="F68" s="46">
        <v>2008</v>
      </c>
      <c r="G68" s="47" t="s">
        <v>2495</v>
      </c>
      <c r="H68" s="47" t="s">
        <v>2495</v>
      </c>
      <c r="I68" s="47" t="s">
        <v>542</v>
      </c>
    </row>
    <row r="69" spans="1:17" ht="10.5" x14ac:dyDescent="0.25">
      <c r="A69" s="46">
        <v>505</v>
      </c>
      <c r="B69" s="47" t="s">
        <v>2496</v>
      </c>
      <c r="C69" s="46">
        <v>21</v>
      </c>
      <c r="D69" s="46">
        <v>31</v>
      </c>
      <c r="E69" s="46">
        <v>1993</v>
      </c>
      <c r="F69" s="46">
        <v>2014</v>
      </c>
      <c r="G69" s="47" t="s">
        <v>2497</v>
      </c>
      <c r="H69" s="47" t="s">
        <v>2497</v>
      </c>
      <c r="I69" s="47" t="s">
        <v>543</v>
      </c>
      <c r="J69">
        <v>250</v>
      </c>
      <c r="K69" t="s">
        <v>3036</v>
      </c>
      <c r="L69" s="48">
        <v>43498</v>
      </c>
      <c r="M69">
        <v>5</v>
      </c>
      <c r="N69" t="s">
        <v>543</v>
      </c>
      <c r="O69" t="s">
        <v>2498</v>
      </c>
      <c r="P69" t="s">
        <v>3072</v>
      </c>
      <c r="Q69">
        <v>398250</v>
      </c>
    </row>
    <row r="70" spans="1:17" ht="10.5" x14ac:dyDescent="0.25">
      <c r="A70" s="46">
        <v>417</v>
      </c>
      <c r="B70" s="47" t="s">
        <v>2499</v>
      </c>
      <c r="C70" s="46">
        <v>20</v>
      </c>
      <c r="D70" s="46">
        <v>55</v>
      </c>
      <c r="E70" s="46">
        <v>1970</v>
      </c>
      <c r="F70" s="46">
        <v>1989</v>
      </c>
      <c r="G70" s="47" t="s">
        <v>2500</v>
      </c>
      <c r="H70" s="47" t="s">
        <v>2500</v>
      </c>
      <c r="I70" s="47" t="s">
        <v>542</v>
      </c>
    </row>
    <row r="71" spans="1:17" ht="10.5" x14ac:dyDescent="0.25">
      <c r="A71" s="46">
        <v>406</v>
      </c>
      <c r="B71" s="47" t="s">
        <v>2501</v>
      </c>
      <c r="C71" s="46">
        <v>20</v>
      </c>
      <c r="D71" s="46">
        <v>34</v>
      </c>
      <c r="E71" s="46">
        <v>1969</v>
      </c>
      <c r="F71" s="46">
        <v>1992</v>
      </c>
      <c r="G71" s="47" t="s">
        <v>2502</v>
      </c>
      <c r="H71" s="47" t="s">
        <v>2502</v>
      </c>
      <c r="I71" s="47" t="s">
        <v>542</v>
      </c>
    </row>
    <row r="72" spans="1:17" ht="10.5" x14ac:dyDescent="0.25">
      <c r="A72" s="46">
        <v>475</v>
      </c>
      <c r="B72" s="47" t="s">
        <v>2503</v>
      </c>
      <c r="C72" s="46">
        <v>20</v>
      </c>
      <c r="D72" s="46">
        <v>32</v>
      </c>
      <c r="E72" s="46">
        <v>1989</v>
      </c>
      <c r="F72" s="46">
        <v>2008</v>
      </c>
      <c r="G72" s="47" t="s">
        <v>2504</v>
      </c>
      <c r="H72" s="47" t="s">
        <v>2504</v>
      </c>
      <c r="I72" s="47" t="s">
        <v>543</v>
      </c>
    </row>
    <row r="73" spans="1:17" ht="10.5" x14ac:dyDescent="0.25">
      <c r="A73" s="46">
        <v>303</v>
      </c>
      <c r="B73" s="47" t="s">
        <v>2505</v>
      </c>
      <c r="C73" s="46">
        <v>19</v>
      </c>
      <c r="D73" s="46">
        <v>34</v>
      </c>
      <c r="E73" s="46">
        <v>1968</v>
      </c>
      <c r="F73" s="46">
        <v>1988</v>
      </c>
      <c r="G73" s="47" t="s">
        <v>2506</v>
      </c>
      <c r="H73" s="47" t="s">
        <v>2506</v>
      </c>
      <c r="I73" s="47" t="s">
        <v>542</v>
      </c>
    </row>
    <row r="74" spans="1:17" ht="10.5" x14ac:dyDescent="0.25">
      <c r="A74" s="46">
        <v>327</v>
      </c>
      <c r="B74" s="47" t="s">
        <v>2507</v>
      </c>
      <c r="C74" s="46">
        <v>19</v>
      </c>
      <c r="D74" s="46">
        <v>32</v>
      </c>
      <c r="E74" s="46">
        <v>1982</v>
      </c>
      <c r="F74" s="46">
        <v>2000</v>
      </c>
      <c r="G74" s="47" t="s">
        <v>2508</v>
      </c>
      <c r="H74" s="47" t="s">
        <v>2508</v>
      </c>
      <c r="I74" s="47" t="s">
        <v>542</v>
      </c>
    </row>
    <row r="75" spans="1:17" ht="10.5" x14ac:dyDescent="0.25">
      <c r="A75" s="46">
        <v>610</v>
      </c>
      <c r="B75" s="47" t="s">
        <v>2509</v>
      </c>
      <c r="C75" s="46">
        <v>19</v>
      </c>
      <c r="D75" s="46">
        <v>10</v>
      </c>
      <c r="E75" s="46">
        <v>1971</v>
      </c>
      <c r="F75" s="46">
        <v>1989</v>
      </c>
      <c r="G75" s="47" t="s">
        <v>2510</v>
      </c>
      <c r="H75" s="47" t="s">
        <v>2510</v>
      </c>
      <c r="I75" s="47" t="s">
        <v>543</v>
      </c>
    </row>
    <row r="76" spans="1:17" ht="10.5" x14ac:dyDescent="0.25">
      <c r="A76" s="46">
        <v>428</v>
      </c>
      <c r="B76" s="47" t="s">
        <v>2511</v>
      </c>
      <c r="C76" s="46">
        <v>18</v>
      </c>
      <c r="D76" s="46">
        <v>37</v>
      </c>
      <c r="E76" s="46">
        <v>1978</v>
      </c>
      <c r="F76" s="46">
        <v>1995</v>
      </c>
      <c r="G76" s="47" t="s">
        <v>2512</v>
      </c>
      <c r="H76" s="47" t="s">
        <v>2385</v>
      </c>
      <c r="I76" s="47" t="s">
        <v>544</v>
      </c>
    </row>
    <row r="77" spans="1:17" ht="10.5" x14ac:dyDescent="0.25">
      <c r="A77" s="46">
        <v>409</v>
      </c>
      <c r="B77" s="47" t="s">
        <v>2513</v>
      </c>
      <c r="C77" s="46">
        <v>17</v>
      </c>
      <c r="D77" s="46">
        <v>32</v>
      </c>
      <c r="E77" s="46">
        <v>1974</v>
      </c>
      <c r="F77" s="46">
        <v>2001</v>
      </c>
      <c r="G77" s="47" t="s">
        <v>2514</v>
      </c>
      <c r="H77" s="47" t="s">
        <v>2514</v>
      </c>
      <c r="I77" s="47" t="s">
        <v>542</v>
      </c>
    </row>
    <row r="78" spans="1:17" ht="10.5" x14ac:dyDescent="0.25">
      <c r="A78" s="46">
        <v>323</v>
      </c>
      <c r="B78" s="47" t="s">
        <v>2517</v>
      </c>
      <c r="C78" s="46">
        <v>17</v>
      </c>
      <c r="D78" s="46">
        <v>32</v>
      </c>
      <c r="E78" s="46">
        <v>1979</v>
      </c>
      <c r="F78" s="46">
        <v>1995</v>
      </c>
      <c r="G78" s="47" t="s">
        <v>2518</v>
      </c>
      <c r="H78" s="47" t="s">
        <v>2518</v>
      </c>
      <c r="I78" s="47" t="s">
        <v>542</v>
      </c>
    </row>
    <row r="79" spans="1:17" ht="10.5" x14ac:dyDescent="0.25">
      <c r="A79" s="46">
        <v>330</v>
      </c>
      <c r="B79" s="47" t="s">
        <v>2515</v>
      </c>
      <c r="C79" s="46">
        <v>17</v>
      </c>
      <c r="D79" s="46">
        <v>32</v>
      </c>
      <c r="E79" s="46">
        <v>1979</v>
      </c>
      <c r="F79" s="46">
        <v>1996</v>
      </c>
      <c r="G79" s="47" t="s">
        <v>2516</v>
      </c>
      <c r="H79" s="47" t="s">
        <v>2516</v>
      </c>
      <c r="I79" s="47" t="s">
        <v>542</v>
      </c>
      <c r="J79">
        <v>250</v>
      </c>
      <c r="K79" t="s">
        <v>3060</v>
      </c>
      <c r="L79" s="48">
        <v>43729</v>
      </c>
      <c r="M79">
        <v>38</v>
      </c>
      <c r="N79" t="s">
        <v>542</v>
      </c>
      <c r="O79" t="s">
        <v>2516</v>
      </c>
      <c r="P79" t="s">
        <v>3079</v>
      </c>
    </row>
    <row r="80" spans="1:17" ht="10.5" x14ac:dyDescent="0.25">
      <c r="A80" s="46">
        <v>506</v>
      </c>
      <c r="B80" s="47" t="s">
        <v>2505</v>
      </c>
      <c r="C80" s="46">
        <v>17</v>
      </c>
      <c r="D80" s="46">
        <v>31</v>
      </c>
      <c r="E80" s="46">
        <v>2001</v>
      </c>
      <c r="F80" s="46">
        <v>2017</v>
      </c>
      <c r="G80" s="47" t="s">
        <v>2519</v>
      </c>
      <c r="H80" s="47" t="s">
        <v>2506</v>
      </c>
      <c r="I80" s="47" t="s">
        <v>543</v>
      </c>
      <c r="J80">
        <v>250</v>
      </c>
      <c r="K80" t="s">
        <v>3039</v>
      </c>
      <c r="L80" s="48">
        <v>43519</v>
      </c>
      <c r="M80">
        <v>8</v>
      </c>
      <c r="N80" t="s">
        <v>543</v>
      </c>
      <c r="O80" t="s">
        <v>2506</v>
      </c>
      <c r="P80" t="s">
        <v>3067</v>
      </c>
      <c r="Q80">
        <v>475300</v>
      </c>
    </row>
    <row r="81" spans="1:17" ht="10.5" x14ac:dyDescent="0.25">
      <c r="A81" s="46">
        <v>533</v>
      </c>
      <c r="B81" s="47" t="s">
        <v>2484</v>
      </c>
      <c r="C81" s="46">
        <v>17</v>
      </c>
      <c r="D81" s="46">
        <v>30</v>
      </c>
      <c r="E81" s="46">
        <v>2001</v>
      </c>
      <c r="F81" s="46">
        <v>2017</v>
      </c>
      <c r="G81" s="47" t="s">
        <v>2520</v>
      </c>
      <c r="H81" s="47" t="s">
        <v>2521</v>
      </c>
      <c r="I81" s="47" t="s">
        <v>543</v>
      </c>
      <c r="J81">
        <v>250</v>
      </c>
      <c r="K81" t="s">
        <v>2520</v>
      </c>
      <c r="L81" s="48">
        <v>43505</v>
      </c>
      <c r="M81">
        <v>6</v>
      </c>
      <c r="N81" t="s">
        <v>543</v>
      </c>
      <c r="O81" t="s">
        <v>2521</v>
      </c>
      <c r="P81" t="s">
        <v>3070</v>
      </c>
      <c r="Q81">
        <v>474005</v>
      </c>
    </row>
    <row r="82" spans="1:17" ht="10.5" x14ac:dyDescent="0.25">
      <c r="A82" s="46">
        <v>1536</v>
      </c>
      <c r="B82" s="47" t="s">
        <v>2481</v>
      </c>
      <c r="C82" s="46">
        <v>16</v>
      </c>
      <c r="D82" s="46">
        <v>52</v>
      </c>
      <c r="E82" s="46">
        <v>2002</v>
      </c>
      <c r="F82" s="46">
        <v>2017</v>
      </c>
      <c r="G82" s="47" t="s">
        <v>2522</v>
      </c>
      <c r="H82" s="47" t="s">
        <v>2482</v>
      </c>
      <c r="I82" s="50" t="s">
        <v>543</v>
      </c>
      <c r="J82">
        <v>1000</v>
      </c>
      <c r="K82" t="s">
        <v>3015</v>
      </c>
      <c r="L82" s="48">
        <v>43589</v>
      </c>
      <c r="M82">
        <v>18</v>
      </c>
      <c r="N82" t="s">
        <v>543</v>
      </c>
      <c r="O82" t="s">
        <v>2482</v>
      </c>
      <c r="P82" t="s">
        <v>3092</v>
      </c>
      <c r="Q82">
        <v>2835000</v>
      </c>
    </row>
    <row r="83" spans="1:17" ht="10.5" x14ac:dyDescent="0.25">
      <c r="A83" s="46">
        <v>602</v>
      </c>
      <c r="B83" s="47" t="s">
        <v>2523</v>
      </c>
      <c r="C83" s="46">
        <v>16</v>
      </c>
      <c r="D83" s="46">
        <v>4</v>
      </c>
      <c r="E83" s="46">
        <v>1986</v>
      </c>
      <c r="F83" s="46">
        <v>2001</v>
      </c>
      <c r="G83" s="47" t="s">
        <v>2524</v>
      </c>
      <c r="H83" s="47" t="s">
        <v>2525</v>
      </c>
      <c r="I83" s="47" t="s">
        <v>542</v>
      </c>
    </row>
    <row r="84" spans="1:17" ht="10.5" x14ac:dyDescent="0.25">
      <c r="A84" s="46">
        <v>357</v>
      </c>
      <c r="B84" s="47" t="s">
        <v>2411</v>
      </c>
      <c r="C84" s="46">
        <v>15</v>
      </c>
      <c r="D84" s="46">
        <v>38</v>
      </c>
      <c r="E84" s="46">
        <v>1979</v>
      </c>
      <c r="F84" s="46">
        <v>2001</v>
      </c>
      <c r="G84" s="47" t="s">
        <v>2526</v>
      </c>
      <c r="H84" s="47" t="s">
        <v>2413</v>
      </c>
      <c r="I84" s="47" t="s">
        <v>542</v>
      </c>
    </row>
    <row r="85" spans="1:17" ht="10.5" x14ac:dyDescent="0.25">
      <c r="A85" s="46">
        <v>441</v>
      </c>
      <c r="B85" s="47" t="s">
        <v>2527</v>
      </c>
      <c r="C85" s="46">
        <v>15</v>
      </c>
      <c r="D85" s="46">
        <v>34</v>
      </c>
      <c r="E85" s="46">
        <v>1990</v>
      </c>
      <c r="F85" s="46">
        <v>2004</v>
      </c>
      <c r="G85" s="47" t="s">
        <v>2528</v>
      </c>
      <c r="H85" s="47" t="s">
        <v>2528</v>
      </c>
      <c r="I85" s="47" t="s">
        <v>542</v>
      </c>
    </row>
    <row r="86" spans="1:17" ht="10.5" x14ac:dyDescent="0.25">
      <c r="A86" s="46">
        <v>348</v>
      </c>
      <c r="B86" s="47" t="s">
        <v>2529</v>
      </c>
      <c r="C86" s="46">
        <v>15</v>
      </c>
      <c r="D86" s="46">
        <v>32</v>
      </c>
      <c r="E86" s="46">
        <v>1980</v>
      </c>
      <c r="F86" s="46">
        <v>1998</v>
      </c>
      <c r="G86" s="47" t="s">
        <v>2530</v>
      </c>
      <c r="H86" s="47" t="s">
        <v>2530</v>
      </c>
      <c r="I86" s="47" t="s">
        <v>544</v>
      </c>
    </row>
    <row r="87" spans="1:17" ht="10.5" x14ac:dyDescent="0.25">
      <c r="A87" s="46">
        <v>413</v>
      </c>
      <c r="B87" s="47" t="s">
        <v>2494</v>
      </c>
      <c r="C87" s="46">
        <v>15</v>
      </c>
      <c r="D87" s="46">
        <v>31</v>
      </c>
      <c r="E87" s="46">
        <v>1969</v>
      </c>
      <c r="F87" s="46">
        <v>1985</v>
      </c>
      <c r="G87" s="47" t="s">
        <v>2495</v>
      </c>
      <c r="H87" s="47" t="s">
        <v>2495</v>
      </c>
      <c r="I87" s="47" t="s">
        <v>542</v>
      </c>
    </row>
    <row r="88" spans="1:17" ht="10.5" x14ac:dyDescent="0.25">
      <c r="A88" s="46">
        <v>481</v>
      </c>
      <c r="B88" s="47" t="s">
        <v>2534</v>
      </c>
      <c r="C88" s="46">
        <v>15</v>
      </c>
      <c r="D88" s="46">
        <v>31</v>
      </c>
      <c r="E88" s="46">
        <v>1973</v>
      </c>
      <c r="F88" s="46">
        <v>2003</v>
      </c>
      <c r="G88" s="47" t="s">
        <v>2535</v>
      </c>
      <c r="H88" s="47" t="s">
        <v>2535</v>
      </c>
      <c r="I88" s="47" t="s">
        <v>542</v>
      </c>
    </row>
    <row r="89" spans="1:17" ht="10.5" x14ac:dyDescent="0.25">
      <c r="A89" s="46">
        <v>322</v>
      </c>
      <c r="B89" s="47" t="s">
        <v>2531</v>
      </c>
      <c r="C89" s="46">
        <v>15</v>
      </c>
      <c r="D89" s="46">
        <v>31</v>
      </c>
      <c r="E89" s="46">
        <v>1980</v>
      </c>
      <c r="F89" s="46">
        <v>2017</v>
      </c>
      <c r="G89" s="47" t="s">
        <v>2532</v>
      </c>
      <c r="H89" s="47" t="s">
        <v>2533</v>
      </c>
      <c r="I89" s="47" t="s">
        <v>543</v>
      </c>
    </row>
    <row r="90" spans="1:17" ht="10.5" x14ac:dyDescent="0.25">
      <c r="A90" s="46">
        <v>341</v>
      </c>
      <c r="B90" s="47" t="s">
        <v>2537</v>
      </c>
      <c r="C90" s="46">
        <v>15</v>
      </c>
      <c r="D90" s="46">
        <v>30</v>
      </c>
      <c r="E90" s="46">
        <v>2003</v>
      </c>
      <c r="F90" s="46">
        <v>2017</v>
      </c>
      <c r="G90" s="47" t="s">
        <v>2538</v>
      </c>
      <c r="H90" s="47" t="s">
        <v>2538</v>
      </c>
      <c r="I90" s="47" t="s">
        <v>542</v>
      </c>
      <c r="J90">
        <v>250</v>
      </c>
      <c r="K90" t="s">
        <v>3059</v>
      </c>
      <c r="L90" s="48">
        <v>43729</v>
      </c>
      <c r="M90">
        <v>38</v>
      </c>
      <c r="N90" t="s">
        <v>542</v>
      </c>
      <c r="O90" t="s">
        <v>2538</v>
      </c>
      <c r="P90" t="s">
        <v>3076</v>
      </c>
      <c r="Q90">
        <v>398250</v>
      </c>
    </row>
    <row r="91" spans="1:17" ht="10.5" x14ac:dyDescent="0.25">
      <c r="A91" s="46">
        <v>802</v>
      </c>
      <c r="B91" s="47" t="s">
        <v>2539</v>
      </c>
      <c r="C91" s="46">
        <v>15</v>
      </c>
      <c r="D91" s="46">
        <v>25</v>
      </c>
      <c r="E91" s="46">
        <v>1970</v>
      </c>
      <c r="F91" s="46">
        <v>1984</v>
      </c>
      <c r="G91" s="47" t="s">
        <v>2540</v>
      </c>
      <c r="H91" s="47" t="s">
        <v>2540</v>
      </c>
      <c r="I91" s="47" t="s">
        <v>542</v>
      </c>
    </row>
    <row r="92" spans="1:17" ht="10.5" x14ac:dyDescent="0.25">
      <c r="A92" s="46">
        <v>420</v>
      </c>
      <c r="B92" s="47" t="s">
        <v>2541</v>
      </c>
      <c r="C92" s="46">
        <v>14</v>
      </c>
      <c r="D92" s="46">
        <v>59</v>
      </c>
      <c r="E92" s="46">
        <v>1985</v>
      </c>
      <c r="F92" s="46">
        <v>1998</v>
      </c>
      <c r="G92" s="47" t="s">
        <v>2542</v>
      </c>
      <c r="H92" s="47" t="s">
        <v>2542</v>
      </c>
      <c r="I92" s="47" t="s">
        <v>542</v>
      </c>
    </row>
    <row r="93" spans="1:17" ht="10.5" x14ac:dyDescent="0.25">
      <c r="A93" s="46">
        <v>707</v>
      </c>
      <c r="B93" s="47" t="s">
        <v>2546</v>
      </c>
      <c r="C93" s="46">
        <v>14</v>
      </c>
      <c r="D93" s="46">
        <v>37</v>
      </c>
      <c r="E93" s="46">
        <v>1970</v>
      </c>
      <c r="F93" s="46">
        <v>1983</v>
      </c>
      <c r="G93" s="47" t="s">
        <v>2547</v>
      </c>
      <c r="H93" s="47" t="s">
        <v>2547</v>
      </c>
      <c r="I93" s="47" t="s">
        <v>542</v>
      </c>
    </row>
    <row r="94" spans="1:17" ht="10.5" x14ac:dyDescent="0.25">
      <c r="A94" s="46">
        <v>343</v>
      </c>
      <c r="B94" s="47" t="s">
        <v>2543</v>
      </c>
      <c r="C94" s="46">
        <v>14</v>
      </c>
      <c r="D94" s="46">
        <v>37</v>
      </c>
      <c r="E94" s="46">
        <v>1971</v>
      </c>
      <c r="F94" s="46">
        <v>1984</v>
      </c>
      <c r="G94" s="47" t="s">
        <v>2544</v>
      </c>
      <c r="H94" s="47" t="s">
        <v>2544</v>
      </c>
      <c r="I94" s="47" t="s">
        <v>542</v>
      </c>
    </row>
    <row r="95" spans="1:17" ht="10.5" x14ac:dyDescent="0.25">
      <c r="A95" s="46">
        <v>379</v>
      </c>
      <c r="B95" s="47" t="s">
        <v>2551</v>
      </c>
      <c r="C95" s="46">
        <v>14</v>
      </c>
      <c r="D95" s="46">
        <v>32</v>
      </c>
      <c r="E95" s="46">
        <v>1973</v>
      </c>
      <c r="F95" s="46">
        <v>1999</v>
      </c>
      <c r="G95" s="47" t="s">
        <v>2552</v>
      </c>
      <c r="H95" s="47" t="s">
        <v>2552</v>
      </c>
      <c r="I95" s="47" t="s">
        <v>543</v>
      </c>
    </row>
    <row r="96" spans="1:17" ht="10.5" x14ac:dyDescent="0.25">
      <c r="A96" s="46">
        <v>747</v>
      </c>
      <c r="B96" s="47" t="s">
        <v>2548</v>
      </c>
      <c r="C96" s="46">
        <v>14</v>
      </c>
      <c r="D96" s="46">
        <v>32</v>
      </c>
      <c r="E96" s="46">
        <v>2004</v>
      </c>
      <c r="F96" s="46">
        <v>2017</v>
      </c>
      <c r="G96" s="47" t="s">
        <v>2549</v>
      </c>
      <c r="H96" s="47" t="s">
        <v>2549</v>
      </c>
      <c r="I96" s="47" t="s">
        <v>542</v>
      </c>
      <c r="J96">
        <v>500</v>
      </c>
      <c r="K96" t="s">
        <v>2550</v>
      </c>
      <c r="L96" s="48">
        <v>43743</v>
      </c>
      <c r="M96">
        <v>40</v>
      </c>
      <c r="N96" t="s">
        <v>542</v>
      </c>
      <c r="O96" t="s">
        <v>2549</v>
      </c>
      <c r="P96" t="s">
        <v>3073</v>
      </c>
      <c r="Q96">
        <v>2100000</v>
      </c>
    </row>
    <row r="97" spans="1:17" ht="10.5" x14ac:dyDescent="0.25">
      <c r="A97" s="46">
        <v>601</v>
      </c>
      <c r="B97" s="47" t="s">
        <v>2553</v>
      </c>
      <c r="C97" s="46">
        <v>14</v>
      </c>
      <c r="D97" s="46">
        <v>0</v>
      </c>
      <c r="E97" s="46">
        <v>1973</v>
      </c>
      <c r="F97" s="46">
        <v>1986</v>
      </c>
      <c r="G97" s="47" t="s">
        <v>2554</v>
      </c>
      <c r="H97" s="47" t="s">
        <v>2555</v>
      </c>
      <c r="I97" s="47" t="s">
        <v>544</v>
      </c>
    </row>
    <row r="98" spans="1:17" ht="10.5" x14ac:dyDescent="0.25">
      <c r="A98" s="46">
        <v>347</v>
      </c>
      <c r="B98" s="47" t="s">
        <v>2556</v>
      </c>
      <c r="C98" s="46">
        <v>13</v>
      </c>
      <c r="D98" s="46">
        <v>42</v>
      </c>
      <c r="E98" s="46">
        <v>1968</v>
      </c>
      <c r="F98" s="46">
        <v>1983</v>
      </c>
      <c r="G98" s="47" t="s">
        <v>2557</v>
      </c>
      <c r="H98" s="47" t="s">
        <v>2557</v>
      </c>
      <c r="I98" s="47" t="s">
        <v>542</v>
      </c>
    </row>
    <row r="99" spans="1:17" ht="10.5" x14ac:dyDescent="0.25">
      <c r="A99" s="46">
        <v>7302</v>
      </c>
      <c r="B99" s="47" t="s">
        <v>2423</v>
      </c>
      <c r="C99" s="46">
        <v>13</v>
      </c>
      <c r="D99" s="46">
        <v>34</v>
      </c>
      <c r="E99" s="46">
        <v>1969</v>
      </c>
      <c r="F99" s="46">
        <v>1982</v>
      </c>
      <c r="G99" s="47" t="s">
        <v>2558</v>
      </c>
      <c r="H99" s="47" t="s">
        <v>2349</v>
      </c>
      <c r="I99" s="47" t="s">
        <v>542</v>
      </c>
    </row>
    <row r="100" spans="1:17" ht="10.5" x14ac:dyDescent="0.25">
      <c r="A100" s="46">
        <v>332</v>
      </c>
      <c r="B100" s="47" t="s">
        <v>2559</v>
      </c>
      <c r="C100" s="46">
        <v>13</v>
      </c>
      <c r="D100" s="46">
        <v>32</v>
      </c>
      <c r="E100" s="46">
        <v>1971</v>
      </c>
      <c r="F100" s="46">
        <v>1986</v>
      </c>
      <c r="G100" s="47" t="s">
        <v>2560</v>
      </c>
      <c r="H100" s="47" t="s">
        <v>2560</v>
      </c>
      <c r="I100" s="47" t="s">
        <v>542</v>
      </c>
    </row>
    <row r="101" spans="1:17" ht="10.5" x14ac:dyDescent="0.25">
      <c r="A101" s="46">
        <v>573</v>
      </c>
      <c r="B101" s="47" t="s">
        <v>2561</v>
      </c>
      <c r="C101" s="46">
        <v>13</v>
      </c>
      <c r="D101" s="46">
        <v>32</v>
      </c>
      <c r="E101" s="46">
        <v>2003</v>
      </c>
      <c r="F101" s="46">
        <v>2015</v>
      </c>
      <c r="G101" s="47" t="s">
        <v>2562</v>
      </c>
      <c r="H101" s="47" t="s">
        <v>2562</v>
      </c>
      <c r="I101" s="50" t="s">
        <v>542</v>
      </c>
      <c r="J101">
        <v>500</v>
      </c>
      <c r="K101" t="s">
        <v>3033</v>
      </c>
      <c r="L101" s="48">
        <v>43764</v>
      </c>
      <c r="M101">
        <v>43</v>
      </c>
      <c r="N101" t="s">
        <v>542</v>
      </c>
      <c r="O101" t="s">
        <v>2562</v>
      </c>
      <c r="P101" t="s">
        <v>3092</v>
      </c>
      <c r="Q101">
        <v>1357000</v>
      </c>
    </row>
    <row r="102" spans="1:17" ht="10.5" x14ac:dyDescent="0.25">
      <c r="A102" s="46">
        <v>405</v>
      </c>
      <c r="B102" s="47" t="s">
        <v>519</v>
      </c>
      <c r="C102" s="46">
        <v>13</v>
      </c>
      <c r="D102" s="46">
        <v>30</v>
      </c>
      <c r="E102" s="46">
        <v>1970</v>
      </c>
      <c r="F102" s="46">
        <v>1986</v>
      </c>
      <c r="G102" s="47" t="s">
        <v>2563</v>
      </c>
      <c r="H102" s="47" t="s">
        <v>2563</v>
      </c>
      <c r="I102" s="47" t="s">
        <v>542</v>
      </c>
    </row>
    <row r="103" spans="1:17" ht="10.5" x14ac:dyDescent="0.25">
      <c r="A103" s="46">
        <v>415</v>
      </c>
      <c r="B103" s="47" t="s">
        <v>2564</v>
      </c>
      <c r="C103" s="46">
        <v>12</v>
      </c>
      <c r="D103" s="46">
        <v>53</v>
      </c>
      <c r="E103" s="46">
        <v>1978</v>
      </c>
      <c r="F103" s="46">
        <v>1989</v>
      </c>
      <c r="G103" s="47" t="s">
        <v>2565</v>
      </c>
      <c r="H103" s="47" t="s">
        <v>2565</v>
      </c>
      <c r="I103" s="47" t="s">
        <v>543</v>
      </c>
    </row>
    <row r="104" spans="1:17" ht="10.5" x14ac:dyDescent="0.25">
      <c r="A104" s="46">
        <v>313</v>
      </c>
      <c r="B104" s="47" t="s">
        <v>2566</v>
      </c>
      <c r="C104" s="46">
        <v>12</v>
      </c>
      <c r="D104" s="46">
        <v>40</v>
      </c>
      <c r="E104" s="46">
        <v>1970</v>
      </c>
      <c r="F104" s="46">
        <v>1989</v>
      </c>
      <c r="G104" s="47" t="s">
        <v>2567</v>
      </c>
      <c r="H104" s="47" t="s">
        <v>2567</v>
      </c>
      <c r="I104" s="47" t="s">
        <v>122</v>
      </c>
    </row>
    <row r="105" spans="1:17" ht="10.5" x14ac:dyDescent="0.25">
      <c r="A105" s="46">
        <v>324</v>
      </c>
      <c r="B105" s="47" t="s">
        <v>2568</v>
      </c>
      <c r="C105" s="46">
        <v>11</v>
      </c>
      <c r="D105" s="46">
        <v>36</v>
      </c>
      <c r="E105" s="46">
        <v>1974</v>
      </c>
      <c r="F105" s="46">
        <v>1984</v>
      </c>
      <c r="G105" s="47" t="s">
        <v>2569</v>
      </c>
      <c r="H105" s="47" t="s">
        <v>2569</v>
      </c>
      <c r="I105" s="47" t="s">
        <v>122</v>
      </c>
    </row>
    <row r="106" spans="1:17" ht="10.5" x14ac:dyDescent="0.25">
      <c r="A106" s="46">
        <v>320</v>
      </c>
      <c r="B106" s="47" t="s">
        <v>2515</v>
      </c>
      <c r="C106" s="46">
        <v>11</v>
      </c>
      <c r="D106" s="46">
        <v>32</v>
      </c>
      <c r="E106" s="46">
        <v>1972</v>
      </c>
      <c r="F106" s="46">
        <v>1985</v>
      </c>
      <c r="G106" s="47" t="s">
        <v>2570</v>
      </c>
      <c r="H106" s="47" t="s">
        <v>2570</v>
      </c>
      <c r="I106" s="47" t="s">
        <v>542</v>
      </c>
    </row>
    <row r="107" spans="1:17" ht="10.5" x14ac:dyDescent="0.25">
      <c r="A107" s="46">
        <v>359</v>
      </c>
      <c r="B107" s="47" t="s">
        <v>2571</v>
      </c>
      <c r="C107" s="46">
        <v>11</v>
      </c>
      <c r="D107" s="46">
        <v>32</v>
      </c>
      <c r="E107" s="46">
        <v>1977</v>
      </c>
      <c r="F107" s="46">
        <v>2001</v>
      </c>
      <c r="G107" s="47" t="s">
        <v>2572</v>
      </c>
      <c r="H107" s="47" t="s">
        <v>2572</v>
      </c>
      <c r="I107" s="47" t="s">
        <v>543</v>
      </c>
    </row>
    <row r="108" spans="1:17" ht="10.5" x14ac:dyDescent="0.25">
      <c r="A108" s="46">
        <v>389</v>
      </c>
      <c r="B108" s="47" t="s">
        <v>2573</v>
      </c>
      <c r="C108" s="46">
        <v>11</v>
      </c>
      <c r="D108" s="46">
        <v>31</v>
      </c>
      <c r="E108" s="46">
        <v>1972</v>
      </c>
      <c r="F108" s="46">
        <v>1982</v>
      </c>
      <c r="G108" s="47" t="s">
        <v>2574</v>
      </c>
      <c r="H108" s="47" t="s">
        <v>2574</v>
      </c>
      <c r="I108" s="47" t="s">
        <v>544</v>
      </c>
    </row>
    <row r="109" spans="1:17" ht="10.5" x14ac:dyDescent="0.25">
      <c r="A109" s="46">
        <v>1720</v>
      </c>
      <c r="B109" s="47" t="s">
        <v>2575</v>
      </c>
      <c r="C109" s="46">
        <v>11</v>
      </c>
      <c r="D109" s="46">
        <v>30</v>
      </c>
      <c r="E109" s="46">
        <v>2003</v>
      </c>
      <c r="F109" s="46">
        <v>2013</v>
      </c>
      <c r="G109" s="47" t="s">
        <v>2576</v>
      </c>
      <c r="H109" s="47" t="s">
        <v>2576</v>
      </c>
      <c r="I109" s="47" t="s">
        <v>542</v>
      </c>
    </row>
    <row r="110" spans="1:17" ht="10.5" x14ac:dyDescent="0.25">
      <c r="A110" s="46">
        <v>412</v>
      </c>
      <c r="B110" s="47" t="s">
        <v>2513</v>
      </c>
      <c r="C110" s="46">
        <v>11</v>
      </c>
      <c r="D110" s="46">
        <v>29</v>
      </c>
      <c r="E110" s="46">
        <v>1970</v>
      </c>
      <c r="F110" s="46">
        <v>1986</v>
      </c>
      <c r="G110" s="47" t="s">
        <v>2514</v>
      </c>
      <c r="H110" s="47" t="s">
        <v>2514</v>
      </c>
      <c r="I110" s="47" t="s">
        <v>542</v>
      </c>
    </row>
    <row r="111" spans="1:17" ht="10.5" x14ac:dyDescent="0.25">
      <c r="A111" s="46">
        <v>436</v>
      </c>
      <c r="B111" s="47" t="s">
        <v>2578</v>
      </c>
      <c r="C111" s="46">
        <v>11</v>
      </c>
      <c r="D111" s="46">
        <v>29</v>
      </c>
      <c r="E111" s="46">
        <v>1970</v>
      </c>
      <c r="F111" s="46">
        <v>1996</v>
      </c>
      <c r="G111" s="47" t="s">
        <v>2579</v>
      </c>
      <c r="H111" s="47" t="s">
        <v>2579</v>
      </c>
      <c r="I111" s="47" t="s">
        <v>542</v>
      </c>
    </row>
    <row r="112" spans="1:17" ht="10.5" x14ac:dyDescent="0.25">
      <c r="A112" s="46">
        <v>705</v>
      </c>
      <c r="B112" s="47" t="s">
        <v>2580</v>
      </c>
      <c r="C112" s="46">
        <v>10</v>
      </c>
      <c r="D112" s="46">
        <v>63</v>
      </c>
      <c r="E112" s="46">
        <v>1975</v>
      </c>
      <c r="F112" s="46">
        <v>1984</v>
      </c>
      <c r="G112" s="47" t="s">
        <v>2581</v>
      </c>
      <c r="H112" s="47" t="s">
        <v>2581</v>
      </c>
      <c r="I112" s="47" t="s">
        <v>543</v>
      </c>
    </row>
    <row r="113" spans="1:17" ht="10.5" x14ac:dyDescent="0.25">
      <c r="A113" s="46">
        <v>302</v>
      </c>
      <c r="B113" s="47" t="s">
        <v>2582</v>
      </c>
      <c r="C113" s="46">
        <v>10</v>
      </c>
      <c r="D113" s="46">
        <v>34</v>
      </c>
      <c r="E113" s="46">
        <v>1972</v>
      </c>
      <c r="F113" s="46">
        <v>1990</v>
      </c>
      <c r="G113" s="47" t="s">
        <v>2583</v>
      </c>
      <c r="H113" s="47" t="s">
        <v>2584</v>
      </c>
      <c r="I113" s="47" t="s">
        <v>544</v>
      </c>
    </row>
    <row r="114" spans="1:17" ht="10.5" x14ac:dyDescent="0.25">
      <c r="A114" s="46">
        <v>254</v>
      </c>
      <c r="B114" s="47" t="s">
        <v>2588</v>
      </c>
      <c r="C114" s="46">
        <v>10</v>
      </c>
      <c r="D114" s="46">
        <v>32</v>
      </c>
      <c r="E114" s="46">
        <v>1972</v>
      </c>
      <c r="F114" s="46">
        <v>1981</v>
      </c>
      <c r="G114" s="47" t="s">
        <v>2589</v>
      </c>
      <c r="H114" s="47" t="s">
        <v>2589</v>
      </c>
      <c r="I114" s="47" t="s">
        <v>542</v>
      </c>
    </row>
    <row r="115" spans="1:17" ht="10.5" x14ac:dyDescent="0.25">
      <c r="A115" s="46">
        <v>240</v>
      </c>
      <c r="B115" s="47" t="s">
        <v>2484</v>
      </c>
      <c r="C115" s="46">
        <v>10</v>
      </c>
      <c r="D115" s="46">
        <v>32</v>
      </c>
      <c r="E115" s="46">
        <v>1976</v>
      </c>
      <c r="F115" s="46">
        <v>1993</v>
      </c>
      <c r="G115" s="47" t="s">
        <v>2585</v>
      </c>
      <c r="H115" s="47" t="s">
        <v>2585</v>
      </c>
      <c r="I115" s="47" t="s">
        <v>542</v>
      </c>
    </row>
    <row r="116" spans="1:17" ht="10.5" x14ac:dyDescent="0.25">
      <c r="A116" s="46">
        <v>434</v>
      </c>
      <c r="B116" s="47" t="s">
        <v>2586</v>
      </c>
      <c r="C116" s="46">
        <v>10</v>
      </c>
      <c r="D116" s="46">
        <v>32</v>
      </c>
      <c r="E116" s="46">
        <v>1987</v>
      </c>
      <c r="F116" s="46">
        <v>1996</v>
      </c>
      <c r="G116" s="47" t="s">
        <v>2587</v>
      </c>
      <c r="H116" s="47" t="s">
        <v>2587</v>
      </c>
      <c r="I116" s="47" t="s">
        <v>542</v>
      </c>
    </row>
    <row r="117" spans="1:17" ht="10.5" x14ac:dyDescent="0.25">
      <c r="A117" s="46">
        <v>237</v>
      </c>
      <c r="B117" s="47" t="s">
        <v>2590</v>
      </c>
      <c r="C117" s="46">
        <v>10</v>
      </c>
      <c r="D117" s="46">
        <v>30</v>
      </c>
      <c r="E117" s="46">
        <v>1974</v>
      </c>
      <c r="F117" s="46">
        <v>1992</v>
      </c>
      <c r="G117" s="47" t="s">
        <v>2591</v>
      </c>
      <c r="H117" s="47" t="s">
        <v>2591</v>
      </c>
      <c r="I117" s="47" t="s">
        <v>542</v>
      </c>
    </row>
    <row r="118" spans="1:17" ht="10.5" x14ac:dyDescent="0.25">
      <c r="A118" s="46">
        <v>2276</v>
      </c>
      <c r="B118" s="47" t="s">
        <v>2592</v>
      </c>
      <c r="C118" s="46">
        <v>10</v>
      </c>
      <c r="D118" s="46">
        <v>30</v>
      </c>
      <c r="E118" s="46">
        <v>2006</v>
      </c>
      <c r="F118" s="46">
        <v>2015</v>
      </c>
      <c r="G118" s="47" t="s">
        <v>2593</v>
      </c>
      <c r="H118" s="47" t="s">
        <v>2593</v>
      </c>
      <c r="I118" s="47" t="s">
        <v>542</v>
      </c>
    </row>
    <row r="119" spans="1:17" ht="10.5" x14ac:dyDescent="0.25">
      <c r="A119" s="46">
        <v>816</v>
      </c>
      <c r="B119" s="47" t="s">
        <v>2594</v>
      </c>
      <c r="C119" s="46">
        <v>10</v>
      </c>
      <c r="D119" s="46">
        <v>24</v>
      </c>
      <c r="E119" s="46">
        <v>1972</v>
      </c>
      <c r="F119" s="46">
        <v>1982</v>
      </c>
      <c r="G119" s="47" t="s">
        <v>2595</v>
      </c>
      <c r="H119" s="47" t="s">
        <v>2595</v>
      </c>
      <c r="I119" s="47" t="s">
        <v>542</v>
      </c>
    </row>
    <row r="120" spans="1:17" ht="10.5" x14ac:dyDescent="0.25">
      <c r="A120" s="46">
        <v>604</v>
      </c>
      <c r="B120" s="47" t="s">
        <v>522</v>
      </c>
      <c r="C120" s="46">
        <v>10</v>
      </c>
      <c r="D120" s="46">
        <v>16</v>
      </c>
      <c r="E120" s="46">
        <v>1990</v>
      </c>
      <c r="F120" s="46">
        <v>1999</v>
      </c>
      <c r="G120" s="47" t="s">
        <v>2596</v>
      </c>
      <c r="H120" s="47" t="s">
        <v>2393</v>
      </c>
      <c r="I120" s="47" t="s">
        <v>542</v>
      </c>
    </row>
    <row r="121" spans="1:17" ht="10.5" x14ac:dyDescent="0.25">
      <c r="A121" s="46">
        <v>5014</v>
      </c>
      <c r="B121" s="47" t="s">
        <v>2597</v>
      </c>
      <c r="C121" s="46">
        <v>9</v>
      </c>
      <c r="D121" s="46">
        <v>56</v>
      </c>
      <c r="E121" s="46">
        <v>2009</v>
      </c>
      <c r="F121" s="46">
        <v>2017</v>
      </c>
      <c r="G121" s="47" t="s">
        <v>2598</v>
      </c>
      <c r="H121" s="47" t="s">
        <v>2599</v>
      </c>
      <c r="I121" s="47" t="s">
        <v>542</v>
      </c>
      <c r="J121">
        <v>1000</v>
      </c>
      <c r="K121" t="s">
        <v>3020</v>
      </c>
      <c r="L121" s="48">
        <v>43750</v>
      </c>
      <c r="M121">
        <v>41</v>
      </c>
      <c r="N121" t="s">
        <v>542</v>
      </c>
      <c r="O121" t="s">
        <v>2609</v>
      </c>
      <c r="P121" t="s">
        <v>3073</v>
      </c>
      <c r="Q121">
        <v>3240000</v>
      </c>
    </row>
    <row r="122" spans="1:17" ht="10.5" x14ac:dyDescent="0.25">
      <c r="A122" s="46">
        <v>355</v>
      </c>
      <c r="B122" s="47" t="s">
        <v>2600</v>
      </c>
      <c r="C122" s="46">
        <v>9</v>
      </c>
      <c r="D122" s="46">
        <v>54</v>
      </c>
      <c r="E122" s="46">
        <v>1970</v>
      </c>
      <c r="F122" s="46">
        <v>1981</v>
      </c>
      <c r="G122" s="47" t="s">
        <v>2601</v>
      </c>
      <c r="H122" s="47" t="s">
        <v>2601</v>
      </c>
      <c r="I122" s="47" t="s">
        <v>542</v>
      </c>
    </row>
    <row r="123" spans="1:17" ht="10.5" x14ac:dyDescent="0.25">
      <c r="A123" s="46">
        <v>663</v>
      </c>
      <c r="B123" s="47" t="s">
        <v>2602</v>
      </c>
      <c r="C123" s="46">
        <v>9</v>
      </c>
      <c r="D123" s="46">
        <v>52</v>
      </c>
      <c r="E123" s="46">
        <v>1970</v>
      </c>
      <c r="F123" s="46">
        <v>1978</v>
      </c>
      <c r="G123" s="47" t="s">
        <v>2603</v>
      </c>
      <c r="H123" s="47" t="s">
        <v>2603</v>
      </c>
      <c r="I123" s="47" t="s">
        <v>542</v>
      </c>
    </row>
    <row r="124" spans="1:17" ht="10.5" x14ac:dyDescent="0.25">
      <c r="A124" s="46">
        <v>661</v>
      </c>
      <c r="B124" s="47" t="s">
        <v>519</v>
      </c>
      <c r="C124" s="46">
        <v>9</v>
      </c>
      <c r="D124" s="46">
        <v>34</v>
      </c>
      <c r="E124" s="46">
        <v>1969</v>
      </c>
      <c r="F124" s="46">
        <v>1977</v>
      </c>
      <c r="G124" s="47" t="s">
        <v>2604</v>
      </c>
      <c r="H124" s="47" t="s">
        <v>2604</v>
      </c>
      <c r="I124" s="47" t="s">
        <v>543</v>
      </c>
    </row>
    <row r="125" spans="1:17" ht="10.5" x14ac:dyDescent="0.25">
      <c r="A125" s="46">
        <v>367</v>
      </c>
      <c r="B125" s="47" t="s">
        <v>2605</v>
      </c>
      <c r="C125" s="46">
        <v>9</v>
      </c>
      <c r="D125" s="46">
        <v>32</v>
      </c>
      <c r="E125" s="46">
        <v>1986</v>
      </c>
      <c r="F125" s="46">
        <v>1994</v>
      </c>
      <c r="G125" s="47" t="s">
        <v>2606</v>
      </c>
      <c r="H125" s="47" t="s">
        <v>2606</v>
      </c>
      <c r="I125" s="47" t="s">
        <v>543</v>
      </c>
    </row>
    <row r="126" spans="1:17" ht="10.5" x14ac:dyDescent="0.25">
      <c r="A126" s="46">
        <v>890</v>
      </c>
      <c r="B126" s="47" t="s">
        <v>2607</v>
      </c>
      <c r="C126" s="46">
        <v>9</v>
      </c>
      <c r="D126" s="46">
        <v>32</v>
      </c>
      <c r="E126" s="46">
        <v>1996</v>
      </c>
      <c r="F126" s="46">
        <v>2005</v>
      </c>
      <c r="G126" s="47" t="s">
        <v>2608</v>
      </c>
      <c r="H126" s="47" t="s">
        <v>2608</v>
      </c>
      <c r="I126" s="47" t="s">
        <v>542</v>
      </c>
    </row>
    <row r="127" spans="1:17" ht="10.5" x14ac:dyDescent="0.25">
      <c r="A127" s="46">
        <v>710</v>
      </c>
      <c r="B127" s="47" t="s">
        <v>523</v>
      </c>
      <c r="C127" s="46">
        <v>9</v>
      </c>
      <c r="D127" s="46">
        <v>30</v>
      </c>
      <c r="E127" s="46">
        <v>1972</v>
      </c>
      <c r="F127" s="46">
        <v>1980</v>
      </c>
      <c r="G127" s="47" t="s">
        <v>510</v>
      </c>
      <c r="H127" s="47" t="s">
        <v>510</v>
      </c>
      <c r="I127" s="47" t="s">
        <v>544</v>
      </c>
    </row>
    <row r="128" spans="1:17" ht="10.5" x14ac:dyDescent="0.25">
      <c r="A128" s="46">
        <v>339</v>
      </c>
      <c r="B128" s="47" t="s">
        <v>272</v>
      </c>
      <c r="C128" s="46">
        <v>9</v>
      </c>
      <c r="D128" s="46">
        <v>30</v>
      </c>
      <c r="E128" s="46">
        <v>2009</v>
      </c>
      <c r="F128" s="46">
        <v>2017</v>
      </c>
      <c r="G128" s="47" t="s">
        <v>2470</v>
      </c>
      <c r="H128" s="47" t="s">
        <v>2470</v>
      </c>
      <c r="I128" s="47" t="s">
        <v>542</v>
      </c>
      <c r="J128">
        <v>250</v>
      </c>
      <c r="K128" t="s">
        <v>3034</v>
      </c>
      <c r="L128" s="48">
        <v>43470</v>
      </c>
      <c r="M128">
        <v>1</v>
      </c>
      <c r="N128" t="s">
        <v>542</v>
      </c>
      <c r="O128" t="s">
        <v>2470</v>
      </c>
      <c r="P128" t="s">
        <v>3068</v>
      </c>
      <c r="Q128">
        <v>372500</v>
      </c>
    </row>
    <row r="129" spans="1:17" ht="10.5" x14ac:dyDescent="0.25">
      <c r="A129" s="46">
        <v>7310</v>
      </c>
      <c r="B129" s="47" t="s">
        <v>2610</v>
      </c>
      <c r="C129" s="46">
        <v>8</v>
      </c>
      <c r="D129" s="46">
        <v>44</v>
      </c>
      <c r="E129" s="46">
        <v>1968</v>
      </c>
      <c r="F129" s="46">
        <v>1994</v>
      </c>
      <c r="G129" s="47" t="s">
        <v>2611</v>
      </c>
      <c r="H129" s="47" t="s">
        <v>2611</v>
      </c>
      <c r="I129" s="47" t="s">
        <v>122</v>
      </c>
    </row>
    <row r="130" spans="1:17" ht="10.5" x14ac:dyDescent="0.25">
      <c r="A130" s="46">
        <v>201</v>
      </c>
      <c r="B130" s="47" t="s">
        <v>2613</v>
      </c>
      <c r="C130" s="46">
        <v>8</v>
      </c>
      <c r="D130" s="46">
        <v>36</v>
      </c>
      <c r="E130" s="46">
        <v>1982</v>
      </c>
      <c r="F130" s="46">
        <v>1992</v>
      </c>
      <c r="G130" s="47" t="s">
        <v>2591</v>
      </c>
      <c r="H130" s="47" t="s">
        <v>2591</v>
      </c>
      <c r="I130" s="47" t="s">
        <v>542</v>
      </c>
    </row>
    <row r="131" spans="1:17" ht="10.5" x14ac:dyDescent="0.25">
      <c r="A131" s="46">
        <v>657</v>
      </c>
      <c r="B131" s="47" t="s">
        <v>2614</v>
      </c>
      <c r="C131" s="46">
        <v>8</v>
      </c>
      <c r="D131" s="46">
        <v>34</v>
      </c>
      <c r="E131" s="46">
        <v>1970</v>
      </c>
      <c r="F131" s="46">
        <v>1977</v>
      </c>
      <c r="G131" s="47" t="s">
        <v>2615</v>
      </c>
      <c r="H131" s="47" t="s">
        <v>2615</v>
      </c>
      <c r="I131" s="47" t="s">
        <v>542</v>
      </c>
    </row>
    <row r="132" spans="1:17" ht="10.5" x14ac:dyDescent="0.25">
      <c r="A132" s="46">
        <v>333</v>
      </c>
      <c r="B132" s="47" t="s">
        <v>2616</v>
      </c>
      <c r="C132" s="46">
        <v>8</v>
      </c>
      <c r="D132" s="46">
        <v>32</v>
      </c>
      <c r="E132" s="46">
        <v>1977</v>
      </c>
      <c r="F132" s="46">
        <v>1984</v>
      </c>
      <c r="G132" s="47" t="s">
        <v>2617</v>
      </c>
      <c r="H132" s="47" t="s">
        <v>2617</v>
      </c>
      <c r="I132" s="47" t="s">
        <v>542</v>
      </c>
    </row>
    <row r="133" spans="1:17" ht="10.5" x14ac:dyDescent="0.25">
      <c r="A133" s="46">
        <v>224</v>
      </c>
      <c r="B133" s="47" t="s">
        <v>2620</v>
      </c>
      <c r="C133" s="46">
        <v>8</v>
      </c>
      <c r="D133" s="46">
        <v>32</v>
      </c>
      <c r="E133" s="46">
        <v>1987</v>
      </c>
      <c r="F133" s="46">
        <v>1994</v>
      </c>
      <c r="G133" s="47" t="s">
        <v>2621</v>
      </c>
      <c r="H133" s="47" t="s">
        <v>2621</v>
      </c>
      <c r="I133" s="47" t="s">
        <v>542</v>
      </c>
    </row>
    <row r="134" spans="1:17" ht="10.5" x14ac:dyDescent="0.25">
      <c r="A134" s="46">
        <v>7306</v>
      </c>
      <c r="B134" s="47" t="s">
        <v>2618</v>
      </c>
      <c r="C134" s="46">
        <v>8</v>
      </c>
      <c r="D134" s="46">
        <v>32</v>
      </c>
      <c r="E134" s="46">
        <v>1995</v>
      </c>
      <c r="F134" s="46">
        <v>2002</v>
      </c>
      <c r="G134" s="47" t="s">
        <v>2619</v>
      </c>
      <c r="H134" s="47" t="s">
        <v>2619</v>
      </c>
      <c r="I134" s="47" t="s">
        <v>543</v>
      </c>
    </row>
    <row r="135" spans="1:17" ht="10.5" x14ac:dyDescent="0.25">
      <c r="A135" s="46">
        <v>652</v>
      </c>
      <c r="B135" s="47" t="s">
        <v>2622</v>
      </c>
      <c r="C135" s="46">
        <v>8</v>
      </c>
      <c r="D135" s="46">
        <v>28</v>
      </c>
      <c r="E135" s="46">
        <v>1970</v>
      </c>
      <c r="F135" s="46">
        <v>1978</v>
      </c>
      <c r="G135" s="47" t="s">
        <v>2623</v>
      </c>
      <c r="H135" s="47" t="s">
        <v>2623</v>
      </c>
      <c r="I135" s="47" t="s">
        <v>542</v>
      </c>
    </row>
    <row r="136" spans="1:17" ht="10.5" x14ac:dyDescent="0.25">
      <c r="A136" s="46">
        <v>6116</v>
      </c>
      <c r="B136" s="47" t="s">
        <v>2513</v>
      </c>
      <c r="C136" s="46">
        <v>8</v>
      </c>
      <c r="D136" s="46">
        <v>28</v>
      </c>
      <c r="E136" s="46">
        <v>2010</v>
      </c>
      <c r="F136" s="46">
        <v>2017</v>
      </c>
      <c r="G136" s="47" t="s">
        <v>2514</v>
      </c>
      <c r="H136" s="47" t="s">
        <v>2577</v>
      </c>
      <c r="I136" s="47" t="s">
        <v>542</v>
      </c>
      <c r="J136">
        <v>250</v>
      </c>
      <c r="K136" t="s">
        <v>3054</v>
      </c>
      <c r="L136" s="48">
        <v>43673</v>
      </c>
      <c r="M136">
        <v>30</v>
      </c>
      <c r="N136" t="s">
        <v>542</v>
      </c>
      <c r="O136" t="s">
        <v>2514</v>
      </c>
      <c r="P136" t="s">
        <v>3097</v>
      </c>
      <c r="Q136">
        <v>531000</v>
      </c>
    </row>
    <row r="137" spans="1:17" ht="10.5" x14ac:dyDescent="0.25">
      <c r="A137" s="46">
        <v>6242</v>
      </c>
      <c r="B137" s="47" t="s">
        <v>2624</v>
      </c>
      <c r="C137" s="46">
        <v>7</v>
      </c>
      <c r="D137" s="46">
        <v>48</v>
      </c>
      <c r="E137" s="46">
        <v>2011</v>
      </c>
      <c r="F137" s="46">
        <v>2017</v>
      </c>
      <c r="G137" s="47" t="s">
        <v>2625</v>
      </c>
      <c r="H137" s="47" t="s">
        <v>2627</v>
      </c>
      <c r="I137" s="47" t="s">
        <v>542</v>
      </c>
      <c r="J137">
        <v>250</v>
      </c>
      <c r="K137" t="s">
        <v>2626</v>
      </c>
      <c r="L137" s="48">
        <v>43701</v>
      </c>
      <c r="M137">
        <v>34</v>
      </c>
      <c r="N137" t="s">
        <v>542</v>
      </c>
      <c r="O137" t="s">
        <v>3058</v>
      </c>
      <c r="P137" t="s">
        <v>3097</v>
      </c>
      <c r="Q137">
        <v>663750</v>
      </c>
    </row>
    <row r="138" spans="1:17" ht="10.5" x14ac:dyDescent="0.25">
      <c r="A138" s="46">
        <v>362</v>
      </c>
      <c r="B138" s="47" t="s">
        <v>2628</v>
      </c>
      <c r="C138" s="46">
        <v>7</v>
      </c>
      <c r="D138" s="46">
        <v>37</v>
      </c>
      <c r="E138" s="46">
        <v>1973</v>
      </c>
      <c r="F138" s="46">
        <v>1981</v>
      </c>
      <c r="G138" s="47" t="s">
        <v>2629</v>
      </c>
      <c r="H138" s="47" t="s">
        <v>2629</v>
      </c>
      <c r="I138" s="47" t="s">
        <v>542</v>
      </c>
    </row>
    <row r="139" spans="1:17" ht="10.5" x14ac:dyDescent="0.25">
      <c r="A139" s="46">
        <v>411</v>
      </c>
      <c r="B139" s="47" t="s">
        <v>2630</v>
      </c>
      <c r="C139" s="46">
        <v>7</v>
      </c>
      <c r="D139" s="46">
        <v>32</v>
      </c>
      <c r="E139" s="46">
        <v>1973</v>
      </c>
      <c r="F139" s="46">
        <v>1991</v>
      </c>
      <c r="G139" s="47" t="s">
        <v>2631</v>
      </c>
      <c r="H139" s="47" t="s">
        <v>2631</v>
      </c>
      <c r="I139" s="47" t="s">
        <v>543</v>
      </c>
    </row>
    <row r="140" spans="1:17" ht="10.5" x14ac:dyDescent="0.25">
      <c r="A140" s="46">
        <v>346</v>
      </c>
      <c r="B140" s="47" t="s">
        <v>2632</v>
      </c>
      <c r="C140" s="46">
        <v>7</v>
      </c>
      <c r="D140" s="46">
        <v>32</v>
      </c>
      <c r="E140" s="46">
        <v>1980</v>
      </c>
      <c r="F140" s="46">
        <v>1993</v>
      </c>
      <c r="G140" s="47" t="s">
        <v>2633</v>
      </c>
      <c r="H140" s="47" t="s">
        <v>2633</v>
      </c>
      <c r="I140" s="47" t="s">
        <v>542</v>
      </c>
    </row>
    <row r="141" spans="1:17" ht="10.5" x14ac:dyDescent="0.25">
      <c r="A141" s="46">
        <v>681</v>
      </c>
      <c r="B141" s="47" t="s">
        <v>2634</v>
      </c>
      <c r="C141" s="46">
        <v>7</v>
      </c>
      <c r="D141" s="46">
        <v>29</v>
      </c>
      <c r="E141" s="46">
        <v>1970</v>
      </c>
      <c r="F141" s="46">
        <v>1978</v>
      </c>
      <c r="G141" s="47" t="s">
        <v>2635</v>
      </c>
      <c r="H141" s="47" t="s">
        <v>2635</v>
      </c>
      <c r="I141" s="47" t="s">
        <v>542</v>
      </c>
    </row>
    <row r="142" spans="1:17" ht="10.5" x14ac:dyDescent="0.25">
      <c r="A142" s="46">
        <v>6003</v>
      </c>
      <c r="B142" s="47" t="s">
        <v>2636</v>
      </c>
      <c r="C142" s="46">
        <v>7</v>
      </c>
      <c r="D142" s="46">
        <v>28</v>
      </c>
      <c r="E142" s="46">
        <v>2009</v>
      </c>
      <c r="F142" s="46">
        <v>2015</v>
      </c>
      <c r="G142" s="47" t="s">
        <v>2637</v>
      </c>
      <c r="H142" s="47" t="s">
        <v>2637</v>
      </c>
      <c r="I142" s="47" t="s">
        <v>542</v>
      </c>
      <c r="J142">
        <v>250</v>
      </c>
      <c r="K142" t="s">
        <v>3061</v>
      </c>
      <c r="L142" s="48">
        <v>43736</v>
      </c>
      <c r="M142">
        <v>39</v>
      </c>
      <c r="N142" t="s">
        <v>542</v>
      </c>
      <c r="O142" t="s">
        <v>2637</v>
      </c>
      <c r="P142" t="s">
        <v>3082</v>
      </c>
      <c r="Q142">
        <v>850000</v>
      </c>
    </row>
    <row r="143" spans="1:17" ht="10.5" x14ac:dyDescent="0.25">
      <c r="A143" s="46">
        <v>375</v>
      </c>
      <c r="B143" s="47" t="s">
        <v>2638</v>
      </c>
      <c r="C143" s="46">
        <v>7</v>
      </c>
      <c r="D143" s="46">
        <v>28</v>
      </c>
      <c r="E143" s="46">
        <v>2010</v>
      </c>
      <c r="F143" s="46">
        <v>2017</v>
      </c>
      <c r="G143" s="47" t="s">
        <v>2639</v>
      </c>
      <c r="H143" s="47" t="s">
        <v>2641</v>
      </c>
      <c r="I143" s="47" t="s">
        <v>542</v>
      </c>
      <c r="J143">
        <v>250</v>
      </c>
      <c r="K143" t="s">
        <v>2640</v>
      </c>
      <c r="L143" s="48">
        <v>43498</v>
      </c>
      <c r="M143">
        <v>5</v>
      </c>
      <c r="N143" t="s">
        <v>542</v>
      </c>
      <c r="O143" t="s">
        <v>2639</v>
      </c>
      <c r="P143" t="s">
        <v>3076</v>
      </c>
      <c r="Q143">
        <v>426605</v>
      </c>
    </row>
    <row r="144" spans="1:17" ht="10.5" x14ac:dyDescent="0.25">
      <c r="A144" s="46">
        <v>206</v>
      </c>
      <c r="B144" s="47" t="s">
        <v>2642</v>
      </c>
      <c r="C144" s="46">
        <v>7</v>
      </c>
      <c r="D144" s="46">
        <v>27</v>
      </c>
      <c r="E144" s="46">
        <v>1975</v>
      </c>
      <c r="F144" s="46">
        <v>1982</v>
      </c>
      <c r="G144" s="47" t="s">
        <v>2643</v>
      </c>
      <c r="H144" s="47" t="s">
        <v>2643</v>
      </c>
      <c r="I144" s="47" t="s">
        <v>543</v>
      </c>
    </row>
    <row r="145" spans="1:9" ht="10.5" x14ac:dyDescent="0.25">
      <c r="A145" s="46">
        <v>801</v>
      </c>
      <c r="B145" s="47" t="s">
        <v>2644</v>
      </c>
      <c r="C145" s="46">
        <v>7</v>
      </c>
      <c r="D145" s="46">
        <v>9</v>
      </c>
      <c r="E145" s="46">
        <v>1976</v>
      </c>
      <c r="F145" s="46">
        <v>1982</v>
      </c>
      <c r="G145" s="47" t="s">
        <v>2645</v>
      </c>
      <c r="H145" s="47" t="s">
        <v>2646</v>
      </c>
      <c r="I145" s="47" t="s">
        <v>542</v>
      </c>
    </row>
    <row r="146" spans="1:9" ht="10.5" x14ac:dyDescent="0.25">
      <c r="A146" s="46">
        <v>96</v>
      </c>
      <c r="B146" s="47" t="s">
        <v>2647</v>
      </c>
      <c r="C146" s="46">
        <v>6</v>
      </c>
      <c r="D146" s="46">
        <v>64</v>
      </c>
      <c r="E146" s="46">
        <v>1996</v>
      </c>
      <c r="F146" s="46">
        <v>2016</v>
      </c>
      <c r="G146" s="47" t="s">
        <v>2648</v>
      </c>
      <c r="H146" s="47" t="s">
        <v>2606</v>
      </c>
      <c r="I146" s="47" t="s">
        <v>122</v>
      </c>
    </row>
    <row r="147" spans="1:9" ht="10.5" x14ac:dyDescent="0.25">
      <c r="A147" s="46">
        <v>2011</v>
      </c>
      <c r="B147" s="47" t="s">
        <v>2649</v>
      </c>
      <c r="C147" s="46">
        <v>6</v>
      </c>
      <c r="D147" s="46">
        <v>59</v>
      </c>
      <c r="E147" s="46">
        <v>1971</v>
      </c>
      <c r="F147" s="46">
        <v>1977</v>
      </c>
      <c r="G147" s="47" t="s">
        <v>2650</v>
      </c>
      <c r="H147" s="47" t="s">
        <v>2650</v>
      </c>
      <c r="I147" s="47" t="s">
        <v>542</v>
      </c>
    </row>
    <row r="148" spans="1:9" ht="10.5" x14ac:dyDescent="0.25">
      <c r="A148" s="46">
        <v>3348</v>
      </c>
      <c r="B148" s="47" t="s">
        <v>2541</v>
      </c>
      <c r="C148" s="46">
        <v>6</v>
      </c>
      <c r="D148" s="46">
        <v>48</v>
      </c>
      <c r="E148" s="46">
        <v>2005</v>
      </c>
      <c r="F148" s="46">
        <v>2010</v>
      </c>
      <c r="G148" s="47" t="s">
        <v>2542</v>
      </c>
      <c r="H148" s="47" t="s">
        <v>2542</v>
      </c>
      <c r="I148" s="47" t="s">
        <v>542</v>
      </c>
    </row>
    <row r="149" spans="1:9" ht="10.5" x14ac:dyDescent="0.25">
      <c r="A149" s="46">
        <v>804</v>
      </c>
      <c r="B149" s="47" t="s">
        <v>522</v>
      </c>
      <c r="C149" s="46">
        <v>6</v>
      </c>
      <c r="D149" s="46">
        <v>32</v>
      </c>
      <c r="E149" s="46">
        <v>1970</v>
      </c>
      <c r="F149" s="46">
        <v>1983</v>
      </c>
      <c r="G149" s="47" t="s">
        <v>513</v>
      </c>
      <c r="H149" s="47" t="s">
        <v>513</v>
      </c>
      <c r="I149" s="47" t="s">
        <v>543</v>
      </c>
    </row>
    <row r="150" spans="1:9" ht="10.5" x14ac:dyDescent="0.25">
      <c r="A150" s="46">
        <v>813</v>
      </c>
      <c r="B150" s="47" t="s">
        <v>2664</v>
      </c>
      <c r="C150" s="46">
        <v>6</v>
      </c>
      <c r="D150" s="46">
        <v>32</v>
      </c>
      <c r="E150" s="46">
        <v>1973</v>
      </c>
      <c r="F150" s="46">
        <v>1982</v>
      </c>
      <c r="G150" s="47" t="s">
        <v>2665</v>
      </c>
      <c r="H150" s="47" t="s">
        <v>2666</v>
      </c>
      <c r="I150" s="47" t="s">
        <v>542</v>
      </c>
    </row>
    <row r="151" spans="1:9" ht="10.5" x14ac:dyDescent="0.25">
      <c r="A151" s="46">
        <v>660</v>
      </c>
      <c r="B151" s="47" t="s">
        <v>2656</v>
      </c>
      <c r="C151" s="46">
        <v>6</v>
      </c>
      <c r="D151" s="46">
        <v>32</v>
      </c>
      <c r="E151" s="46">
        <v>1974</v>
      </c>
      <c r="F151" s="46">
        <v>1979</v>
      </c>
      <c r="G151" s="47" t="s">
        <v>2657</v>
      </c>
      <c r="H151" s="47" t="s">
        <v>2657</v>
      </c>
      <c r="I151" s="47" t="s">
        <v>542</v>
      </c>
    </row>
    <row r="152" spans="1:9" ht="10.5" x14ac:dyDescent="0.25">
      <c r="A152" s="46">
        <v>331</v>
      </c>
      <c r="B152" s="47" t="s">
        <v>2653</v>
      </c>
      <c r="C152" s="46">
        <v>6</v>
      </c>
      <c r="D152" s="46">
        <v>32</v>
      </c>
      <c r="E152" s="46">
        <v>1975</v>
      </c>
      <c r="F152" s="46">
        <v>1985</v>
      </c>
      <c r="G152" s="47" t="s">
        <v>2654</v>
      </c>
      <c r="H152" s="47" t="s">
        <v>2655</v>
      </c>
      <c r="I152" s="47" t="s">
        <v>543</v>
      </c>
    </row>
    <row r="153" spans="1:9" ht="10.5" x14ac:dyDescent="0.25">
      <c r="A153" s="46">
        <v>349</v>
      </c>
      <c r="B153" s="47" t="s">
        <v>2662</v>
      </c>
      <c r="C153" s="46">
        <v>6</v>
      </c>
      <c r="D153" s="46">
        <v>32</v>
      </c>
      <c r="E153" s="46">
        <v>1978</v>
      </c>
      <c r="F153" s="46">
        <v>1983</v>
      </c>
      <c r="G153" s="47" t="s">
        <v>2663</v>
      </c>
      <c r="H153" s="47" t="s">
        <v>2663</v>
      </c>
      <c r="I153" s="47" t="s">
        <v>542</v>
      </c>
    </row>
    <row r="154" spans="1:9" ht="10.5" x14ac:dyDescent="0.25">
      <c r="A154" s="46">
        <v>304</v>
      </c>
      <c r="B154" s="47" t="s">
        <v>2658</v>
      </c>
      <c r="C154" s="46">
        <v>6</v>
      </c>
      <c r="D154" s="46">
        <v>32</v>
      </c>
      <c r="E154" s="46">
        <v>1979</v>
      </c>
      <c r="F154" s="46">
        <v>1989</v>
      </c>
      <c r="G154" s="47" t="s">
        <v>2659</v>
      </c>
      <c r="H154" s="47" t="s">
        <v>2659</v>
      </c>
      <c r="I154" s="47" t="s">
        <v>542</v>
      </c>
    </row>
    <row r="155" spans="1:9" ht="10.5" x14ac:dyDescent="0.25">
      <c r="A155" s="46">
        <v>318</v>
      </c>
      <c r="B155" s="47" t="s">
        <v>2651</v>
      </c>
      <c r="C155" s="46">
        <v>6</v>
      </c>
      <c r="D155" s="46">
        <v>32</v>
      </c>
      <c r="E155" s="46">
        <v>1984</v>
      </c>
      <c r="F155" s="46">
        <v>1989</v>
      </c>
      <c r="G155" s="47" t="s">
        <v>2652</v>
      </c>
      <c r="H155" s="47" t="s">
        <v>2652</v>
      </c>
      <c r="I155" s="47" t="s">
        <v>542</v>
      </c>
    </row>
    <row r="156" spans="1:9" ht="10.5" x14ac:dyDescent="0.25">
      <c r="A156" s="46">
        <v>73</v>
      </c>
      <c r="B156" s="47" t="s">
        <v>2660</v>
      </c>
      <c r="C156" s="46">
        <v>6</v>
      </c>
      <c r="D156" s="46">
        <v>32</v>
      </c>
      <c r="E156" s="46">
        <v>1997</v>
      </c>
      <c r="F156" s="46">
        <v>2002</v>
      </c>
      <c r="G156" s="47" t="s">
        <v>2661</v>
      </c>
      <c r="H156" s="47" t="s">
        <v>2661</v>
      </c>
      <c r="I156" s="47" t="s">
        <v>542</v>
      </c>
    </row>
    <row r="157" spans="1:9" ht="10.5" x14ac:dyDescent="0.25">
      <c r="A157" s="46">
        <v>344</v>
      </c>
      <c r="B157" s="47" t="s">
        <v>2668</v>
      </c>
      <c r="C157" s="46">
        <v>6</v>
      </c>
      <c r="D157" s="46">
        <v>29</v>
      </c>
      <c r="E157" s="46">
        <v>1971</v>
      </c>
      <c r="F157" s="46">
        <v>1983</v>
      </c>
      <c r="G157" s="47" t="s">
        <v>2669</v>
      </c>
      <c r="H157" s="47" t="s">
        <v>2669</v>
      </c>
      <c r="I157" s="47" t="s">
        <v>542</v>
      </c>
    </row>
    <row r="158" spans="1:9" ht="10.5" x14ac:dyDescent="0.25">
      <c r="A158" s="46">
        <v>361</v>
      </c>
      <c r="B158" s="47" t="s">
        <v>2667</v>
      </c>
      <c r="C158" s="46">
        <v>6</v>
      </c>
      <c r="D158" s="46">
        <v>29</v>
      </c>
      <c r="E158" s="46">
        <v>1976</v>
      </c>
      <c r="F158" s="46">
        <v>1981</v>
      </c>
      <c r="G158" s="47" t="s">
        <v>2497</v>
      </c>
      <c r="H158" s="47" t="s">
        <v>2497</v>
      </c>
      <c r="I158" s="47" t="s">
        <v>543</v>
      </c>
    </row>
    <row r="159" spans="1:9" ht="10.5" x14ac:dyDescent="0.25">
      <c r="A159" s="46">
        <v>653</v>
      </c>
      <c r="B159" s="47" t="s">
        <v>2670</v>
      </c>
      <c r="C159" s="46">
        <v>6</v>
      </c>
      <c r="D159" s="46">
        <v>27</v>
      </c>
      <c r="E159" s="46">
        <v>1970</v>
      </c>
      <c r="F159" s="46">
        <v>1976</v>
      </c>
      <c r="G159" s="47" t="s">
        <v>2671</v>
      </c>
      <c r="H159" s="47" t="s">
        <v>2671</v>
      </c>
      <c r="I159" s="47" t="s">
        <v>542</v>
      </c>
    </row>
    <row r="160" spans="1:9" ht="10.5" x14ac:dyDescent="0.25">
      <c r="A160" s="46">
        <v>716</v>
      </c>
      <c r="B160" s="47" t="s">
        <v>2672</v>
      </c>
      <c r="C160" s="46">
        <v>6</v>
      </c>
      <c r="D160" s="46">
        <v>27</v>
      </c>
      <c r="E160" s="46">
        <v>1975</v>
      </c>
      <c r="F160" s="46">
        <v>1980</v>
      </c>
      <c r="G160" s="47" t="s">
        <v>2673</v>
      </c>
      <c r="H160" s="47" t="s">
        <v>2673</v>
      </c>
      <c r="I160" s="47" t="s">
        <v>542</v>
      </c>
    </row>
    <row r="161" spans="1:9" ht="10.5" x14ac:dyDescent="0.25">
      <c r="A161" s="46">
        <v>1725</v>
      </c>
      <c r="B161" s="47" t="s">
        <v>2674</v>
      </c>
      <c r="C161" s="46">
        <v>6</v>
      </c>
      <c r="D161" s="46">
        <v>6</v>
      </c>
      <c r="E161" s="46">
        <v>1976</v>
      </c>
      <c r="F161" s="46">
        <v>1981</v>
      </c>
      <c r="G161" s="47" t="s">
        <v>2675</v>
      </c>
      <c r="H161" s="47" t="s">
        <v>2676</v>
      </c>
      <c r="I161" s="47" t="s">
        <v>543</v>
      </c>
    </row>
    <row r="162" spans="1:9" ht="10.5" x14ac:dyDescent="0.25">
      <c r="A162" s="46">
        <v>2030</v>
      </c>
      <c r="B162" s="47" t="s">
        <v>2677</v>
      </c>
      <c r="C162" s="46">
        <v>5</v>
      </c>
      <c r="D162" s="46">
        <v>64</v>
      </c>
      <c r="E162" s="46">
        <v>1970</v>
      </c>
      <c r="F162" s="46">
        <v>1974</v>
      </c>
      <c r="G162" s="47" t="s">
        <v>2678</v>
      </c>
      <c r="H162" s="47" t="s">
        <v>2678</v>
      </c>
      <c r="I162" s="47" t="s">
        <v>122</v>
      </c>
    </row>
    <row r="163" spans="1:9" ht="10.5" x14ac:dyDescent="0.25">
      <c r="A163" s="46">
        <v>350</v>
      </c>
      <c r="B163" s="47" t="s">
        <v>2679</v>
      </c>
      <c r="C163" s="46">
        <v>5</v>
      </c>
      <c r="D163" s="46">
        <v>64</v>
      </c>
      <c r="E163" s="46">
        <v>1973</v>
      </c>
      <c r="F163" s="46">
        <v>1977</v>
      </c>
      <c r="G163" s="47" t="s">
        <v>2476</v>
      </c>
      <c r="H163" s="47" t="s">
        <v>2476</v>
      </c>
      <c r="I163" s="47" t="s">
        <v>122</v>
      </c>
    </row>
    <row r="164" spans="1:9" ht="10.5" x14ac:dyDescent="0.25">
      <c r="A164" s="46">
        <v>243</v>
      </c>
      <c r="B164" s="47" t="s">
        <v>2680</v>
      </c>
      <c r="C164" s="46">
        <v>5</v>
      </c>
      <c r="D164" s="46">
        <v>38</v>
      </c>
      <c r="E164" s="46">
        <v>1969</v>
      </c>
      <c r="F164" s="46">
        <v>1980</v>
      </c>
      <c r="G164" s="47" t="s">
        <v>2681</v>
      </c>
      <c r="H164" s="47" t="s">
        <v>2681</v>
      </c>
      <c r="I164" s="47" t="s">
        <v>542</v>
      </c>
    </row>
    <row r="165" spans="1:9" ht="10.5" x14ac:dyDescent="0.25">
      <c r="A165" s="46">
        <v>2016</v>
      </c>
      <c r="B165" s="47" t="s">
        <v>2379</v>
      </c>
      <c r="C165" s="46">
        <v>5</v>
      </c>
      <c r="D165" s="46">
        <v>38</v>
      </c>
      <c r="E165" s="46">
        <v>1972</v>
      </c>
      <c r="F165" s="46">
        <v>1976</v>
      </c>
      <c r="G165" s="47" t="s">
        <v>2346</v>
      </c>
      <c r="H165" s="47" t="s">
        <v>2346</v>
      </c>
      <c r="I165" s="47" t="s">
        <v>543</v>
      </c>
    </row>
    <row r="166" spans="1:9" ht="10.5" x14ac:dyDescent="0.25">
      <c r="A166" s="46">
        <v>277</v>
      </c>
      <c r="B166" s="47" t="s">
        <v>2687</v>
      </c>
      <c r="C166" s="46">
        <v>5</v>
      </c>
      <c r="D166" s="46">
        <v>32</v>
      </c>
      <c r="E166" s="46">
        <v>1973</v>
      </c>
      <c r="F166" s="46">
        <v>1979</v>
      </c>
      <c r="G166" s="47" t="s">
        <v>2530</v>
      </c>
      <c r="H166" s="47" t="s">
        <v>2530</v>
      </c>
      <c r="I166" s="47" t="s">
        <v>542</v>
      </c>
    </row>
    <row r="167" spans="1:9" ht="10.5" x14ac:dyDescent="0.25">
      <c r="A167" s="46">
        <v>494</v>
      </c>
      <c r="B167" s="47" t="s">
        <v>2684</v>
      </c>
      <c r="C167" s="46">
        <v>5</v>
      </c>
      <c r="D167" s="46">
        <v>32</v>
      </c>
      <c r="E167" s="46">
        <v>1974</v>
      </c>
      <c r="F167" s="46">
        <v>1996</v>
      </c>
      <c r="G167" s="47" t="s">
        <v>2685</v>
      </c>
      <c r="H167" s="47" t="s">
        <v>2685</v>
      </c>
      <c r="I167" s="47" t="s">
        <v>542</v>
      </c>
    </row>
    <row r="168" spans="1:9" ht="10.5" x14ac:dyDescent="0.25">
      <c r="A168" s="46">
        <v>7305</v>
      </c>
      <c r="B168" s="47" t="s">
        <v>2537</v>
      </c>
      <c r="C168" s="46">
        <v>5</v>
      </c>
      <c r="D168" s="46">
        <v>32</v>
      </c>
      <c r="E168" s="46">
        <v>1980</v>
      </c>
      <c r="F168" s="46">
        <v>1988</v>
      </c>
      <c r="G168" s="47" t="s">
        <v>2538</v>
      </c>
      <c r="H168" s="47" t="s">
        <v>2538</v>
      </c>
      <c r="I168" s="47" t="s">
        <v>542</v>
      </c>
    </row>
    <row r="169" spans="1:9" ht="10.5" x14ac:dyDescent="0.25">
      <c r="A169" s="46">
        <v>366</v>
      </c>
      <c r="B169" s="47" t="s">
        <v>2688</v>
      </c>
      <c r="C169" s="46">
        <v>5</v>
      </c>
      <c r="D169" s="46">
        <v>32</v>
      </c>
      <c r="E169" s="46">
        <v>1986</v>
      </c>
      <c r="F169" s="46">
        <v>1990</v>
      </c>
      <c r="G169" s="47" t="s">
        <v>2689</v>
      </c>
      <c r="H169" s="47" t="s">
        <v>2689</v>
      </c>
      <c r="I169" s="47" t="s">
        <v>543</v>
      </c>
    </row>
    <row r="170" spans="1:9" ht="10.5" x14ac:dyDescent="0.25">
      <c r="A170" s="46">
        <v>354</v>
      </c>
      <c r="B170" s="47" t="s">
        <v>2682</v>
      </c>
      <c r="C170" s="46">
        <v>5</v>
      </c>
      <c r="D170" s="46">
        <v>32</v>
      </c>
      <c r="E170" s="46">
        <v>1988</v>
      </c>
      <c r="F170" s="46">
        <v>1992</v>
      </c>
      <c r="G170" s="47" t="s">
        <v>2683</v>
      </c>
      <c r="H170" s="47" t="s">
        <v>2683</v>
      </c>
      <c r="I170" s="47" t="s">
        <v>542</v>
      </c>
    </row>
    <row r="171" spans="1:9" ht="10.5" x14ac:dyDescent="0.25">
      <c r="A171" s="46">
        <v>7307</v>
      </c>
      <c r="B171" s="47" t="s">
        <v>2548</v>
      </c>
      <c r="C171" s="46">
        <v>5</v>
      </c>
      <c r="D171" s="46">
        <v>32</v>
      </c>
      <c r="E171" s="46">
        <v>1993</v>
      </c>
      <c r="F171" s="46">
        <v>1997</v>
      </c>
      <c r="G171" s="47" t="s">
        <v>2549</v>
      </c>
      <c r="H171" s="47" t="s">
        <v>2549</v>
      </c>
      <c r="I171" s="47" t="s">
        <v>542</v>
      </c>
    </row>
    <row r="172" spans="1:9" ht="10.5" x14ac:dyDescent="0.25">
      <c r="A172" s="46">
        <v>620</v>
      </c>
      <c r="B172" s="47" t="s">
        <v>2686</v>
      </c>
      <c r="C172" s="46">
        <v>5</v>
      </c>
      <c r="D172" s="46">
        <v>32</v>
      </c>
      <c r="E172" s="46">
        <v>1996</v>
      </c>
      <c r="F172" s="46">
        <v>2000</v>
      </c>
      <c r="G172" s="47" t="s">
        <v>2557</v>
      </c>
      <c r="H172" s="47" t="s">
        <v>2557</v>
      </c>
      <c r="I172" s="47" t="s">
        <v>542</v>
      </c>
    </row>
    <row r="173" spans="1:9" ht="10.5" x14ac:dyDescent="0.25">
      <c r="A173" s="46">
        <v>713</v>
      </c>
      <c r="B173" s="47" t="s">
        <v>2690</v>
      </c>
      <c r="C173" s="46">
        <v>5</v>
      </c>
      <c r="D173" s="46">
        <v>29</v>
      </c>
      <c r="E173" s="46">
        <v>1969</v>
      </c>
      <c r="F173" s="46">
        <v>1980</v>
      </c>
      <c r="G173" s="47" t="s">
        <v>2691</v>
      </c>
      <c r="H173" s="47" t="s">
        <v>2691</v>
      </c>
      <c r="I173" s="47" t="s">
        <v>122</v>
      </c>
    </row>
    <row r="174" spans="1:9" ht="10.5" x14ac:dyDescent="0.25">
      <c r="A174" s="46">
        <v>262</v>
      </c>
      <c r="B174" s="47" t="s">
        <v>2694</v>
      </c>
      <c r="C174" s="46">
        <v>5</v>
      </c>
      <c r="D174" s="46">
        <v>26</v>
      </c>
      <c r="E174" s="46">
        <v>1971</v>
      </c>
      <c r="F174" s="46">
        <v>1977</v>
      </c>
      <c r="G174" s="47" t="s">
        <v>2346</v>
      </c>
      <c r="H174" s="47" t="s">
        <v>2346</v>
      </c>
      <c r="I174" s="47" t="s">
        <v>542</v>
      </c>
    </row>
    <row r="175" spans="1:9" ht="10.5" x14ac:dyDescent="0.25">
      <c r="A175" s="46">
        <v>820</v>
      </c>
      <c r="B175" s="47" t="s">
        <v>519</v>
      </c>
      <c r="C175" s="46">
        <v>5</v>
      </c>
      <c r="D175" s="46">
        <v>26</v>
      </c>
      <c r="E175" s="46">
        <v>1971</v>
      </c>
      <c r="F175" s="46">
        <v>1984</v>
      </c>
      <c r="G175" s="47" t="s">
        <v>2563</v>
      </c>
      <c r="H175" s="47" t="s">
        <v>2563</v>
      </c>
      <c r="I175" s="47" t="s">
        <v>542</v>
      </c>
    </row>
    <row r="176" spans="1:9" ht="10.5" x14ac:dyDescent="0.25">
      <c r="A176" s="46">
        <v>345</v>
      </c>
      <c r="B176" s="47" t="s">
        <v>2692</v>
      </c>
      <c r="C176" s="46">
        <v>5</v>
      </c>
      <c r="D176" s="46">
        <v>26</v>
      </c>
      <c r="E176" s="46">
        <v>1976</v>
      </c>
      <c r="F176" s="46">
        <v>1983</v>
      </c>
      <c r="G176" s="47" t="s">
        <v>2693</v>
      </c>
      <c r="H176" s="47" t="s">
        <v>2693</v>
      </c>
      <c r="I176" s="47" t="s">
        <v>544</v>
      </c>
    </row>
    <row r="177" spans="1:17" ht="10.5" x14ac:dyDescent="0.25">
      <c r="A177" s="46">
        <v>656</v>
      </c>
      <c r="B177" s="47" t="s">
        <v>2695</v>
      </c>
      <c r="C177" s="46">
        <v>5</v>
      </c>
      <c r="D177" s="46">
        <v>19</v>
      </c>
      <c r="E177" s="46">
        <v>1973</v>
      </c>
      <c r="F177" s="46">
        <v>1977</v>
      </c>
      <c r="G177" s="47" t="s">
        <v>2696</v>
      </c>
      <c r="H177" s="47" t="s">
        <v>2696</v>
      </c>
      <c r="I177" s="47" t="s">
        <v>542</v>
      </c>
    </row>
    <row r="178" spans="1:17" ht="10.5" x14ac:dyDescent="0.25">
      <c r="A178" s="46">
        <v>2049</v>
      </c>
      <c r="B178" s="47" t="s">
        <v>2474</v>
      </c>
      <c r="C178" s="46">
        <v>4</v>
      </c>
      <c r="D178" s="46">
        <v>40</v>
      </c>
      <c r="E178" s="46">
        <v>1970</v>
      </c>
      <c r="F178" s="46">
        <v>1973</v>
      </c>
      <c r="G178" s="47" t="s">
        <v>2477</v>
      </c>
      <c r="H178" s="47" t="s">
        <v>2477</v>
      </c>
      <c r="I178" s="47" t="s">
        <v>122</v>
      </c>
    </row>
    <row r="179" spans="1:17" ht="10.5" x14ac:dyDescent="0.25">
      <c r="A179" s="46">
        <v>2029</v>
      </c>
      <c r="B179" s="47" t="s">
        <v>2703</v>
      </c>
      <c r="C179" s="46">
        <v>4</v>
      </c>
      <c r="D179" s="46">
        <v>32</v>
      </c>
      <c r="E179" s="46">
        <v>1968</v>
      </c>
      <c r="F179" s="46">
        <v>1974</v>
      </c>
      <c r="G179" s="47" t="s">
        <v>2704</v>
      </c>
      <c r="H179" s="47" t="s">
        <v>2704</v>
      </c>
      <c r="I179" s="47" t="s">
        <v>122</v>
      </c>
    </row>
    <row r="180" spans="1:17" ht="10.5" x14ac:dyDescent="0.25">
      <c r="A180" s="46">
        <v>356</v>
      </c>
      <c r="B180" s="47" t="s">
        <v>2701</v>
      </c>
      <c r="C180" s="46">
        <v>4</v>
      </c>
      <c r="D180" s="46">
        <v>32</v>
      </c>
      <c r="E180" s="46">
        <v>1977</v>
      </c>
      <c r="F180" s="46">
        <v>1981</v>
      </c>
      <c r="G180" s="47" t="s">
        <v>2702</v>
      </c>
      <c r="H180" s="47" t="s">
        <v>2702</v>
      </c>
      <c r="I180" s="47" t="s">
        <v>542</v>
      </c>
    </row>
    <row r="181" spans="1:17" ht="10.5" x14ac:dyDescent="0.25">
      <c r="A181" s="46">
        <v>342</v>
      </c>
      <c r="B181" s="47" t="s">
        <v>2705</v>
      </c>
      <c r="C181" s="46">
        <v>4</v>
      </c>
      <c r="D181" s="46">
        <v>32</v>
      </c>
      <c r="E181" s="46">
        <v>1977</v>
      </c>
      <c r="F181" s="46">
        <v>1984</v>
      </c>
      <c r="G181" s="47" t="s">
        <v>2706</v>
      </c>
      <c r="H181" s="47" t="s">
        <v>2706</v>
      </c>
      <c r="I181" s="47" t="s">
        <v>543</v>
      </c>
    </row>
    <row r="182" spans="1:17" ht="10.5" x14ac:dyDescent="0.25">
      <c r="A182" s="46">
        <v>353</v>
      </c>
      <c r="B182" s="47" t="s">
        <v>2697</v>
      </c>
      <c r="C182" s="46">
        <v>4</v>
      </c>
      <c r="D182" s="46">
        <v>32</v>
      </c>
      <c r="E182" s="46">
        <v>1979</v>
      </c>
      <c r="F182" s="46">
        <v>1982</v>
      </c>
      <c r="G182" s="47" t="s">
        <v>2698</v>
      </c>
      <c r="H182" s="47" t="s">
        <v>2698</v>
      </c>
      <c r="I182" s="47" t="s">
        <v>543</v>
      </c>
    </row>
    <row r="183" spans="1:17" ht="10.5" x14ac:dyDescent="0.25">
      <c r="A183" s="46">
        <v>340</v>
      </c>
      <c r="B183" s="47" t="s">
        <v>2653</v>
      </c>
      <c r="C183" s="46">
        <v>4</v>
      </c>
      <c r="D183" s="46">
        <v>32</v>
      </c>
      <c r="E183" s="46">
        <v>1982</v>
      </c>
      <c r="F183" s="46">
        <v>1985</v>
      </c>
      <c r="G183" s="47" t="s">
        <v>2655</v>
      </c>
      <c r="H183" s="47" t="s">
        <v>2655</v>
      </c>
      <c r="I183" s="47" t="s">
        <v>122</v>
      </c>
    </row>
    <row r="184" spans="1:17" ht="10.5" x14ac:dyDescent="0.25">
      <c r="A184" s="46">
        <v>215</v>
      </c>
      <c r="B184" s="47" t="s">
        <v>2707</v>
      </c>
      <c r="C184" s="46">
        <v>4</v>
      </c>
      <c r="D184" s="46">
        <v>32</v>
      </c>
      <c r="E184" s="46">
        <v>1989</v>
      </c>
      <c r="F184" s="46">
        <v>1992</v>
      </c>
      <c r="G184" s="47" t="s">
        <v>2708</v>
      </c>
      <c r="H184" s="47" t="s">
        <v>2708</v>
      </c>
      <c r="I184" s="47" t="s">
        <v>542</v>
      </c>
    </row>
    <row r="185" spans="1:17" ht="10.5" x14ac:dyDescent="0.25">
      <c r="A185" s="46">
        <v>456</v>
      </c>
      <c r="B185" s="47" t="s">
        <v>2469</v>
      </c>
      <c r="C185" s="46">
        <v>4</v>
      </c>
      <c r="D185" s="46">
        <v>32</v>
      </c>
      <c r="E185" s="46">
        <v>1989</v>
      </c>
      <c r="F185" s="46">
        <v>1992</v>
      </c>
      <c r="G185" s="47" t="s">
        <v>2471</v>
      </c>
      <c r="H185" s="47" t="s">
        <v>2471</v>
      </c>
      <c r="I185" s="47" t="s">
        <v>542</v>
      </c>
    </row>
    <row r="186" spans="1:17" ht="10.5" x14ac:dyDescent="0.25">
      <c r="A186" s="46">
        <v>6932</v>
      </c>
      <c r="B186" s="47" t="s">
        <v>2647</v>
      </c>
      <c r="C186" s="46">
        <v>4</v>
      </c>
      <c r="D186" s="46">
        <v>32</v>
      </c>
      <c r="E186" s="46">
        <v>2014</v>
      </c>
      <c r="F186" s="46">
        <v>2017</v>
      </c>
      <c r="G186" s="47" t="s">
        <v>2699</v>
      </c>
      <c r="H186" s="47" t="s">
        <v>2700</v>
      </c>
      <c r="I186" s="47" t="s">
        <v>543</v>
      </c>
      <c r="J186">
        <v>500</v>
      </c>
      <c r="K186" t="s">
        <v>3023</v>
      </c>
      <c r="L186" s="48">
        <v>43512</v>
      </c>
      <c r="M186">
        <v>7</v>
      </c>
      <c r="N186" t="s">
        <v>543</v>
      </c>
      <c r="O186" t="s">
        <v>2699</v>
      </c>
      <c r="P186" t="s">
        <v>3070</v>
      </c>
      <c r="Q186">
        <v>1309770</v>
      </c>
    </row>
    <row r="187" spans="1:17" ht="10.5" x14ac:dyDescent="0.25">
      <c r="A187" s="46">
        <v>2048</v>
      </c>
      <c r="B187" s="47" t="s">
        <v>2588</v>
      </c>
      <c r="C187" s="46">
        <v>4</v>
      </c>
      <c r="D187" s="46">
        <v>28</v>
      </c>
      <c r="E187" s="46">
        <v>1970</v>
      </c>
      <c r="F187" s="46">
        <v>1973</v>
      </c>
      <c r="G187" s="47" t="s">
        <v>2710</v>
      </c>
      <c r="H187" s="47" t="s">
        <v>2711</v>
      </c>
      <c r="I187" s="47" t="s">
        <v>542</v>
      </c>
    </row>
    <row r="188" spans="1:17" ht="10.5" x14ac:dyDescent="0.25">
      <c r="A188" s="46">
        <v>818</v>
      </c>
      <c r="B188" s="47" t="s">
        <v>2630</v>
      </c>
      <c r="C188" s="46">
        <v>4</v>
      </c>
      <c r="D188" s="46">
        <v>28</v>
      </c>
      <c r="E188" s="46">
        <v>1971</v>
      </c>
      <c r="F188" s="46">
        <v>1982</v>
      </c>
      <c r="G188" s="47" t="s">
        <v>2709</v>
      </c>
      <c r="H188" s="47" t="s">
        <v>2631</v>
      </c>
      <c r="I188" s="47" t="s">
        <v>544</v>
      </c>
    </row>
    <row r="189" spans="1:17" ht="10.5" x14ac:dyDescent="0.25">
      <c r="A189" s="46">
        <v>650</v>
      </c>
      <c r="B189" s="47" t="s">
        <v>2679</v>
      </c>
      <c r="C189" s="46">
        <v>4</v>
      </c>
      <c r="D189" s="46">
        <v>28</v>
      </c>
      <c r="E189" s="46">
        <v>1973</v>
      </c>
      <c r="F189" s="46">
        <v>1976</v>
      </c>
      <c r="G189" s="47" t="s">
        <v>2373</v>
      </c>
      <c r="H189" s="47" t="s">
        <v>2373</v>
      </c>
      <c r="I189" s="47" t="s">
        <v>542</v>
      </c>
    </row>
    <row r="190" spans="1:17" ht="10.5" x14ac:dyDescent="0.25">
      <c r="A190" s="46">
        <v>205</v>
      </c>
      <c r="B190" s="47" t="s">
        <v>2718</v>
      </c>
      <c r="C190" s="46">
        <v>4</v>
      </c>
      <c r="D190" s="46">
        <v>28</v>
      </c>
      <c r="E190" s="46">
        <v>1976</v>
      </c>
      <c r="F190" s="46">
        <v>1980</v>
      </c>
      <c r="G190" s="47" t="s">
        <v>2719</v>
      </c>
      <c r="H190" s="47" t="s">
        <v>2719</v>
      </c>
      <c r="I190" s="47" t="s">
        <v>542</v>
      </c>
    </row>
    <row r="191" spans="1:17" ht="10.5" x14ac:dyDescent="0.25">
      <c r="A191" s="46">
        <v>5053</v>
      </c>
      <c r="B191" s="47" t="s">
        <v>2712</v>
      </c>
      <c r="C191" s="46">
        <v>4</v>
      </c>
      <c r="D191" s="46">
        <v>28</v>
      </c>
      <c r="E191" s="46">
        <v>2009</v>
      </c>
      <c r="F191" s="46">
        <v>2012</v>
      </c>
      <c r="G191" s="47" t="s">
        <v>2713</v>
      </c>
      <c r="H191" s="47" t="s">
        <v>2713</v>
      </c>
      <c r="I191" s="47" t="s">
        <v>543</v>
      </c>
    </row>
    <row r="192" spans="1:17" ht="10.5" x14ac:dyDescent="0.25">
      <c r="A192" s="46">
        <v>6967</v>
      </c>
      <c r="B192" s="47" t="s">
        <v>2714</v>
      </c>
      <c r="C192" s="46">
        <v>4</v>
      </c>
      <c r="D192" s="46">
        <v>28</v>
      </c>
      <c r="E192" s="46">
        <v>2014</v>
      </c>
      <c r="F192" s="46">
        <v>2017</v>
      </c>
      <c r="G192" s="47" t="s">
        <v>2715</v>
      </c>
      <c r="H192" s="47" t="s">
        <v>2717</v>
      </c>
      <c r="I192" s="47" t="s">
        <v>542</v>
      </c>
      <c r="J192">
        <v>250</v>
      </c>
      <c r="K192" t="s">
        <v>2716</v>
      </c>
      <c r="L192" s="48">
        <v>43736</v>
      </c>
      <c r="M192">
        <v>39</v>
      </c>
      <c r="N192" t="s">
        <v>542</v>
      </c>
      <c r="O192" t="s">
        <v>2715</v>
      </c>
      <c r="P192" t="s">
        <v>3073</v>
      </c>
      <c r="Q192">
        <v>850000</v>
      </c>
    </row>
    <row r="193" spans="1:9" ht="10.5" x14ac:dyDescent="0.25">
      <c r="A193" s="46">
        <v>2022</v>
      </c>
      <c r="B193" s="47" t="s">
        <v>2720</v>
      </c>
      <c r="C193" s="46">
        <v>4</v>
      </c>
      <c r="D193" s="46">
        <v>17</v>
      </c>
      <c r="E193" s="46">
        <v>1972</v>
      </c>
      <c r="F193" s="46">
        <v>1975</v>
      </c>
      <c r="G193" s="47" t="s">
        <v>2721</v>
      </c>
      <c r="H193" s="47" t="s">
        <v>2721</v>
      </c>
      <c r="I193" s="47" t="s">
        <v>542</v>
      </c>
    </row>
    <row r="194" spans="1:9" ht="10.5" x14ac:dyDescent="0.25">
      <c r="A194" s="46">
        <v>3934</v>
      </c>
      <c r="B194" s="47" t="s">
        <v>2350</v>
      </c>
      <c r="C194" s="46">
        <v>4</v>
      </c>
      <c r="D194" s="46">
        <v>8</v>
      </c>
      <c r="E194" s="46">
        <v>1977</v>
      </c>
      <c r="F194" s="46">
        <v>1980</v>
      </c>
      <c r="G194" s="47" t="s">
        <v>2722</v>
      </c>
      <c r="H194" s="47" t="s">
        <v>2495</v>
      </c>
      <c r="I194" s="47" t="s">
        <v>542</v>
      </c>
    </row>
    <row r="195" spans="1:9" ht="10.5" x14ac:dyDescent="0.25">
      <c r="A195" s="46">
        <v>2026</v>
      </c>
      <c r="B195" s="47" t="s">
        <v>2481</v>
      </c>
      <c r="C195" s="46">
        <v>3</v>
      </c>
      <c r="D195" s="46">
        <v>64</v>
      </c>
      <c r="E195" s="46">
        <v>1972</v>
      </c>
      <c r="F195" s="46">
        <v>1975</v>
      </c>
      <c r="G195" s="47" t="s">
        <v>2482</v>
      </c>
      <c r="H195" s="47" t="s">
        <v>2482</v>
      </c>
      <c r="I195" s="47" t="s">
        <v>543</v>
      </c>
    </row>
    <row r="196" spans="1:9" ht="10.5" x14ac:dyDescent="0.25">
      <c r="A196" s="46">
        <v>278</v>
      </c>
      <c r="B196" s="47" t="s">
        <v>2366</v>
      </c>
      <c r="C196" s="46">
        <v>3</v>
      </c>
      <c r="D196" s="46">
        <v>64</v>
      </c>
      <c r="E196" s="46">
        <v>1973</v>
      </c>
      <c r="F196" s="46">
        <v>1976</v>
      </c>
      <c r="G196" s="47" t="s">
        <v>508</v>
      </c>
      <c r="H196" s="47" t="s">
        <v>508</v>
      </c>
      <c r="I196" s="47" t="s">
        <v>543</v>
      </c>
    </row>
    <row r="197" spans="1:9" ht="10.5" x14ac:dyDescent="0.25">
      <c r="A197" s="46">
        <v>659</v>
      </c>
      <c r="B197" s="47" t="s">
        <v>2723</v>
      </c>
      <c r="C197" s="46">
        <v>3</v>
      </c>
      <c r="D197" s="46">
        <v>64</v>
      </c>
      <c r="E197" s="46">
        <v>1973</v>
      </c>
      <c r="F197" s="46">
        <v>1976</v>
      </c>
      <c r="G197" s="47" t="s">
        <v>2562</v>
      </c>
      <c r="H197" s="47" t="s">
        <v>2562</v>
      </c>
      <c r="I197" s="47" t="s">
        <v>543</v>
      </c>
    </row>
    <row r="198" spans="1:9" ht="10.5" x14ac:dyDescent="0.25">
      <c r="A198" s="46">
        <v>2050</v>
      </c>
      <c r="B198" s="47" t="s">
        <v>2409</v>
      </c>
      <c r="C198" s="46">
        <v>3</v>
      </c>
      <c r="D198" s="46">
        <v>53</v>
      </c>
      <c r="E198" s="46">
        <v>1970</v>
      </c>
      <c r="F198" s="46">
        <v>1973</v>
      </c>
      <c r="G198" s="47" t="s">
        <v>515</v>
      </c>
      <c r="H198" s="47" t="s">
        <v>515</v>
      </c>
      <c r="I198" s="47" t="s">
        <v>122</v>
      </c>
    </row>
    <row r="199" spans="1:9" ht="10.5" x14ac:dyDescent="0.25">
      <c r="A199" s="46">
        <v>2058</v>
      </c>
      <c r="B199" s="47" t="s">
        <v>2724</v>
      </c>
      <c r="C199" s="46">
        <v>3</v>
      </c>
      <c r="D199" s="46">
        <v>43</v>
      </c>
      <c r="E199" s="46">
        <v>1969</v>
      </c>
      <c r="F199" s="46">
        <v>1972</v>
      </c>
      <c r="G199" s="47" t="s">
        <v>2345</v>
      </c>
      <c r="H199" s="47" t="s">
        <v>2345</v>
      </c>
      <c r="I199" s="47" t="s">
        <v>542</v>
      </c>
    </row>
    <row r="200" spans="1:9" ht="10.5" x14ac:dyDescent="0.25">
      <c r="A200" s="46">
        <v>2066</v>
      </c>
      <c r="B200" s="47" t="s">
        <v>2725</v>
      </c>
      <c r="C200" s="46">
        <v>3</v>
      </c>
      <c r="D200" s="46">
        <v>43</v>
      </c>
      <c r="E200" s="46">
        <v>1970</v>
      </c>
      <c r="F200" s="46">
        <v>1972</v>
      </c>
      <c r="G200" s="47" t="s">
        <v>2726</v>
      </c>
      <c r="H200" s="47" t="s">
        <v>2726</v>
      </c>
      <c r="I200" s="47" t="s">
        <v>542</v>
      </c>
    </row>
    <row r="201" spans="1:9" ht="10.5" x14ac:dyDescent="0.25">
      <c r="A201" s="46">
        <v>2051</v>
      </c>
      <c r="B201" s="47" t="s">
        <v>2727</v>
      </c>
      <c r="C201" s="46">
        <v>3</v>
      </c>
      <c r="D201" s="46">
        <v>43</v>
      </c>
      <c r="E201" s="46">
        <v>1971</v>
      </c>
      <c r="F201" s="46">
        <v>1973</v>
      </c>
      <c r="G201" s="47" t="s">
        <v>2728</v>
      </c>
      <c r="H201" s="47" t="s">
        <v>2729</v>
      </c>
      <c r="I201" s="47" t="s">
        <v>542</v>
      </c>
    </row>
    <row r="202" spans="1:9" ht="10.5" x14ac:dyDescent="0.25">
      <c r="A202" s="46">
        <v>654</v>
      </c>
      <c r="B202" s="47" t="s">
        <v>2730</v>
      </c>
      <c r="C202" s="46">
        <v>3</v>
      </c>
      <c r="D202" s="46">
        <v>37</v>
      </c>
      <c r="E202" s="46">
        <v>1971</v>
      </c>
      <c r="F202" s="46">
        <v>1976</v>
      </c>
      <c r="G202" s="47" t="s">
        <v>2731</v>
      </c>
      <c r="H202" s="47" t="s">
        <v>2731</v>
      </c>
      <c r="I202" s="47" t="s">
        <v>542</v>
      </c>
    </row>
    <row r="203" spans="1:9" ht="10.5" x14ac:dyDescent="0.25">
      <c r="A203" s="46">
        <v>388</v>
      </c>
      <c r="B203" s="47" t="s">
        <v>2509</v>
      </c>
      <c r="C203" s="46">
        <v>3</v>
      </c>
      <c r="D203" s="46">
        <v>32</v>
      </c>
      <c r="E203" s="46">
        <v>1970</v>
      </c>
      <c r="F203" s="46">
        <v>1983</v>
      </c>
      <c r="G203" s="47" t="s">
        <v>2510</v>
      </c>
      <c r="H203" s="47" t="s">
        <v>2510</v>
      </c>
      <c r="I203" s="47" t="s">
        <v>542</v>
      </c>
    </row>
    <row r="204" spans="1:9" ht="10.5" x14ac:dyDescent="0.25">
      <c r="A204" s="46">
        <v>2044</v>
      </c>
      <c r="B204" s="47" t="s">
        <v>2752</v>
      </c>
      <c r="C204" s="46">
        <v>3</v>
      </c>
      <c r="D204" s="46">
        <v>32</v>
      </c>
      <c r="E204" s="46">
        <v>1971</v>
      </c>
      <c r="F204" s="46">
        <v>1973</v>
      </c>
      <c r="G204" s="47" t="s">
        <v>2753</v>
      </c>
      <c r="H204" s="47" t="s">
        <v>2753</v>
      </c>
      <c r="I204" s="47" t="s">
        <v>542</v>
      </c>
    </row>
    <row r="205" spans="1:9" ht="10.5" x14ac:dyDescent="0.25">
      <c r="A205" s="46">
        <v>706</v>
      </c>
      <c r="B205" s="47" t="s">
        <v>2745</v>
      </c>
      <c r="C205" s="46">
        <v>3</v>
      </c>
      <c r="D205" s="46">
        <v>32</v>
      </c>
      <c r="E205" s="46">
        <v>1972</v>
      </c>
      <c r="F205" s="46">
        <v>1974</v>
      </c>
      <c r="G205" s="47" t="s">
        <v>2746</v>
      </c>
      <c r="H205" s="47" t="s">
        <v>2746</v>
      </c>
      <c r="I205" s="47" t="s">
        <v>542</v>
      </c>
    </row>
    <row r="206" spans="1:9" ht="10.5" x14ac:dyDescent="0.25">
      <c r="A206" s="46">
        <v>498</v>
      </c>
      <c r="B206" s="47" t="s">
        <v>2602</v>
      </c>
      <c r="C206" s="46">
        <v>3</v>
      </c>
      <c r="D206" s="46">
        <v>32</v>
      </c>
      <c r="E206" s="46">
        <v>1973</v>
      </c>
      <c r="F206" s="46">
        <v>1994</v>
      </c>
      <c r="G206" s="47" t="s">
        <v>2737</v>
      </c>
      <c r="H206" s="47" t="s">
        <v>2737</v>
      </c>
      <c r="I206" s="47" t="s">
        <v>542</v>
      </c>
    </row>
    <row r="207" spans="1:9" ht="10.5" x14ac:dyDescent="0.25">
      <c r="A207" s="46">
        <v>1729</v>
      </c>
      <c r="B207" s="47" t="s">
        <v>2734</v>
      </c>
      <c r="C207" s="46">
        <v>3</v>
      </c>
      <c r="D207" s="46">
        <v>32</v>
      </c>
      <c r="E207" s="46">
        <v>1974</v>
      </c>
      <c r="F207" s="46">
        <v>1979</v>
      </c>
      <c r="G207" s="47" t="s">
        <v>2735</v>
      </c>
      <c r="H207" s="47" t="s">
        <v>2735</v>
      </c>
      <c r="I207" s="47" t="s">
        <v>543</v>
      </c>
    </row>
    <row r="208" spans="1:9" ht="10.5" x14ac:dyDescent="0.25">
      <c r="A208" s="46">
        <v>720</v>
      </c>
      <c r="B208" s="47" t="s">
        <v>2732</v>
      </c>
      <c r="C208" s="46">
        <v>3</v>
      </c>
      <c r="D208" s="46">
        <v>32</v>
      </c>
      <c r="E208" s="46">
        <v>1974</v>
      </c>
      <c r="F208" s="46">
        <v>1980</v>
      </c>
      <c r="G208" s="47" t="s">
        <v>2733</v>
      </c>
      <c r="H208" s="47" t="s">
        <v>2733</v>
      </c>
      <c r="I208" s="47" t="s">
        <v>122</v>
      </c>
    </row>
    <row r="209" spans="1:17" ht="10.5" x14ac:dyDescent="0.25">
      <c r="A209" s="46">
        <v>718</v>
      </c>
      <c r="B209" s="47" t="s">
        <v>2742</v>
      </c>
      <c r="C209" s="46">
        <v>3</v>
      </c>
      <c r="D209" s="46">
        <v>32</v>
      </c>
      <c r="E209" s="46">
        <v>1975</v>
      </c>
      <c r="F209" s="46">
        <v>1984</v>
      </c>
      <c r="G209" s="47" t="s">
        <v>2676</v>
      </c>
      <c r="H209" s="47" t="s">
        <v>2676</v>
      </c>
      <c r="I209" s="47" t="s">
        <v>542</v>
      </c>
    </row>
    <row r="210" spans="1:17" ht="10.5" x14ac:dyDescent="0.25">
      <c r="A210" s="46">
        <v>715</v>
      </c>
      <c r="B210" s="47" t="s">
        <v>2738</v>
      </c>
      <c r="C210" s="46">
        <v>3</v>
      </c>
      <c r="D210" s="46">
        <v>32</v>
      </c>
      <c r="E210" s="46">
        <v>1978</v>
      </c>
      <c r="F210" s="46">
        <v>1980</v>
      </c>
      <c r="G210" s="47" t="s">
        <v>2739</v>
      </c>
      <c r="H210" s="47" t="s">
        <v>2739</v>
      </c>
      <c r="I210" s="47" t="s">
        <v>544</v>
      </c>
    </row>
    <row r="211" spans="1:17" ht="10.5" x14ac:dyDescent="0.25">
      <c r="A211" s="46">
        <v>709</v>
      </c>
      <c r="B211" s="47" t="s">
        <v>2743</v>
      </c>
      <c r="C211" s="46">
        <v>3</v>
      </c>
      <c r="D211" s="46">
        <v>32</v>
      </c>
      <c r="E211" s="46">
        <v>1978</v>
      </c>
      <c r="F211" s="46">
        <v>1980</v>
      </c>
      <c r="G211" s="47" t="s">
        <v>2744</v>
      </c>
      <c r="H211" s="47" t="s">
        <v>2744</v>
      </c>
      <c r="I211" s="49" t="s">
        <v>543</v>
      </c>
    </row>
    <row r="212" spans="1:17" ht="10.5" x14ac:dyDescent="0.25">
      <c r="A212" s="46">
        <v>711</v>
      </c>
      <c r="B212" s="47" t="s">
        <v>2656</v>
      </c>
      <c r="C212" s="46">
        <v>3</v>
      </c>
      <c r="D212" s="46">
        <v>32</v>
      </c>
      <c r="E212" s="46">
        <v>1978</v>
      </c>
      <c r="F212" s="46">
        <v>1980</v>
      </c>
      <c r="G212" s="47" t="s">
        <v>2747</v>
      </c>
      <c r="H212" s="47" t="s">
        <v>2747</v>
      </c>
      <c r="I212" s="49" t="s">
        <v>542</v>
      </c>
    </row>
    <row r="213" spans="1:17" ht="10.5" x14ac:dyDescent="0.25">
      <c r="A213" s="46">
        <v>334</v>
      </c>
      <c r="B213" s="47" t="s">
        <v>2575</v>
      </c>
      <c r="C213" s="46">
        <v>3</v>
      </c>
      <c r="D213" s="46">
        <v>32</v>
      </c>
      <c r="E213" s="46">
        <v>1980</v>
      </c>
      <c r="F213" s="46">
        <v>1982</v>
      </c>
      <c r="G213" s="47" t="s">
        <v>2576</v>
      </c>
      <c r="H213" s="47" t="s">
        <v>2576</v>
      </c>
      <c r="I213" s="49" t="s">
        <v>544</v>
      </c>
    </row>
    <row r="214" spans="1:17" ht="10.5" x14ac:dyDescent="0.25">
      <c r="A214" s="46">
        <v>702</v>
      </c>
      <c r="B214" s="47" t="s">
        <v>2748</v>
      </c>
      <c r="C214" s="46">
        <v>3</v>
      </c>
      <c r="D214" s="46">
        <v>32</v>
      </c>
      <c r="E214" s="46">
        <v>1981</v>
      </c>
      <c r="F214" s="46">
        <v>1983</v>
      </c>
      <c r="G214" s="47" t="s">
        <v>2749</v>
      </c>
      <c r="H214" s="47" t="s">
        <v>2749</v>
      </c>
      <c r="I214" s="49" t="s">
        <v>543</v>
      </c>
    </row>
    <row r="215" spans="1:17" ht="10.5" x14ac:dyDescent="0.25">
      <c r="A215" s="46">
        <v>204</v>
      </c>
      <c r="B215" s="47" t="s">
        <v>2496</v>
      </c>
      <c r="C215" s="46">
        <v>3</v>
      </c>
      <c r="D215" s="46">
        <v>32</v>
      </c>
      <c r="E215" s="46">
        <v>1981</v>
      </c>
      <c r="F215" s="46">
        <v>1983</v>
      </c>
      <c r="G215" s="47" t="s">
        <v>2736</v>
      </c>
      <c r="H215" s="47" t="s">
        <v>2736</v>
      </c>
      <c r="I215" s="49" t="s">
        <v>543</v>
      </c>
    </row>
    <row r="216" spans="1:17" ht="10.5" x14ac:dyDescent="0.25">
      <c r="A216" s="46">
        <v>7304</v>
      </c>
      <c r="B216" s="47" t="s">
        <v>2505</v>
      </c>
      <c r="C216" s="46">
        <v>3</v>
      </c>
      <c r="D216" s="46">
        <v>32</v>
      </c>
      <c r="E216" s="46">
        <v>1993</v>
      </c>
      <c r="F216" s="46">
        <v>1995</v>
      </c>
      <c r="G216" s="47" t="s">
        <v>2506</v>
      </c>
      <c r="H216" s="47" t="s">
        <v>2506</v>
      </c>
      <c r="I216" s="49" t="s">
        <v>543</v>
      </c>
    </row>
    <row r="217" spans="1:17" ht="10.5" x14ac:dyDescent="0.25">
      <c r="A217" s="46">
        <v>7301</v>
      </c>
      <c r="B217" s="47" t="s">
        <v>2750</v>
      </c>
      <c r="C217" s="46">
        <v>3</v>
      </c>
      <c r="D217" s="46">
        <v>32</v>
      </c>
      <c r="E217" s="46">
        <v>1996</v>
      </c>
      <c r="F217" s="46">
        <v>1998</v>
      </c>
      <c r="G217" s="47" t="s">
        <v>2751</v>
      </c>
      <c r="H217" s="47" t="s">
        <v>2751</v>
      </c>
      <c r="I217" s="49" t="s">
        <v>544</v>
      </c>
    </row>
    <row r="218" spans="1:17" ht="10.5" x14ac:dyDescent="0.25">
      <c r="A218" s="46">
        <v>80</v>
      </c>
      <c r="B218" s="47" t="s">
        <v>2499</v>
      </c>
      <c r="C218" s="46">
        <v>3</v>
      </c>
      <c r="D218" s="46">
        <v>32</v>
      </c>
      <c r="E218" s="46">
        <v>1997</v>
      </c>
      <c r="F218" s="46">
        <v>1999</v>
      </c>
      <c r="G218" s="47" t="s">
        <v>2500</v>
      </c>
      <c r="H218" s="47" t="s">
        <v>2500</v>
      </c>
      <c r="I218" s="49" t="s">
        <v>542</v>
      </c>
    </row>
    <row r="219" spans="1:17" ht="10.5" x14ac:dyDescent="0.25">
      <c r="A219" s="46">
        <v>5012</v>
      </c>
      <c r="B219" s="47" t="s">
        <v>2740</v>
      </c>
      <c r="C219" s="46">
        <v>3</v>
      </c>
      <c r="D219" s="46">
        <v>32</v>
      </c>
      <c r="E219" s="46">
        <v>2009</v>
      </c>
      <c r="F219" s="46">
        <v>2011</v>
      </c>
      <c r="G219" s="47" t="s">
        <v>2589</v>
      </c>
      <c r="H219" s="47" t="s">
        <v>2589</v>
      </c>
      <c r="I219" s="49" t="s">
        <v>542</v>
      </c>
    </row>
    <row r="220" spans="1:17" ht="10.5" x14ac:dyDescent="0.25">
      <c r="A220" s="46">
        <v>6718</v>
      </c>
      <c r="B220" s="47" t="s">
        <v>2571</v>
      </c>
      <c r="C220" s="46">
        <v>3</v>
      </c>
      <c r="D220" s="46">
        <v>28</v>
      </c>
      <c r="E220" s="46">
        <v>2013</v>
      </c>
      <c r="F220" s="46">
        <v>2015</v>
      </c>
      <c r="G220" s="47" t="s">
        <v>2572</v>
      </c>
      <c r="H220" s="47" t="s">
        <v>2756</v>
      </c>
      <c r="I220" s="47" t="s">
        <v>542</v>
      </c>
      <c r="J220">
        <v>250</v>
      </c>
      <c r="K220" t="s">
        <v>3052</v>
      </c>
      <c r="L220" s="48">
        <v>43666</v>
      </c>
      <c r="M220">
        <v>29</v>
      </c>
      <c r="N220" t="s">
        <v>542</v>
      </c>
      <c r="O220" t="s">
        <v>2572</v>
      </c>
      <c r="P220" t="s">
        <v>3074</v>
      </c>
    </row>
    <row r="221" spans="1:17" ht="10.5" x14ac:dyDescent="0.25">
      <c r="A221" s="46">
        <v>7290</v>
      </c>
      <c r="B221" s="47" t="s">
        <v>2754</v>
      </c>
      <c r="C221" s="46">
        <v>3</v>
      </c>
      <c r="D221" s="46">
        <v>28</v>
      </c>
      <c r="E221" s="46">
        <v>2015</v>
      </c>
      <c r="F221" s="46">
        <v>2017</v>
      </c>
      <c r="G221" s="47" t="s">
        <v>2460</v>
      </c>
      <c r="H221" s="47" t="s">
        <v>2755</v>
      </c>
      <c r="I221" s="47" t="s">
        <v>543</v>
      </c>
      <c r="J221">
        <v>250</v>
      </c>
      <c r="K221" t="s">
        <v>3045</v>
      </c>
      <c r="L221" s="48">
        <v>43582</v>
      </c>
      <c r="M221">
        <v>17</v>
      </c>
      <c r="N221" t="s">
        <v>543</v>
      </c>
      <c r="O221" t="s">
        <v>2460</v>
      </c>
      <c r="P221" t="s">
        <v>3088</v>
      </c>
      <c r="Q221">
        <v>439405</v>
      </c>
    </row>
    <row r="222" spans="1:17" ht="10.5" x14ac:dyDescent="0.25">
      <c r="A222" s="46">
        <v>7163</v>
      </c>
      <c r="B222" s="47" t="s">
        <v>2757</v>
      </c>
      <c r="C222" s="46">
        <v>3</v>
      </c>
      <c r="D222" s="46">
        <v>28</v>
      </c>
      <c r="E222" s="46">
        <v>2015</v>
      </c>
      <c r="F222" s="46">
        <v>2017</v>
      </c>
      <c r="G222" s="47" t="s">
        <v>2758</v>
      </c>
      <c r="H222" s="47" t="s">
        <v>2759</v>
      </c>
      <c r="I222" s="47" t="s">
        <v>543</v>
      </c>
      <c r="J222">
        <v>250</v>
      </c>
      <c r="K222" t="s">
        <v>3043</v>
      </c>
      <c r="L222" s="48">
        <v>43582</v>
      </c>
      <c r="M222">
        <v>17</v>
      </c>
      <c r="N222" t="s">
        <v>543</v>
      </c>
      <c r="O222" t="s">
        <v>2758</v>
      </c>
      <c r="P222" t="s">
        <v>3094</v>
      </c>
    </row>
    <row r="223" spans="1:17" ht="10.5" x14ac:dyDescent="0.25">
      <c r="A223" s="46">
        <v>7161</v>
      </c>
      <c r="B223" s="47" t="s">
        <v>2697</v>
      </c>
      <c r="C223" s="46">
        <v>3</v>
      </c>
      <c r="D223" s="46">
        <v>28</v>
      </c>
      <c r="E223" s="46">
        <v>2015</v>
      </c>
      <c r="F223" s="46">
        <v>2017</v>
      </c>
      <c r="G223" s="47" t="s">
        <v>2760</v>
      </c>
      <c r="H223" s="47" t="s">
        <v>2761</v>
      </c>
      <c r="I223" s="47" t="s">
        <v>543</v>
      </c>
    </row>
    <row r="224" spans="1:17" ht="10.5" x14ac:dyDescent="0.25">
      <c r="A224" s="46">
        <v>2036</v>
      </c>
      <c r="B224" s="47" t="s">
        <v>2762</v>
      </c>
      <c r="C224" s="46">
        <v>3</v>
      </c>
      <c r="D224" s="46">
        <v>27</v>
      </c>
      <c r="E224" s="46">
        <v>1972</v>
      </c>
      <c r="F224" s="46">
        <v>1974</v>
      </c>
      <c r="G224" s="47" t="s">
        <v>2763</v>
      </c>
      <c r="H224" s="47" t="s">
        <v>2763</v>
      </c>
      <c r="I224" s="47" t="s">
        <v>542</v>
      </c>
    </row>
    <row r="225" spans="1:9" ht="10.5" x14ac:dyDescent="0.25">
      <c r="A225" s="46">
        <v>267</v>
      </c>
      <c r="B225" s="47" t="s">
        <v>2366</v>
      </c>
      <c r="C225" s="46">
        <v>3</v>
      </c>
      <c r="D225" s="46">
        <v>27</v>
      </c>
      <c r="E225" s="46">
        <v>1974</v>
      </c>
      <c r="F225" s="46">
        <v>1976</v>
      </c>
      <c r="G225" s="47" t="s">
        <v>2367</v>
      </c>
      <c r="H225" s="47" t="s">
        <v>508</v>
      </c>
      <c r="I225" s="47" t="s">
        <v>542</v>
      </c>
    </row>
    <row r="226" spans="1:9" ht="10.5" x14ac:dyDescent="0.25">
      <c r="A226" s="46">
        <v>7303</v>
      </c>
      <c r="B226" s="47" t="s">
        <v>2764</v>
      </c>
      <c r="C226" s="46">
        <v>3</v>
      </c>
      <c r="D226" s="46">
        <v>21</v>
      </c>
      <c r="E226" s="46">
        <v>1977</v>
      </c>
      <c r="F226" s="46">
        <v>1982</v>
      </c>
      <c r="G226" s="47" t="s">
        <v>2765</v>
      </c>
      <c r="H226" s="47" t="s">
        <v>2466</v>
      </c>
      <c r="I226" s="47" t="s">
        <v>542</v>
      </c>
    </row>
    <row r="227" spans="1:9" ht="10.5" x14ac:dyDescent="0.25">
      <c r="A227" s="46">
        <v>260</v>
      </c>
      <c r="B227" s="47" t="s">
        <v>2768</v>
      </c>
      <c r="C227" s="46">
        <v>2</v>
      </c>
      <c r="D227" s="46">
        <v>64</v>
      </c>
      <c r="E227" s="46">
        <v>1969</v>
      </c>
      <c r="F227" s="46">
        <v>1970</v>
      </c>
      <c r="G227" s="47" t="s">
        <v>2485</v>
      </c>
      <c r="H227" s="47" t="s">
        <v>2769</v>
      </c>
      <c r="I227" s="47" t="s">
        <v>542</v>
      </c>
    </row>
    <row r="228" spans="1:9" ht="10.5" x14ac:dyDescent="0.25">
      <c r="A228" s="46">
        <v>729</v>
      </c>
      <c r="B228" s="47" t="s">
        <v>2766</v>
      </c>
      <c r="C228" s="46">
        <v>2</v>
      </c>
      <c r="D228" s="46">
        <v>64</v>
      </c>
      <c r="E228" s="46">
        <v>1974</v>
      </c>
      <c r="F228" s="46">
        <v>1975</v>
      </c>
      <c r="G228" s="47" t="s">
        <v>2767</v>
      </c>
      <c r="H228" s="47" t="s">
        <v>2767</v>
      </c>
      <c r="I228" s="47" t="s">
        <v>542</v>
      </c>
    </row>
    <row r="229" spans="1:9" ht="10.5" x14ac:dyDescent="0.25">
      <c r="A229" s="46">
        <v>583</v>
      </c>
      <c r="B229" s="47" t="s">
        <v>2610</v>
      </c>
      <c r="C229" s="46">
        <v>2</v>
      </c>
      <c r="D229" s="46">
        <v>40</v>
      </c>
      <c r="E229" s="46">
        <v>1974</v>
      </c>
      <c r="F229" s="46">
        <v>1980</v>
      </c>
      <c r="G229" s="47" t="s">
        <v>2612</v>
      </c>
      <c r="H229" s="47" t="s">
        <v>2612</v>
      </c>
      <c r="I229" s="47" t="s">
        <v>122</v>
      </c>
    </row>
    <row r="230" spans="1:9" ht="10.5" x14ac:dyDescent="0.25">
      <c r="A230" s="46">
        <v>3941</v>
      </c>
      <c r="B230" s="47" t="s">
        <v>521</v>
      </c>
      <c r="C230" s="46">
        <v>2</v>
      </c>
      <c r="D230" s="46">
        <v>32</v>
      </c>
      <c r="E230" s="46">
        <v>1969</v>
      </c>
      <c r="F230" s="46">
        <v>1970</v>
      </c>
      <c r="G230" s="47" t="s">
        <v>2399</v>
      </c>
      <c r="H230" s="47" t="s">
        <v>2399</v>
      </c>
      <c r="I230" s="47" t="s">
        <v>122</v>
      </c>
    </row>
    <row r="231" spans="1:9" ht="10.5" x14ac:dyDescent="0.25">
      <c r="A231" s="46">
        <v>2010</v>
      </c>
      <c r="B231" s="47" t="s">
        <v>2423</v>
      </c>
      <c r="C231" s="46">
        <v>2</v>
      </c>
      <c r="D231" s="46">
        <v>32</v>
      </c>
      <c r="E231" s="46">
        <v>1971</v>
      </c>
      <c r="F231" s="46">
        <v>1977</v>
      </c>
      <c r="G231" s="47" t="s">
        <v>2349</v>
      </c>
      <c r="H231" s="47" t="s">
        <v>2349</v>
      </c>
      <c r="I231" s="47" t="s">
        <v>543</v>
      </c>
    </row>
    <row r="232" spans="1:9" ht="10.5" x14ac:dyDescent="0.25">
      <c r="A232" s="46">
        <v>508</v>
      </c>
      <c r="B232" s="47" t="s">
        <v>2801</v>
      </c>
      <c r="C232" s="46">
        <v>2</v>
      </c>
      <c r="D232" s="46">
        <v>32</v>
      </c>
      <c r="E232" s="46">
        <v>1972</v>
      </c>
      <c r="F232" s="46">
        <v>1973</v>
      </c>
      <c r="G232" s="47" t="s">
        <v>2802</v>
      </c>
      <c r="H232" s="47" t="s">
        <v>2803</v>
      </c>
      <c r="I232" s="47" t="s">
        <v>544</v>
      </c>
    </row>
    <row r="233" spans="1:9" ht="10.5" x14ac:dyDescent="0.25">
      <c r="A233" s="46">
        <v>2043</v>
      </c>
      <c r="B233" s="47" t="s">
        <v>2774</v>
      </c>
      <c r="C233" s="46">
        <v>2</v>
      </c>
      <c r="D233" s="46">
        <v>32</v>
      </c>
      <c r="E233" s="46">
        <v>1972</v>
      </c>
      <c r="F233" s="46">
        <v>1973</v>
      </c>
      <c r="G233" s="47" t="s">
        <v>2775</v>
      </c>
      <c r="H233" s="47" t="s">
        <v>2775</v>
      </c>
      <c r="I233" s="47" t="s">
        <v>542</v>
      </c>
    </row>
    <row r="234" spans="1:9" ht="10.5" x14ac:dyDescent="0.25">
      <c r="A234" s="46">
        <v>2038</v>
      </c>
      <c r="B234" s="47" t="s">
        <v>2776</v>
      </c>
      <c r="C234" s="46">
        <v>2</v>
      </c>
      <c r="D234" s="46">
        <v>32</v>
      </c>
      <c r="E234" s="46">
        <v>1973</v>
      </c>
      <c r="F234" s="46">
        <v>1974</v>
      </c>
      <c r="G234" s="47" t="s">
        <v>2777</v>
      </c>
      <c r="H234" s="47" t="s">
        <v>2777</v>
      </c>
      <c r="I234" s="47" t="s">
        <v>542</v>
      </c>
    </row>
    <row r="235" spans="1:9" ht="10.5" x14ac:dyDescent="0.25">
      <c r="A235" s="46">
        <v>2032</v>
      </c>
      <c r="B235" s="47" t="s">
        <v>2782</v>
      </c>
      <c r="C235" s="46">
        <v>2</v>
      </c>
      <c r="D235" s="46">
        <v>32</v>
      </c>
      <c r="E235" s="46">
        <v>1973</v>
      </c>
      <c r="F235" s="46">
        <v>1974</v>
      </c>
      <c r="G235" s="47" t="s">
        <v>2783</v>
      </c>
      <c r="H235" s="47" t="s">
        <v>2783</v>
      </c>
      <c r="I235" s="47" t="s">
        <v>542</v>
      </c>
    </row>
    <row r="236" spans="1:9" ht="10.5" x14ac:dyDescent="0.25">
      <c r="A236" s="46">
        <v>1603</v>
      </c>
      <c r="B236" s="47" t="s">
        <v>2486</v>
      </c>
      <c r="C236" s="46">
        <v>2</v>
      </c>
      <c r="D236" s="46">
        <v>32</v>
      </c>
      <c r="E236" s="46">
        <v>1974</v>
      </c>
      <c r="F236" s="46">
        <v>1975</v>
      </c>
      <c r="G236" s="47" t="s">
        <v>2798</v>
      </c>
      <c r="H236" s="47" t="s">
        <v>2487</v>
      </c>
      <c r="I236" s="47" t="s">
        <v>542</v>
      </c>
    </row>
    <row r="237" spans="1:9" ht="10.5" x14ac:dyDescent="0.25">
      <c r="A237" s="46">
        <v>-11</v>
      </c>
      <c r="B237" s="47" t="s">
        <v>2784</v>
      </c>
      <c r="C237" s="46">
        <v>2</v>
      </c>
      <c r="D237" s="46">
        <v>32</v>
      </c>
      <c r="E237" s="46">
        <v>1974</v>
      </c>
      <c r="F237" s="46">
        <v>1975</v>
      </c>
      <c r="G237" s="47" t="s">
        <v>2785</v>
      </c>
      <c r="H237" s="47" t="s">
        <v>2385</v>
      </c>
      <c r="I237" s="47" t="s">
        <v>542</v>
      </c>
    </row>
    <row r="238" spans="1:9" ht="10.5" x14ac:dyDescent="0.25">
      <c r="A238" s="46">
        <v>2014</v>
      </c>
      <c r="B238" s="47" t="s">
        <v>2578</v>
      </c>
      <c r="C238" s="46">
        <v>2</v>
      </c>
      <c r="D238" s="46">
        <v>32</v>
      </c>
      <c r="E238" s="46">
        <v>1975</v>
      </c>
      <c r="F238" s="46">
        <v>1976</v>
      </c>
      <c r="G238" s="47" t="s">
        <v>2579</v>
      </c>
      <c r="H238" s="47" t="s">
        <v>2579</v>
      </c>
      <c r="I238" s="47" t="s">
        <v>543</v>
      </c>
    </row>
    <row r="239" spans="1:9" ht="10.5" x14ac:dyDescent="0.25">
      <c r="A239" s="46">
        <v>680</v>
      </c>
      <c r="B239" s="47" t="s">
        <v>2792</v>
      </c>
      <c r="C239" s="46">
        <v>2</v>
      </c>
      <c r="D239" s="46">
        <v>32</v>
      </c>
      <c r="E239" s="46">
        <v>1975</v>
      </c>
      <c r="F239" s="46">
        <v>1978</v>
      </c>
      <c r="G239" s="47" t="s">
        <v>2793</v>
      </c>
      <c r="H239" s="47" t="s">
        <v>2793</v>
      </c>
      <c r="I239" s="47" t="s">
        <v>542</v>
      </c>
    </row>
    <row r="240" spans="1:9" ht="10.5" x14ac:dyDescent="0.25">
      <c r="A240" s="46">
        <v>682</v>
      </c>
      <c r="B240" s="47" t="s">
        <v>2790</v>
      </c>
      <c r="C240" s="46">
        <v>2</v>
      </c>
      <c r="D240" s="46">
        <v>32</v>
      </c>
      <c r="E240" s="46">
        <v>1977</v>
      </c>
      <c r="F240" s="46">
        <v>1978</v>
      </c>
      <c r="G240" s="47" t="s">
        <v>2791</v>
      </c>
      <c r="H240" s="47" t="s">
        <v>2791</v>
      </c>
      <c r="I240" s="47" t="s">
        <v>544</v>
      </c>
    </row>
    <row r="241" spans="1:9" ht="10.5" x14ac:dyDescent="0.25">
      <c r="A241" s="46">
        <v>810</v>
      </c>
      <c r="B241" s="47" t="s">
        <v>540</v>
      </c>
      <c r="C241" s="46">
        <v>2</v>
      </c>
      <c r="D241" s="46">
        <v>32</v>
      </c>
      <c r="E241" s="46">
        <v>1977</v>
      </c>
      <c r="F241" s="46">
        <v>1982</v>
      </c>
      <c r="G241" s="47" t="s">
        <v>538</v>
      </c>
      <c r="H241" s="47" t="s">
        <v>538</v>
      </c>
      <c r="I241" s="47" t="s">
        <v>542</v>
      </c>
    </row>
    <row r="242" spans="1:9" ht="10.5" x14ac:dyDescent="0.25">
      <c r="A242" s="46">
        <v>712</v>
      </c>
      <c r="B242" s="47" t="s">
        <v>2679</v>
      </c>
      <c r="C242" s="46">
        <v>2</v>
      </c>
      <c r="D242" s="46">
        <v>32</v>
      </c>
      <c r="E242" s="46">
        <v>1979</v>
      </c>
      <c r="F242" s="46">
        <v>1980</v>
      </c>
      <c r="G242" s="47" t="s">
        <v>2373</v>
      </c>
      <c r="H242" s="47" t="s">
        <v>2373</v>
      </c>
      <c r="I242" s="47" t="s">
        <v>544</v>
      </c>
    </row>
    <row r="243" spans="1:9" ht="10.5" x14ac:dyDescent="0.25">
      <c r="A243" s="46">
        <v>714</v>
      </c>
      <c r="B243" s="47" t="s">
        <v>2389</v>
      </c>
      <c r="C243" s="46">
        <v>2</v>
      </c>
      <c r="D243" s="46">
        <v>32</v>
      </c>
      <c r="E243" s="46">
        <v>1979</v>
      </c>
      <c r="F243" s="46">
        <v>1980</v>
      </c>
      <c r="G243" s="47" t="s">
        <v>2391</v>
      </c>
      <c r="H243" s="47" t="s">
        <v>2391</v>
      </c>
      <c r="I243" s="47" t="s">
        <v>542</v>
      </c>
    </row>
    <row r="244" spans="1:9" ht="10.5" x14ac:dyDescent="0.25">
      <c r="A244" s="46">
        <v>358</v>
      </c>
      <c r="B244" s="47" t="s">
        <v>2772</v>
      </c>
      <c r="C244" s="46">
        <v>2</v>
      </c>
      <c r="D244" s="46">
        <v>32</v>
      </c>
      <c r="E244" s="46">
        <v>1980</v>
      </c>
      <c r="F244" s="46">
        <v>1981</v>
      </c>
      <c r="G244" s="47" t="s">
        <v>2773</v>
      </c>
      <c r="H244" s="47" t="s">
        <v>2773</v>
      </c>
      <c r="I244" s="47" t="s">
        <v>542</v>
      </c>
    </row>
    <row r="245" spans="1:9" ht="10.5" x14ac:dyDescent="0.25">
      <c r="A245" s="46">
        <v>364</v>
      </c>
      <c r="B245" s="47" t="s">
        <v>2770</v>
      </c>
      <c r="C245" s="46">
        <v>2</v>
      </c>
      <c r="D245" s="46">
        <v>32</v>
      </c>
      <c r="E245" s="46">
        <v>1980</v>
      </c>
      <c r="F245" s="46">
        <v>1981</v>
      </c>
      <c r="G245" s="47" t="s">
        <v>2771</v>
      </c>
      <c r="H245" s="47" t="s">
        <v>2771</v>
      </c>
      <c r="I245" s="47" t="s">
        <v>544</v>
      </c>
    </row>
    <row r="246" spans="1:9" ht="10.5" x14ac:dyDescent="0.25">
      <c r="A246" s="46">
        <v>351</v>
      </c>
      <c r="B246" s="47" t="s">
        <v>2778</v>
      </c>
      <c r="C246" s="46">
        <v>2</v>
      </c>
      <c r="D246" s="46">
        <v>32</v>
      </c>
      <c r="E246" s="46">
        <v>1981</v>
      </c>
      <c r="F246" s="46">
        <v>1982</v>
      </c>
      <c r="G246" s="47" t="s">
        <v>2779</v>
      </c>
      <c r="H246" s="47" t="s">
        <v>2779</v>
      </c>
      <c r="I246" s="47" t="s">
        <v>542</v>
      </c>
    </row>
    <row r="247" spans="1:9" ht="10.5" x14ac:dyDescent="0.25">
      <c r="A247" s="46">
        <v>726</v>
      </c>
      <c r="B247" s="47" t="s">
        <v>2796</v>
      </c>
      <c r="C247" s="46">
        <v>2</v>
      </c>
      <c r="D247" s="46">
        <v>32</v>
      </c>
      <c r="E247" s="46">
        <v>1982</v>
      </c>
      <c r="F247" s="46">
        <v>1983</v>
      </c>
      <c r="G247" s="47" t="s">
        <v>2797</v>
      </c>
      <c r="H247" s="47" t="s">
        <v>2797</v>
      </c>
      <c r="I247" s="47" t="s">
        <v>542</v>
      </c>
    </row>
    <row r="248" spans="1:9" ht="10.5" x14ac:dyDescent="0.25">
      <c r="A248" s="46">
        <v>727</v>
      </c>
      <c r="B248" s="47" t="s">
        <v>2788</v>
      </c>
      <c r="C248" s="46">
        <v>2</v>
      </c>
      <c r="D248" s="46">
        <v>32</v>
      </c>
      <c r="E248" s="46">
        <v>1985</v>
      </c>
      <c r="F248" s="46">
        <v>1986</v>
      </c>
      <c r="G248" s="47" t="s">
        <v>2789</v>
      </c>
      <c r="H248" s="47" t="s">
        <v>2789</v>
      </c>
      <c r="I248" s="47" t="s">
        <v>542</v>
      </c>
    </row>
    <row r="249" spans="1:9" ht="10.5" x14ac:dyDescent="0.25">
      <c r="A249" s="46">
        <v>435</v>
      </c>
      <c r="B249" s="47" t="s">
        <v>2786</v>
      </c>
      <c r="C249" s="46">
        <v>2</v>
      </c>
      <c r="D249" s="46">
        <v>32</v>
      </c>
      <c r="E249" s="46">
        <v>1987</v>
      </c>
      <c r="F249" s="46">
        <v>1988</v>
      </c>
      <c r="G249" s="47" t="s">
        <v>2787</v>
      </c>
      <c r="H249" s="47" t="s">
        <v>2787</v>
      </c>
      <c r="I249" s="47" t="s">
        <v>542</v>
      </c>
    </row>
    <row r="250" spans="1:9" ht="10.5" x14ac:dyDescent="0.25">
      <c r="A250" s="46">
        <v>497</v>
      </c>
      <c r="B250" s="47" t="s">
        <v>2799</v>
      </c>
      <c r="C250" s="46">
        <v>2</v>
      </c>
      <c r="D250" s="46">
        <v>32</v>
      </c>
      <c r="E250" s="46">
        <v>1993</v>
      </c>
      <c r="F250" s="46">
        <v>1994</v>
      </c>
      <c r="G250" s="47" t="s">
        <v>2800</v>
      </c>
      <c r="H250" s="47" t="s">
        <v>2800</v>
      </c>
      <c r="I250" s="47" t="s">
        <v>544</v>
      </c>
    </row>
    <row r="251" spans="1:9" ht="10.5" x14ac:dyDescent="0.25">
      <c r="A251" s="46">
        <v>544</v>
      </c>
      <c r="B251" s="47" t="s">
        <v>2794</v>
      </c>
      <c r="C251" s="46">
        <v>2</v>
      </c>
      <c r="D251" s="46">
        <v>32</v>
      </c>
      <c r="E251" s="46">
        <v>1994</v>
      </c>
      <c r="F251" s="46">
        <v>1995</v>
      </c>
      <c r="G251" s="47" t="s">
        <v>2795</v>
      </c>
      <c r="H251" s="47" t="s">
        <v>2795</v>
      </c>
      <c r="I251" s="47" t="s">
        <v>543</v>
      </c>
    </row>
    <row r="252" spans="1:9" ht="10.5" x14ac:dyDescent="0.25">
      <c r="A252" s="46">
        <v>3465</v>
      </c>
      <c r="B252" s="47" t="s">
        <v>2780</v>
      </c>
      <c r="C252" s="46">
        <v>2</v>
      </c>
      <c r="D252" s="46">
        <v>32</v>
      </c>
      <c r="E252" s="46">
        <v>2006</v>
      </c>
      <c r="F252" s="46">
        <v>2007</v>
      </c>
      <c r="G252" s="47" t="s">
        <v>2781</v>
      </c>
      <c r="H252" s="47" t="s">
        <v>2781</v>
      </c>
      <c r="I252" s="47" t="s">
        <v>542</v>
      </c>
    </row>
    <row r="253" spans="1:9" ht="10.5" x14ac:dyDescent="0.25">
      <c r="A253" s="46">
        <v>2039</v>
      </c>
      <c r="B253" s="47" t="s">
        <v>2804</v>
      </c>
      <c r="C253" s="46">
        <v>2</v>
      </c>
      <c r="D253" s="46">
        <v>28</v>
      </c>
      <c r="E253" s="46">
        <v>1973</v>
      </c>
      <c r="F253" s="46">
        <v>1974</v>
      </c>
      <c r="G253" s="47" t="s">
        <v>2805</v>
      </c>
      <c r="H253" s="47" t="s">
        <v>2805</v>
      </c>
      <c r="I253" s="47" t="s">
        <v>542</v>
      </c>
    </row>
    <row r="254" spans="1:9" ht="10.5" x14ac:dyDescent="0.25">
      <c r="A254" s="46">
        <v>6710</v>
      </c>
      <c r="B254" s="47" t="s">
        <v>2416</v>
      </c>
      <c r="C254" s="46">
        <v>2</v>
      </c>
      <c r="D254" s="46">
        <v>28</v>
      </c>
      <c r="E254" s="46">
        <v>2013</v>
      </c>
      <c r="F254" s="46">
        <v>2014</v>
      </c>
      <c r="G254" s="47" t="s">
        <v>2604</v>
      </c>
      <c r="H254" s="47" t="s">
        <v>2419</v>
      </c>
      <c r="I254" s="47" t="s">
        <v>543</v>
      </c>
    </row>
    <row r="255" spans="1:9" ht="10.5" x14ac:dyDescent="0.25">
      <c r="A255" s="46">
        <v>7480</v>
      </c>
      <c r="B255" s="47" t="s">
        <v>2809</v>
      </c>
      <c r="C255" s="46">
        <v>2</v>
      </c>
      <c r="D255" s="46">
        <v>28</v>
      </c>
      <c r="E255" s="46">
        <v>2016</v>
      </c>
      <c r="F255" s="46">
        <v>2017</v>
      </c>
      <c r="G255" s="47" t="s">
        <v>535</v>
      </c>
      <c r="H255" s="47" t="s">
        <v>2810</v>
      </c>
      <c r="I255" s="47" t="s">
        <v>542</v>
      </c>
    </row>
    <row r="256" spans="1:9" ht="10.5" x14ac:dyDescent="0.25">
      <c r="A256" s="46">
        <v>7485</v>
      </c>
      <c r="B256" s="47" t="s">
        <v>2444</v>
      </c>
      <c r="C256" s="46">
        <v>2</v>
      </c>
      <c r="D256" s="46">
        <v>28</v>
      </c>
      <c r="E256" s="46">
        <v>2016</v>
      </c>
      <c r="F256" s="46">
        <v>2017</v>
      </c>
      <c r="G256" s="47" t="s">
        <v>2445</v>
      </c>
      <c r="H256" s="47" t="s">
        <v>2813</v>
      </c>
      <c r="I256" s="47" t="s">
        <v>542</v>
      </c>
    </row>
    <row r="257" spans="1:9" ht="10.5" x14ac:dyDescent="0.25">
      <c r="A257" s="46">
        <v>7581</v>
      </c>
      <c r="B257" s="47" t="s">
        <v>2806</v>
      </c>
      <c r="C257" s="46">
        <v>2</v>
      </c>
      <c r="D257" s="46">
        <v>28</v>
      </c>
      <c r="E257" s="46">
        <v>2016</v>
      </c>
      <c r="F257" s="46">
        <v>2017</v>
      </c>
      <c r="G257" s="47" t="s">
        <v>2807</v>
      </c>
      <c r="H257" s="47" t="s">
        <v>2808</v>
      </c>
      <c r="I257" s="47" t="s">
        <v>542</v>
      </c>
    </row>
    <row r="258" spans="1:9" ht="10.5" x14ac:dyDescent="0.25">
      <c r="A258" s="46">
        <v>7434</v>
      </c>
      <c r="B258" s="47" t="s">
        <v>2770</v>
      </c>
      <c r="C258" s="46">
        <v>2</v>
      </c>
      <c r="D258" s="46">
        <v>28</v>
      </c>
      <c r="E258" s="46">
        <v>2016</v>
      </c>
      <c r="F258" s="46">
        <v>2017</v>
      </c>
      <c r="G258" s="47" t="s">
        <v>2811</v>
      </c>
      <c r="H258" s="47" t="s">
        <v>2812</v>
      </c>
      <c r="I258" s="47" t="s">
        <v>542</v>
      </c>
    </row>
    <row r="259" spans="1:9" ht="10.5" x14ac:dyDescent="0.25">
      <c r="A259" s="46">
        <v>2061</v>
      </c>
      <c r="B259" s="47" t="s">
        <v>2820</v>
      </c>
      <c r="C259" s="46">
        <v>2</v>
      </c>
      <c r="D259" s="46">
        <v>24</v>
      </c>
      <c r="E259" s="46">
        <v>1972</v>
      </c>
      <c r="F259" s="46">
        <v>1973</v>
      </c>
      <c r="G259" s="47" t="s">
        <v>2821</v>
      </c>
      <c r="H259" s="47" t="s">
        <v>2821</v>
      </c>
      <c r="I259" s="47" t="s">
        <v>542</v>
      </c>
    </row>
    <row r="260" spans="1:9" ht="10.5" x14ac:dyDescent="0.25">
      <c r="A260" s="46">
        <v>666</v>
      </c>
      <c r="B260" s="47" t="s">
        <v>2817</v>
      </c>
      <c r="C260" s="46">
        <v>2</v>
      </c>
      <c r="D260" s="46">
        <v>24</v>
      </c>
      <c r="E260" s="46">
        <v>1975</v>
      </c>
      <c r="F260" s="46">
        <v>1976</v>
      </c>
      <c r="G260" s="47" t="s">
        <v>2818</v>
      </c>
      <c r="H260" s="47" t="s">
        <v>2365</v>
      </c>
      <c r="I260" s="47" t="s">
        <v>543</v>
      </c>
    </row>
    <row r="261" spans="1:9" ht="10.5" x14ac:dyDescent="0.25">
      <c r="A261" s="46">
        <v>295</v>
      </c>
      <c r="B261" s="47" t="s">
        <v>2764</v>
      </c>
      <c r="C261" s="46">
        <v>2</v>
      </c>
      <c r="D261" s="46">
        <v>24</v>
      </c>
      <c r="E261" s="46">
        <v>1976</v>
      </c>
      <c r="F261" s="46">
        <v>1978</v>
      </c>
      <c r="G261" s="47" t="s">
        <v>2466</v>
      </c>
      <c r="H261" s="47" t="s">
        <v>2466</v>
      </c>
      <c r="I261" s="47" t="s">
        <v>543</v>
      </c>
    </row>
    <row r="262" spans="1:9" ht="10.5" x14ac:dyDescent="0.25">
      <c r="A262" s="46">
        <v>1506</v>
      </c>
      <c r="B262" s="47" t="s">
        <v>2679</v>
      </c>
      <c r="C262" s="46">
        <v>2</v>
      </c>
      <c r="D262" s="46">
        <v>24</v>
      </c>
      <c r="E262" s="46">
        <v>1977</v>
      </c>
      <c r="F262" s="46">
        <v>1978</v>
      </c>
      <c r="G262" s="47" t="s">
        <v>2814</v>
      </c>
      <c r="H262" s="47" t="s">
        <v>2373</v>
      </c>
      <c r="I262" s="47" t="s">
        <v>544</v>
      </c>
    </row>
    <row r="263" spans="1:9" ht="10.5" x14ac:dyDescent="0.25">
      <c r="A263" s="46">
        <v>819</v>
      </c>
      <c r="B263" s="47" t="s">
        <v>2815</v>
      </c>
      <c r="C263" s="46">
        <v>2</v>
      </c>
      <c r="D263" s="46">
        <v>24</v>
      </c>
      <c r="E263" s="46">
        <v>1978</v>
      </c>
      <c r="F263" s="46">
        <v>1982</v>
      </c>
      <c r="G263" s="47" t="s">
        <v>2816</v>
      </c>
      <c r="H263" s="47" t="s">
        <v>2816</v>
      </c>
      <c r="I263" s="47" t="s">
        <v>544</v>
      </c>
    </row>
    <row r="264" spans="1:9" ht="10.5" x14ac:dyDescent="0.25">
      <c r="A264" s="46">
        <v>803</v>
      </c>
      <c r="B264" s="47" t="s">
        <v>2457</v>
      </c>
      <c r="C264" s="46">
        <v>2</v>
      </c>
      <c r="D264" s="46">
        <v>24</v>
      </c>
      <c r="E264" s="46">
        <v>1982</v>
      </c>
      <c r="F264" s="46">
        <v>1983</v>
      </c>
      <c r="G264" s="47" t="s">
        <v>2819</v>
      </c>
      <c r="H264" s="47" t="s">
        <v>2458</v>
      </c>
      <c r="I264" s="47" t="s">
        <v>543</v>
      </c>
    </row>
    <row r="265" spans="1:9" ht="10.5" x14ac:dyDescent="0.25">
      <c r="A265" s="46">
        <v>724</v>
      </c>
      <c r="B265" s="47" t="s">
        <v>2822</v>
      </c>
      <c r="C265" s="46">
        <v>2</v>
      </c>
      <c r="D265" s="46">
        <v>20</v>
      </c>
      <c r="E265" s="46">
        <v>1982</v>
      </c>
      <c r="F265" s="46">
        <v>1983</v>
      </c>
      <c r="G265" s="47" t="s">
        <v>2823</v>
      </c>
      <c r="H265" s="47" t="s">
        <v>2824</v>
      </c>
      <c r="I265" s="47" t="s">
        <v>543</v>
      </c>
    </row>
    <row r="266" spans="1:9" ht="10.5" x14ac:dyDescent="0.25">
      <c r="A266" s="46">
        <v>2037</v>
      </c>
      <c r="B266" s="47" t="s">
        <v>2825</v>
      </c>
      <c r="C266" s="46">
        <v>2</v>
      </c>
      <c r="D266" s="46">
        <v>16</v>
      </c>
      <c r="E266" s="46">
        <v>1973</v>
      </c>
      <c r="F266" s="46">
        <v>1974</v>
      </c>
      <c r="G266" s="47" t="s">
        <v>2826</v>
      </c>
      <c r="H266" s="47" t="s">
        <v>2826</v>
      </c>
      <c r="I266" s="47" t="s">
        <v>542</v>
      </c>
    </row>
    <row r="267" spans="1:9" ht="10.5" x14ac:dyDescent="0.25">
      <c r="A267" s="46">
        <v>6815</v>
      </c>
      <c r="B267" s="47" t="s">
        <v>2827</v>
      </c>
      <c r="C267" s="46">
        <v>1</v>
      </c>
      <c r="D267" s="46">
        <v>128</v>
      </c>
      <c r="E267" s="46">
        <v>1969</v>
      </c>
      <c r="F267" s="46">
        <v>1969</v>
      </c>
      <c r="G267" s="47" t="s">
        <v>2828</v>
      </c>
      <c r="H267" s="47" t="s">
        <v>2829</v>
      </c>
      <c r="I267" s="47" t="s">
        <v>542</v>
      </c>
    </row>
    <row r="268" spans="1:9" ht="10.5" x14ac:dyDescent="0.25">
      <c r="A268" s="46">
        <v>6830</v>
      </c>
      <c r="B268" s="47" t="s">
        <v>2830</v>
      </c>
      <c r="C268" s="46">
        <v>1</v>
      </c>
      <c r="D268" s="46">
        <v>64</v>
      </c>
      <c r="E268" s="46">
        <v>1970</v>
      </c>
      <c r="F268" s="46">
        <v>1970</v>
      </c>
      <c r="G268" s="47" t="s">
        <v>2831</v>
      </c>
      <c r="H268" s="47" t="s">
        <v>2832</v>
      </c>
      <c r="I268" s="47" t="s">
        <v>122</v>
      </c>
    </row>
    <row r="269" spans="1:9" ht="10.5" x14ac:dyDescent="0.25">
      <c r="A269" s="46">
        <v>462</v>
      </c>
      <c r="B269" s="47" t="s">
        <v>2843</v>
      </c>
      <c r="C269" s="46">
        <v>1</v>
      </c>
      <c r="D269" s="46">
        <v>64</v>
      </c>
      <c r="E269" s="46">
        <v>1970</v>
      </c>
      <c r="F269" s="46">
        <v>1970</v>
      </c>
      <c r="G269" s="47" t="s">
        <v>2589</v>
      </c>
      <c r="H269" s="47" t="s">
        <v>2741</v>
      </c>
      <c r="I269" s="47" t="s">
        <v>542</v>
      </c>
    </row>
    <row r="270" spans="1:9" ht="10.5" x14ac:dyDescent="0.25">
      <c r="A270" s="46">
        <v>6829</v>
      </c>
      <c r="B270" s="47" t="s">
        <v>2848</v>
      </c>
      <c r="C270" s="46">
        <v>1</v>
      </c>
      <c r="D270" s="46">
        <v>64</v>
      </c>
      <c r="E270" s="46">
        <v>1970</v>
      </c>
      <c r="F270" s="46">
        <v>1970</v>
      </c>
      <c r="G270" s="47" t="s">
        <v>2849</v>
      </c>
      <c r="H270" s="47" t="s">
        <v>2478</v>
      </c>
      <c r="I270" s="47" t="s">
        <v>122</v>
      </c>
    </row>
    <row r="271" spans="1:9" ht="10.5" x14ac:dyDescent="0.25">
      <c r="A271" s="46">
        <v>6817</v>
      </c>
      <c r="B271" s="47" t="s">
        <v>2772</v>
      </c>
      <c r="C271" s="46">
        <v>1</v>
      </c>
      <c r="D271" s="46">
        <v>64</v>
      </c>
      <c r="E271" s="46">
        <v>1970</v>
      </c>
      <c r="F271" s="46">
        <v>1970</v>
      </c>
      <c r="G271" s="47" t="s">
        <v>2773</v>
      </c>
      <c r="H271" s="47" t="s">
        <v>2834</v>
      </c>
      <c r="I271" s="47" t="s">
        <v>542</v>
      </c>
    </row>
    <row r="272" spans="1:9" ht="10.5" x14ac:dyDescent="0.25">
      <c r="A272" s="46">
        <v>6818</v>
      </c>
      <c r="B272" s="47" t="s">
        <v>2486</v>
      </c>
      <c r="C272" s="46">
        <v>1</v>
      </c>
      <c r="D272" s="46">
        <v>64</v>
      </c>
      <c r="E272" s="46">
        <v>1970</v>
      </c>
      <c r="F272" s="46">
        <v>1970</v>
      </c>
      <c r="G272" s="47" t="s">
        <v>2487</v>
      </c>
      <c r="H272" s="47" t="s">
        <v>2833</v>
      </c>
      <c r="I272" s="47" t="s">
        <v>542</v>
      </c>
    </row>
    <row r="273" spans="1:9" ht="10.5" x14ac:dyDescent="0.25">
      <c r="A273" s="46">
        <v>2065</v>
      </c>
      <c r="B273" s="47" t="s">
        <v>2841</v>
      </c>
      <c r="C273" s="46">
        <v>1</v>
      </c>
      <c r="D273" s="46">
        <v>64</v>
      </c>
      <c r="E273" s="46">
        <v>1971</v>
      </c>
      <c r="F273" s="46">
        <v>1971</v>
      </c>
      <c r="G273" s="47" t="s">
        <v>2842</v>
      </c>
      <c r="H273" s="47" t="s">
        <v>2842</v>
      </c>
      <c r="I273" s="47" t="s">
        <v>543</v>
      </c>
    </row>
    <row r="274" spans="1:9" ht="10.5" x14ac:dyDescent="0.25">
      <c r="A274" s="46">
        <v>6834</v>
      </c>
      <c r="B274" s="47" t="s">
        <v>2835</v>
      </c>
      <c r="C274" s="46">
        <v>1</v>
      </c>
      <c r="D274" s="46">
        <v>64</v>
      </c>
      <c r="E274" s="46">
        <v>1971</v>
      </c>
      <c r="F274" s="46">
        <v>1971</v>
      </c>
      <c r="G274" s="47" t="s">
        <v>2836</v>
      </c>
      <c r="H274" s="47" t="s">
        <v>2837</v>
      </c>
      <c r="I274" s="47" t="s">
        <v>543</v>
      </c>
    </row>
    <row r="275" spans="1:9" ht="10.5" x14ac:dyDescent="0.25">
      <c r="A275" s="46">
        <v>2015</v>
      </c>
      <c r="B275" s="47" t="s">
        <v>2481</v>
      </c>
      <c r="C275" s="46">
        <v>1</v>
      </c>
      <c r="D275" s="46">
        <v>64</v>
      </c>
      <c r="E275" s="46">
        <v>1976</v>
      </c>
      <c r="F275" s="46">
        <v>1976</v>
      </c>
      <c r="G275" s="47" t="s">
        <v>2482</v>
      </c>
      <c r="H275" s="47" t="s">
        <v>2482</v>
      </c>
      <c r="I275" s="47" t="s">
        <v>543</v>
      </c>
    </row>
    <row r="276" spans="1:9" ht="10.5" x14ac:dyDescent="0.25">
      <c r="A276" s="46">
        <v>655</v>
      </c>
      <c r="B276" s="47" t="s">
        <v>2618</v>
      </c>
      <c r="C276" s="46">
        <v>1</v>
      </c>
      <c r="D276" s="46">
        <v>64</v>
      </c>
      <c r="E276" s="46">
        <v>1976</v>
      </c>
      <c r="F276" s="46">
        <v>1976</v>
      </c>
      <c r="G276" s="47" t="s">
        <v>2838</v>
      </c>
      <c r="H276" s="47" t="s">
        <v>2619</v>
      </c>
      <c r="I276" s="47" t="s">
        <v>543</v>
      </c>
    </row>
    <row r="277" spans="1:9" ht="10.5" x14ac:dyDescent="0.25">
      <c r="A277" s="46">
        <v>2013</v>
      </c>
      <c r="B277" s="47" t="s">
        <v>234</v>
      </c>
      <c r="C277" s="46">
        <v>1</v>
      </c>
      <c r="D277" s="46">
        <v>64</v>
      </c>
      <c r="E277" s="46">
        <v>1977</v>
      </c>
      <c r="F277" s="46">
        <v>1977</v>
      </c>
      <c r="G277" s="47" t="s">
        <v>2427</v>
      </c>
      <c r="H277" s="47" t="s">
        <v>2427</v>
      </c>
      <c r="I277" s="47" t="s">
        <v>122</v>
      </c>
    </row>
    <row r="278" spans="1:9" ht="10.5" x14ac:dyDescent="0.25">
      <c r="A278" s="46">
        <v>581</v>
      </c>
      <c r="B278" s="47" t="s">
        <v>2844</v>
      </c>
      <c r="C278" s="46">
        <v>1</v>
      </c>
      <c r="D278" s="46">
        <v>64</v>
      </c>
      <c r="E278" s="46">
        <v>1977</v>
      </c>
      <c r="F278" s="46">
        <v>1977</v>
      </c>
      <c r="G278" s="47" t="s">
        <v>2845</v>
      </c>
      <c r="H278" s="47" t="s">
        <v>2655</v>
      </c>
      <c r="I278" s="47" t="s">
        <v>122</v>
      </c>
    </row>
    <row r="279" spans="1:9" ht="10.5" x14ac:dyDescent="0.25">
      <c r="A279" s="46">
        <v>2006</v>
      </c>
      <c r="B279" s="47" t="s">
        <v>2386</v>
      </c>
      <c r="C279" s="46">
        <v>1</v>
      </c>
      <c r="D279" s="46">
        <v>64</v>
      </c>
      <c r="E279" s="46">
        <v>1977</v>
      </c>
      <c r="F279" s="46">
        <v>1977</v>
      </c>
      <c r="G279" s="47" t="s">
        <v>512</v>
      </c>
      <c r="H279" s="47" t="s">
        <v>512</v>
      </c>
      <c r="I279" s="47" t="s">
        <v>542</v>
      </c>
    </row>
    <row r="280" spans="1:9" ht="10.5" x14ac:dyDescent="0.25">
      <c r="A280" s="46">
        <v>2012</v>
      </c>
      <c r="B280" s="47" t="s">
        <v>2846</v>
      </c>
      <c r="C280" s="46">
        <v>1</v>
      </c>
      <c r="D280" s="46">
        <v>64</v>
      </c>
      <c r="E280" s="46">
        <v>1977</v>
      </c>
      <c r="F280" s="46">
        <v>1977</v>
      </c>
      <c r="G280" s="47" t="s">
        <v>2847</v>
      </c>
      <c r="H280" s="47" t="s">
        <v>2847</v>
      </c>
      <c r="I280" s="47" t="s">
        <v>542</v>
      </c>
    </row>
    <row r="281" spans="1:9" ht="10.5" x14ac:dyDescent="0.25">
      <c r="A281" s="46">
        <v>725</v>
      </c>
      <c r="B281" s="47" t="s">
        <v>2679</v>
      </c>
      <c r="C281" s="46">
        <v>1</v>
      </c>
      <c r="D281" s="46">
        <v>64</v>
      </c>
      <c r="E281" s="46">
        <v>1978</v>
      </c>
      <c r="F281" s="46">
        <v>1978</v>
      </c>
      <c r="G281" s="47" t="s">
        <v>2373</v>
      </c>
      <c r="H281" s="47" t="s">
        <v>2373</v>
      </c>
      <c r="I281" s="47" t="s">
        <v>122</v>
      </c>
    </row>
    <row r="282" spans="1:9" ht="10.5" x14ac:dyDescent="0.25">
      <c r="A282" s="46">
        <v>264</v>
      </c>
      <c r="B282" s="47" t="s">
        <v>2839</v>
      </c>
      <c r="C282" s="46">
        <v>1</v>
      </c>
      <c r="D282" s="46">
        <v>64</v>
      </c>
      <c r="E282" s="46">
        <v>1978</v>
      </c>
      <c r="F282" s="46">
        <v>1978</v>
      </c>
      <c r="G282" s="47" t="s">
        <v>2384</v>
      </c>
      <c r="H282" s="47" t="s">
        <v>2385</v>
      </c>
      <c r="I282" s="47" t="s">
        <v>543</v>
      </c>
    </row>
    <row r="283" spans="1:9" ht="10.5" x14ac:dyDescent="0.25">
      <c r="A283" s="46">
        <v>1727</v>
      </c>
      <c r="B283" s="47" t="s">
        <v>2840</v>
      </c>
      <c r="C283" s="46">
        <v>1</v>
      </c>
      <c r="D283" s="46">
        <v>64</v>
      </c>
      <c r="E283" s="46">
        <v>1979</v>
      </c>
      <c r="F283" s="46">
        <v>1979</v>
      </c>
      <c r="G283" s="47" t="s">
        <v>2603</v>
      </c>
      <c r="H283" s="47" t="s">
        <v>2603</v>
      </c>
      <c r="I283" s="47" t="s">
        <v>542</v>
      </c>
    </row>
    <row r="284" spans="1:9" ht="10.5" x14ac:dyDescent="0.25">
      <c r="A284" s="46">
        <v>88</v>
      </c>
      <c r="B284" s="47" t="s">
        <v>2586</v>
      </c>
      <c r="C284" s="46">
        <v>1</v>
      </c>
      <c r="D284" s="46">
        <v>64</v>
      </c>
      <c r="E284" s="46">
        <v>1988</v>
      </c>
      <c r="F284" s="46">
        <v>1988</v>
      </c>
      <c r="G284" s="47" t="s">
        <v>2850</v>
      </c>
      <c r="H284" s="47" t="s">
        <v>2587</v>
      </c>
      <c r="I284" s="47" t="s">
        <v>542</v>
      </c>
    </row>
    <row r="285" spans="1:9" ht="10.5" x14ac:dyDescent="0.25">
      <c r="A285" s="46">
        <v>92</v>
      </c>
      <c r="B285" s="47" t="s">
        <v>2366</v>
      </c>
      <c r="C285" s="46">
        <v>1</v>
      </c>
      <c r="D285" s="46">
        <v>64</v>
      </c>
      <c r="E285" s="46">
        <v>1992</v>
      </c>
      <c r="F285" s="46">
        <v>1992</v>
      </c>
      <c r="G285" s="47" t="s">
        <v>2851</v>
      </c>
      <c r="H285" s="47" t="s">
        <v>508</v>
      </c>
      <c r="I285" s="47" t="s">
        <v>543</v>
      </c>
    </row>
    <row r="286" spans="1:9" ht="10.5" x14ac:dyDescent="0.25">
      <c r="A286" s="46">
        <v>463</v>
      </c>
      <c r="B286" s="47" t="s">
        <v>2517</v>
      </c>
      <c r="C286" s="46">
        <v>1</v>
      </c>
      <c r="D286" s="46">
        <v>48</v>
      </c>
      <c r="E286" s="46">
        <v>1991</v>
      </c>
      <c r="F286" s="46">
        <v>1991</v>
      </c>
      <c r="G286" s="47" t="s">
        <v>2852</v>
      </c>
      <c r="H286" s="47" t="s">
        <v>2852</v>
      </c>
      <c r="I286" s="47" t="s">
        <v>544</v>
      </c>
    </row>
    <row r="287" spans="1:9" ht="10.5" x14ac:dyDescent="0.25">
      <c r="A287" s="46">
        <v>3937</v>
      </c>
      <c r="B287" s="47" t="s">
        <v>2394</v>
      </c>
      <c r="C287" s="46">
        <v>1</v>
      </c>
      <c r="D287" s="46">
        <v>32</v>
      </c>
      <c r="E287" s="46">
        <v>1969</v>
      </c>
      <c r="F287" s="46">
        <v>1969</v>
      </c>
      <c r="G287" s="47" t="s">
        <v>514</v>
      </c>
      <c r="H287" s="47" t="s">
        <v>514</v>
      </c>
      <c r="I287" s="47" t="s">
        <v>122</v>
      </c>
    </row>
    <row r="288" spans="1:9" ht="10.5" x14ac:dyDescent="0.25">
      <c r="A288" s="46">
        <v>3938</v>
      </c>
      <c r="B288" s="47" t="s">
        <v>2556</v>
      </c>
      <c r="C288" s="46">
        <v>1</v>
      </c>
      <c r="D288" s="46">
        <v>32</v>
      </c>
      <c r="E288" s="46">
        <v>1969</v>
      </c>
      <c r="F288" s="46">
        <v>1969</v>
      </c>
      <c r="G288" s="47" t="s">
        <v>2557</v>
      </c>
      <c r="H288" s="47" t="s">
        <v>2557</v>
      </c>
      <c r="I288" s="47" t="s">
        <v>543</v>
      </c>
    </row>
    <row r="289" spans="1:9" ht="10.5" x14ac:dyDescent="0.25">
      <c r="A289" s="46">
        <v>3936</v>
      </c>
      <c r="B289" s="47" t="s">
        <v>2653</v>
      </c>
      <c r="C289" s="46">
        <v>1</v>
      </c>
      <c r="D289" s="46">
        <v>32</v>
      </c>
      <c r="E289" s="46">
        <v>1969</v>
      </c>
      <c r="F289" s="46">
        <v>1969</v>
      </c>
      <c r="G289" s="47" t="s">
        <v>2655</v>
      </c>
      <c r="H289" s="47" t="s">
        <v>2655</v>
      </c>
      <c r="I289" s="47" t="s">
        <v>122</v>
      </c>
    </row>
    <row r="290" spans="1:9" ht="10.5" x14ac:dyDescent="0.25">
      <c r="A290" s="46">
        <v>2067</v>
      </c>
      <c r="B290" s="47" t="s">
        <v>2947</v>
      </c>
      <c r="C290" s="46">
        <v>1</v>
      </c>
      <c r="D290" s="46">
        <v>32</v>
      </c>
      <c r="E290" s="46">
        <v>1970</v>
      </c>
      <c r="F290" s="46">
        <v>1970</v>
      </c>
      <c r="G290" s="47" t="s">
        <v>2948</v>
      </c>
      <c r="H290" s="47" t="s">
        <v>2948</v>
      </c>
      <c r="I290" s="47" t="s">
        <v>542</v>
      </c>
    </row>
    <row r="291" spans="1:9" ht="10.5" x14ac:dyDescent="0.25">
      <c r="A291" s="46">
        <v>2053</v>
      </c>
      <c r="B291" s="47" t="s">
        <v>2917</v>
      </c>
      <c r="C291" s="46">
        <v>1</v>
      </c>
      <c r="D291" s="46">
        <v>32</v>
      </c>
      <c r="E291" s="46">
        <v>1972</v>
      </c>
      <c r="F291" s="46">
        <v>1972</v>
      </c>
      <c r="G291" s="47" t="s">
        <v>2918</v>
      </c>
      <c r="H291" s="47" t="s">
        <v>2919</v>
      </c>
      <c r="I291" s="47" t="s">
        <v>542</v>
      </c>
    </row>
    <row r="292" spans="1:9" ht="10.5" x14ac:dyDescent="0.25">
      <c r="A292" s="46">
        <v>2054</v>
      </c>
      <c r="B292" s="47" t="s">
        <v>2900</v>
      </c>
      <c r="C292" s="46">
        <v>1</v>
      </c>
      <c r="D292" s="46">
        <v>32</v>
      </c>
      <c r="E292" s="46">
        <v>1972</v>
      </c>
      <c r="F292" s="46">
        <v>1972</v>
      </c>
      <c r="G292" s="47" t="s">
        <v>2901</v>
      </c>
      <c r="H292" s="47" t="s">
        <v>2902</v>
      </c>
      <c r="I292" s="47" t="s">
        <v>544</v>
      </c>
    </row>
    <row r="293" spans="1:9" ht="10.5" x14ac:dyDescent="0.25">
      <c r="A293" s="46">
        <v>2057</v>
      </c>
      <c r="B293" s="47" t="s">
        <v>2386</v>
      </c>
      <c r="C293" s="46">
        <v>1</v>
      </c>
      <c r="D293" s="46">
        <v>32</v>
      </c>
      <c r="E293" s="46">
        <v>1972</v>
      </c>
      <c r="F293" s="46">
        <v>1972</v>
      </c>
      <c r="G293" s="47" t="s">
        <v>512</v>
      </c>
      <c r="H293" s="47" t="s">
        <v>512</v>
      </c>
      <c r="I293" s="47" t="s">
        <v>542</v>
      </c>
    </row>
    <row r="294" spans="1:9" ht="10.5" x14ac:dyDescent="0.25">
      <c r="A294" s="46">
        <v>2052</v>
      </c>
      <c r="B294" s="47" t="s">
        <v>2350</v>
      </c>
      <c r="C294" s="46">
        <v>1</v>
      </c>
      <c r="D294" s="46">
        <v>32</v>
      </c>
      <c r="E294" s="46">
        <v>1972</v>
      </c>
      <c r="F294" s="46">
        <v>1972</v>
      </c>
      <c r="G294" s="47" t="s">
        <v>2904</v>
      </c>
      <c r="H294" s="47" t="s">
        <v>2352</v>
      </c>
      <c r="I294" s="47" t="s">
        <v>542</v>
      </c>
    </row>
    <row r="295" spans="1:9" ht="10.5" x14ac:dyDescent="0.25">
      <c r="A295" s="46">
        <v>9036</v>
      </c>
      <c r="B295" s="47" t="s">
        <v>2396</v>
      </c>
      <c r="C295" s="46">
        <v>1</v>
      </c>
      <c r="D295" s="46">
        <v>32</v>
      </c>
      <c r="E295" s="46">
        <v>1972</v>
      </c>
      <c r="F295" s="46">
        <v>1972</v>
      </c>
      <c r="G295" s="47" t="s">
        <v>2855</v>
      </c>
      <c r="H295" s="47" t="s">
        <v>2398</v>
      </c>
      <c r="I295" s="47" t="s">
        <v>544</v>
      </c>
    </row>
    <row r="296" spans="1:9" ht="10.5" x14ac:dyDescent="0.25">
      <c r="A296" s="46">
        <v>2060</v>
      </c>
      <c r="B296" s="47" t="s">
        <v>521</v>
      </c>
      <c r="C296" s="46">
        <v>1</v>
      </c>
      <c r="D296" s="46">
        <v>32</v>
      </c>
      <c r="E296" s="46">
        <v>1972</v>
      </c>
      <c r="F296" s="46">
        <v>1972</v>
      </c>
      <c r="G296" s="47" t="s">
        <v>2946</v>
      </c>
      <c r="H296" s="47" t="s">
        <v>2399</v>
      </c>
      <c r="I296" s="47" t="s">
        <v>542</v>
      </c>
    </row>
    <row r="297" spans="1:9" ht="10.5" x14ac:dyDescent="0.25">
      <c r="A297" s="46">
        <v>2042</v>
      </c>
      <c r="B297" s="47" t="s">
        <v>2922</v>
      </c>
      <c r="C297" s="46">
        <v>1</v>
      </c>
      <c r="D297" s="46">
        <v>32</v>
      </c>
      <c r="E297" s="46">
        <v>1973</v>
      </c>
      <c r="F297" s="46">
        <v>1973</v>
      </c>
      <c r="G297" s="47" t="s">
        <v>2923</v>
      </c>
      <c r="H297" s="47" t="s">
        <v>2923</v>
      </c>
      <c r="I297" s="47" t="s">
        <v>542</v>
      </c>
    </row>
    <row r="298" spans="1:9" ht="10.5" x14ac:dyDescent="0.25">
      <c r="A298" s="46">
        <v>2046</v>
      </c>
      <c r="B298" s="47" t="s">
        <v>2684</v>
      </c>
      <c r="C298" s="46">
        <v>1</v>
      </c>
      <c r="D298" s="46">
        <v>32</v>
      </c>
      <c r="E298" s="46">
        <v>1973</v>
      </c>
      <c r="F298" s="46">
        <v>1973</v>
      </c>
      <c r="G298" s="47" t="s">
        <v>2685</v>
      </c>
      <c r="H298" s="47" t="s">
        <v>2685</v>
      </c>
      <c r="I298" s="47" t="s">
        <v>542</v>
      </c>
    </row>
    <row r="299" spans="1:9" ht="10.5" x14ac:dyDescent="0.25">
      <c r="A299" s="46">
        <v>2045</v>
      </c>
      <c r="B299" s="47" t="s">
        <v>2909</v>
      </c>
      <c r="C299" s="46">
        <v>1</v>
      </c>
      <c r="D299" s="46">
        <v>32</v>
      </c>
      <c r="E299" s="46">
        <v>1973</v>
      </c>
      <c r="F299" s="46">
        <v>1973</v>
      </c>
      <c r="G299" s="47" t="s">
        <v>2490</v>
      </c>
      <c r="H299" s="47" t="s">
        <v>2490</v>
      </c>
      <c r="I299" s="47" t="s">
        <v>542</v>
      </c>
    </row>
    <row r="300" spans="1:9" ht="10.5" x14ac:dyDescent="0.25">
      <c r="A300" s="46">
        <v>6835</v>
      </c>
      <c r="B300" s="47" t="s">
        <v>523</v>
      </c>
      <c r="C300" s="46">
        <v>1</v>
      </c>
      <c r="D300" s="46">
        <v>32</v>
      </c>
      <c r="E300" s="46">
        <v>1973</v>
      </c>
      <c r="F300" s="46">
        <v>1973</v>
      </c>
      <c r="G300" s="47" t="s">
        <v>2891</v>
      </c>
      <c r="H300" s="47" t="s">
        <v>2372</v>
      </c>
      <c r="I300" s="47" t="s">
        <v>544</v>
      </c>
    </row>
    <row r="301" spans="1:9" ht="10.5" x14ac:dyDescent="0.25">
      <c r="A301" s="46">
        <v>2031</v>
      </c>
      <c r="B301" s="47" t="s">
        <v>2910</v>
      </c>
      <c r="C301" s="46">
        <v>1</v>
      </c>
      <c r="D301" s="46">
        <v>32</v>
      </c>
      <c r="E301" s="46">
        <v>1974</v>
      </c>
      <c r="F301" s="46">
        <v>1974</v>
      </c>
      <c r="G301" s="47" t="s">
        <v>2911</v>
      </c>
      <c r="H301" s="47" t="s">
        <v>2911</v>
      </c>
      <c r="I301" s="47" t="s">
        <v>542</v>
      </c>
    </row>
    <row r="302" spans="1:9" ht="10.5" x14ac:dyDescent="0.25">
      <c r="A302" s="46">
        <v>2018</v>
      </c>
      <c r="B302" s="47" t="s">
        <v>2882</v>
      </c>
      <c r="C302" s="46">
        <v>1</v>
      </c>
      <c r="D302" s="46">
        <v>32</v>
      </c>
      <c r="E302" s="46">
        <v>1974</v>
      </c>
      <c r="F302" s="46">
        <v>1974</v>
      </c>
      <c r="G302" s="47" t="s">
        <v>2883</v>
      </c>
      <c r="H302" s="47" t="s">
        <v>2884</v>
      </c>
      <c r="I302" s="47" t="s">
        <v>542</v>
      </c>
    </row>
    <row r="303" spans="1:9" ht="10.5" x14ac:dyDescent="0.25">
      <c r="A303" s="46">
        <v>2035</v>
      </c>
      <c r="B303" s="47" t="s">
        <v>2738</v>
      </c>
      <c r="C303" s="46">
        <v>1</v>
      </c>
      <c r="D303" s="46">
        <v>32</v>
      </c>
      <c r="E303" s="46">
        <v>1974</v>
      </c>
      <c r="F303" s="46">
        <v>1974</v>
      </c>
      <c r="G303" s="47" t="s">
        <v>2916</v>
      </c>
      <c r="H303" s="47" t="s">
        <v>2739</v>
      </c>
      <c r="I303" s="47" t="s">
        <v>542</v>
      </c>
    </row>
    <row r="304" spans="1:9" ht="10.5" x14ac:dyDescent="0.25">
      <c r="A304" s="46">
        <v>2033</v>
      </c>
      <c r="B304" s="47" t="s">
        <v>2914</v>
      </c>
      <c r="C304" s="46">
        <v>1</v>
      </c>
      <c r="D304" s="46">
        <v>32</v>
      </c>
      <c r="E304" s="46">
        <v>1974</v>
      </c>
      <c r="F304" s="46">
        <v>1974</v>
      </c>
      <c r="G304" s="47" t="s">
        <v>2915</v>
      </c>
      <c r="H304" s="47" t="s">
        <v>2915</v>
      </c>
      <c r="I304" s="47" t="s">
        <v>542</v>
      </c>
    </row>
    <row r="305" spans="1:9" ht="10.5" x14ac:dyDescent="0.25">
      <c r="A305" s="46">
        <v>2034</v>
      </c>
      <c r="B305" s="47" t="s">
        <v>2934</v>
      </c>
      <c r="C305" s="46">
        <v>1</v>
      </c>
      <c r="D305" s="46">
        <v>32</v>
      </c>
      <c r="E305" s="46">
        <v>1974</v>
      </c>
      <c r="F305" s="46">
        <v>1974</v>
      </c>
      <c r="G305" s="47" t="s">
        <v>2935</v>
      </c>
      <c r="H305" s="47" t="s">
        <v>2936</v>
      </c>
      <c r="I305" s="47" t="s">
        <v>542</v>
      </c>
    </row>
    <row r="306" spans="1:9" ht="10.5" x14ac:dyDescent="0.25">
      <c r="A306" s="46">
        <v>1537</v>
      </c>
      <c r="B306" s="47" t="s">
        <v>2920</v>
      </c>
      <c r="C306" s="46">
        <v>1</v>
      </c>
      <c r="D306" s="46">
        <v>32</v>
      </c>
      <c r="E306" s="46">
        <v>1974</v>
      </c>
      <c r="F306" s="46">
        <v>1974</v>
      </c>
      <c r="G306" s="47" t="s">
        <v>2921</v>
      </c>
      <c r="H306" s="47" t="s">
        <v>2921</v>
      </c>
      <c r="I306" s="47" t="s">
        <v>542</v>
      </c>
    </row>
    <row r="307" spans="1:9" ht="10.5" x14ac:dyDescent="0.25">
      <c r="A307" s="46">
        <v>2028</v>
      </c>
      <c r="B307" s="47" t="s">
        <v>2894</v>
      </c>
      <c r="C307" s="46">
        <v>1</v>
      </c>
      <c r="D307" s="46">
        <v>32</v>
      </c>
      <c r="E307" s="46">
        <v>1975</v>
      </c>
      <c r="F307" s="46">
        <v>1975</v>
      </c>
      <c r="G307" s="47" t="s">
        <v>2895</v>
      </c>
      <c r="H307" s="47" t="s">
        <v>2895</v>
      </c>
      <c r="I307" s="47" t="s">
        <v>542</v>
      </c>
    </row>
    <row r="308" spans="1:9" ht="10.5" x14ac:dyDescent="0.25">
      <c r="A308" s="46">
        <v>2021</v>
      </c>
      <c r="B308" s="47" t="s">
        <v>2877</v>
      </c>
      <c r="C308" s="46">
        <v>1</v>
      </c>
      <c r="D308" s="46">
        <v>32</v>
      </c>
      <c r="E308" s="46">
        <v>1975</v>
      </c>
      <c r="F308" s="46">
        <v>1975</v>
      </c>
      <c r="G308" s="47" t="s">
        <v>2878</v>
      </c>
      <c r="H308" s="47" t="s">
        <v>2879</v>
      </c>
      <c r="I308" s="47" t="s">
        <v>544</v>
      </c>
    </row>
    <row r="309" spans="1:9" ht="10.5" x14ac:dyDescent="0.25">
      <c r="A309" s="46">
        <v>2023</v>
      </c>
      <c r="B309" s="47" t="s">
        <v>2872</v>
      </c>
      <c r="C309" s="46">
        <v>1</v>
      </c>
      <c r="D309" s="46">
        <v>32</v>
      </c>
      <c r="E309" s="46">
        <v>1975</v>
      </c>
      <c r="F309" s="46">
        <v>1975</v>
      </c>
      <c r="G309" s="47" t="s">
        <v>2873</v>
      </c>
      <c r="H309" s="47" t="s">
        <v>2873</v>
      </c>
      <c r="I309" s="47" t="s">
        <v>544</v>
      </c>
    </row>
    <row r="310" spans="1:9" ht="10.5" x14ac:dyDescent="0.25">
      <c r="A310" s="46">
        <v>2027</v>
      </c>
      <c r="B310" s="47" t="s">
        <v>2757</v>
      </c>
      <c r="C310" s="46">
        <v>1</v>
      </c>
      <c r="D310" s="46">
        <v>32</v>
      </c>
      <c r="E310" s="46">
        <v>1975</v>
      </c>
      <c r="F310" s="46">
        <v>1975</v>
      </c>
      <c r="G310" s="47" t="s">
        <v>2758</v>
      </c>
      <c r="H310" s="47" t="s">
        <v>2758</v>
      </c>
      <c r="I310" s="47" t="s">
        <v>543</v>
      </c>
    </row>
    <row r="311" spans="1:9" ht="10.5" x14ac:dyDescent="0.25">
      <c r="A311" s="46">
        <v>7299</v>
      </c>
      <c r="B311" s="47" t="s">
        <v>2407</v>
      </c>
      <c r="C311" s="46">
        <v>1</v>
      </c>
      <c r="D311" s="46">
        <v>32</v>
      </c>
      <c r="E311" s="46">
        <v>1975</v>
      </c>
      <c r="F311" s="46">
        <v>1975</v>
      </c>
      <c r="G311" s="47" t="s">
        <v>2408</v>
      </c>
      <c r="H311" s="47" t="s">
        <v>2408</v>
      </c>
      <c r="I311" s="47" t="s">
        <v>542</v>
      </c>
    </row>
    <row r="312" spans="1:9" ht="10.5" x14ac:dyDescent="0.25">
      <c r="A312" s="46">
        <v>2025</v>
      </c>
      <c r="B312" s="47" t="s">
        <v>2724</v>
      </c>
      <c r="C312" s="46">
        <v>1</v>
      </c>
      <c r="D312" s="46">
        <v>32</v>
      </c>
      <c r="E312" s="46">
        <v>1975</v>
      </c>
      <c r="F312" s="46">
        <v>1975</v>
      </c>
      <c r="G312" s="47" t="s">
        <v>2345</v>
      </c>
      <c r="H312" s="47" t="s">
        <v>2345</v>
      </c>
      <c r="I312" s="47" t="s">
        <v>543</v>
      </c>
    </row>
    <row r="313" spans="1:9" ht="10.5" x14ac:dyDescent="0.25">
      <c r="A313" s="46">
        <v>1602</v>
      </c>
      <c r="B313" s="47" t="s">
        <v>2937</v>
      </c>
      <c r="C313" s="46">
        <v>1</v>
      </c>
      <c r="D313" s="46">
        <v>32</v>
      </c>
      <c r="E313" s="46">
        <v>1975</v>
      </c>
      <c r="F313" s="46">
        <v>1975</v>
      </c>
      <c r="G313" s="47" t="s">
        <v>2938</v>
      </c>
      <c r="H313" s="47" t="s">
        <v>2939</v>
      </c>
      <c r="I313" s="47" t="s">
        <v>544</v>
      </c>
    </row>
    <row r="314" spans="1:9" ht="10.5" x14ac:dyDescent="0.25">
      <c r="A314" s="46">
        <v>2024</v>
      </c>
      <c r="B314" s="47" t="s">
        <v>2864</v>
      </c>
      <c r="C314" s="46">
        <v>1</v>
      </c>
      <c r="D314" s="46">
        <v>32</v>
      </c>
      <c r="E314" s="46">
        <v>1975</v>
      </c>
      <c r="F314" s="46">
        <v>1975</v>
      </c>
      <c r="G314" s="47" t="s">
        <v>2865</v>
      </c>
      <c r="H314" s="47" t="s">
        <v>2865</v>
      </c>
      <c r="I314" s="47" t="s">
        <v>544</v>
      </c>
    </row>
    <row r="315" spans="1:9" ht="10.5" x14ac:dyDescent="0.25">
      <c r="A315" s="46">
        <v>2017</v>
      </c>
      <c r="B315" s="47" t="s">
        <v>2908</v>
      </c>
      <c r="C315" s="46">
        <v>1</v>
      </c>
      <c r="D315" s="46">
        <v>32</v>
      </c>
      <c r="E315" s="46">
        <v>1976</v>
      </c>
      <c r="F315" s="46">
        <v>1976</v>
      </c>
      <c r="G315" s="47" t="s">
        <v>2525</v>
      </c>
      <c r="H315" s="47" t="s">
        <v>2525</v>
      </c>
      <c r="I315" s="47" t="s">
        <v>543</v>
      </c>
    </row>
    <row r="316" spans="1:9" ht="10.5" x14ac:dyDescent="0.25">
      <c r="A316" s="46">
        <v>658</v>
      </c>
      <c r="B316" s="47" t="s">
        <v>2866</v>
      </c>
      <c r="C316" s="46">
        <v>1</v>
      </c>
      <c r="D316" s="46">
        <v>32</v>
      </c>
      <c r="E316" s="46">
        <v>1976</v>
      </c>
      <c r="F316" s="46">
        <v>1976</v>
      </c>
      <c r="G316" s="47" t="s">
        <v>2867</v>
      </c>
      <c r="H316" s="47" t="s">
        <v>2867</v>
      </c>
      <c r="I316" s="47" t="s">
        <v>544</v>
      </c>
    </row>
    <row r="317" spans="1:9" ht="10.5" x14ac:dyDescent="0.25">
      <c r="A317" s="46">
        <v>2008</v>
      </c>
      <c r="B317" s="47" t="s">
        <v>2932</v>
      </c>
      <c r="C317" s="46">
        <v>1</v>
      </c>
      <c r="D317" s="46">
        <v>32</v>
      </c>
      <c r="E317" s="46">
        <v>1977</v>
      </c>
      <c r="F317" s="46">
        <v>1977</v>
      </c>
      <c r="G317" s="47" t="s">
        <v>2933</v>
      </c>
      <c r="H317" s="47" t="s">
        <v>2933</v>
      </c>
      <c r="I317" s="47" t="s">
        <v>544</v>
      </c>
    </row>
    <row r="318" spans="1:9" ht="10.5" x14ac:dyDescent="0.25">
      <c r="A318" s="46">
        <v>2020</v>
      </c>
      <c r="B318" s="47" t="s">
        <v>2868</v>
      </c>
      <c r="C318" s="46">
        <v>1</v>
      </c>
      <c r="D318" s="46">
        <v>32</v>
      </c>
      <c r="E318" s="46">
        <v>1977</v>
      </c>
      <c r="F318" s="46">
        <v>1977</v>
      </c>
      <c r="G318" s="47" t="s">
        <v>2869</v>
      </c>
      <c r="H318" s="47" t="s">
        <v>2869</v>
      </c>
      <c r="I318" s="47" t="s">
        <v>542</v>
      </c>
    </row>
    <row r="319" spans="1:9" ht="10.5" x14ac:dyDescent="0.25">
      <c r="A319" s="46">
        <v>2009</v>
      </c>
      <c r="B319" s="47" t="s">
        <v>2892</v>
      </c>
      <c r="C319" s="46">
        <v>1</v>
      </c>
      <c r="D319" s="46">
        <v>32</v>
      </c>
      <c r="E319" s="46">
        <v>1977</v>
      </c>
      <c r="F319" s="46">
        <v>1977</v>
      </c>
      <c r="G319" s="47" t="s">
        <v>2893</v>
      </c>
      <c r="H319" s="47" t="s">
        <v>2893</v>
      </c>
      <c r="I319" s="47" t="s">
        <v>543</v>
      </c>
    </row>
    <row r="320" spans="1:9" ht="10.5" x14ac:dyDescent="0.25">
      <c r="A320" s="46">
        <v>280</v>
      </c>
      <c r="B320" s="47" t="s">
        <v>2885</v>
      </c>
      <c r="C320" s="46">
        <v>1</v>
      </c>
      <c r="D320" s="46">
        <v>32</v>
      </c>
      <c r="E320" s="46">
        <v>1978</v>
      </c>
      <c r="F320" s="46">
        <v>1978</v>
      </c>
      <c r="G320" s="47" t="s">
        <v>2886</v>
      </c>
      <c r="H320" s="47" t="s">
        <v>2886</v>
      </c>
      <c r="I320" s="47" t="s">
        <v>543</v>
      </c>
    </row>
    <row r="321" spans="1:9" ht="10.5" x14ac:dyDescent="0.25">
      <c r="A321" s="46">
        <v>1728</v>
      </c>
      <c r="B321" s="47" t="s">
        <v>2942</v>
      </c>
      <c r="C321" s="46">
        <v>1</v>
      </c>
      <c r="D321" s="46">
        <v>32</v>
      </c>
      <c r="E321" s="46">
        <v>1979</v>
      </c>
      <c r="F321" s="46">
        <v>1979</v>
      </c>
      <c r="G321" s="47" t="s">
        <v>2943</v>
      </c>
      <c r="H321" s="47" t="s">
        <v>2943</v>
      </c>
      <c r="I321" s="47" t="s">
        <v>544</v>
      </c>
    </row>
    <row r="322" spans="1:9" ht="10.5" x14ac:dyDescent="0.25">
      <c r="A322" s="46">
        <v>376</v>
      </c>
      <c r="B322" s="47" t="s">
        <v>2905</v>
      </c>
      <c r="C322" s="46">
        <v>1</v>
      </c>
      <c r="D322" s="46">
        <v>32</v>
      </c>
      <c r="E322" s="46">
        <v>1980</v>
      </c>
      <c r="F322" s="46">
        <v>1980</v>
      </c>
      <c r="G322" s="47" t="s">
        <v>2906</v>
      </c>
      <c r="H322" s="47" t="s">
        <v>2907</v>
      </c>
      <c r="I322" s="47" t="s">
        <v>544</v>
      </c>
    </row>
    <row r="323" spans="1:9" ht="10.5" x14ac:dyDescent="0.25">
      <c r="A323" s="46">
        <v>275</v>
      </c>
      <c r="B323" s="47" t="s">
        <v>2484</v>
      </c>
      <c r="C323" s="46">
        <v>1</v>
      </c>
      <c r="D323" s="46">
        <v>32</v>
      </c>
      <c r="E323" s="46">
        <v>1980</v>
      </c>
      <c r="F323" s="46">
        <v>1980</v>
      </c>
      <c r="G323" s="47" t="s">
        <v>2521</v>
      </c>
      <c r="H323" s="47" t="s">
        <v>2521</v>
      </c>
      <c r="I323" s="47" t="s">
        <v>544</v>
      </c>
    </row>
    <row r="324" spans="1:9" ht="10.5" x14ac:dyDescent="0.25">
      <c r="A324" s="46">
        <v>208</v>
      </c>
      <c r="B324" s="47" t="s">
        <v>2400</v>
      </c>
      <c r="C324" s="46">
        <v>1</v>
      </c>
      <c r="D324" s="46">
        <v>32</v>
      </c>
      <c r="E324" s="46">
        <v>1980</v>
      </c>
      <c r="F324" s="46">
        <v>1980</v>
      </c>
      <c r="G324" s="47" t="s">
        <v>516</v>
      </c>
      <c r="H324" s="47" t="s">
        <v>516</v>
      </c>
      <c r="I324" s="47" t="s">
        <v>543</v>
      </c>
    </row>
    <row r="325" spans="1:9" ht="10.5" x14ac:dyDescent="0.25">
      <c r="A325" s="46">
        <v>273</v>
      </c>
      <c r="B325" s="47" t="s">
        <v>2887</v>
      </c>
      <c r="C325" s="46">
        <v>1</v>
      </c>
      <c r="D325" s="46">
        <v>32</v>
      </c>
      <c r="E325" s="46">
        <v>1981</v>
      </c>
      <c r="F325" s="46">
        <v>1981</v>
      </c>
      <c r="G325" s="47" t="s">
        <v>2502</v>
      </c>
      <c r="H325" s="47" t="s">
        <v>2502</v>
      </c>
      <c r="I325" s="47" t="s">
        <v>543</v>
      </c>
    </row>
    <row r="326" spans="1:9" ht="10.5" x14ac:dyDescent="0.25">
      <c r="A326" s="46">
        <v>392</v>
      </c>
      <c r="B326" s="47" t="s">
        <v>2896</v>
      </c>
      <c r="C326" s="46">
        <v>1</v>
      </c>
      <c r="D326" s="46">
        <v>32</v>
      </c>
      <c r="E326" s="46">
        <v>1981</v>
      </c>
      <c r="F326" s="46">
        <v>1981</v>
      </c>
      <c r="G326" s="47" t="s">
        <v>2897</v>
      </c>
      <c r="H326" s="47" t="s">
        <v>2897</v>
      </c>
      <c r="I326" s="47" t="s">
        <v>543</v>
      </c>
    </row>
    <row r="327" spans="1:9" ht="10.5" x14ac:dyDescent="0.25">
      <c r="A327" s="46">
        <v>294</v>
      </c>
      <c r="B327" s="47" t="s">
        <v>2764</v>
      </c>
      <c r="C327" s="46">
        <v>1</v>
      </c>
      <c r="D327" s="46">
        <v>32</v>
      </c>
      <c r="E327" s="46">
        <v>1981</v>
      </c>
      <c r="F327" s="46">
        <v>1981</v>
      </c>
      <c r="G327" s="47" t="s">
        <v>2466</v>
      </c>
      <c r="H327" s="47" t="s">
        <v>2466</v>
      </c>
      <c r="I327" s="47" t="s">
        <v>543</v>
      </c>
    </row>
    <row r="328" spans="1:9" ht="10.5" x14ac:dyDescent="0.25">
      <c r="A328" s="46">
        <v>393</v>
      </c>
      <c r="B328" s="47" t="s">
        <v>2898</v>
      </c>
      <c r="C328" s="46">
        <v>1</v>
      </c>
      <c r="D328" s="46">
        <v>32</v>
      </c>
      <c r="E328" s="46">
        <v>1982</v>
      </c>
      <c r="F328" s="46">
        <v>1982</v>
      </c>
      <c r="G328" s="47" t="s">
        <v>2899</v>
      </c>
      <c r="H328" s="47" t="s">
        <v>2427</v>
      </c>
      <c r="I328" s="47" t="s">
        <v>122</v>
      </c>
    </row>
    <row r="329" spans="1:9" ht="10.5" x14ac:dyDescent="0.25">
      <c r="A329" s="46">
        <v>704</v>
      </c>
      <c r="B329" s="47" t="s">
        <v>2853</v>
      </c>
      <c r="C329" s="46">
        <v>1</v>
      </c>
      <c r="D329" s="46">
        <v>32</v>
      </c>
      <c r="E329" s="46">
        <v>1982</v>
      </c>
      <c r="F329" s="46">
        <v>1982</v>
      </c>
      <c r="G329" s="47" t="s">
        <v>2854</v>
      </c>
      <c r="H329" s="47" t="s">
        <v>2854</v>
      </c>
      <c r="I329" s="47" t="s">
        <v>544</v>
      </c>
    </row>
    <row r="330" spans="1:9" ht="10.5" x14ac:dyDescent="0.25">
      <c r="A330" s="46">
        <v>812</v>
      </c>
      <c r="B330" s="47" t="s">
        <v>2856</v>
      </c>
      <c r="C330" s="46">
        <v>1</v>
      </c>
      <c r="D330" s="46">
        <v>32</v>
      </c>
      <c r="E330" s="46">
        <v>1982</v>
      </c>
      <c r="F330" s="46">
        <v>1982</v>
      </c>
      <c r="G330" s="47" t="s">
        <v>2857</v>
      </c>
      <c r="H330" s="47" t="s">
        <v>2858</v>
      </c>
      <c r="I330" s="47" t="s">
        <v>543</v>
      </c>
    </row>
    <row r="331" spans="1:9" ht="10.5" x14ac:dyDescent="0.25">
      <c r="A331" s="46">
        <v>817</v>
      </c>
      <c r="B331" s="47" t="s">
        <v>2929</v>
      </c>
      <c r="C331" s="46">
        <v>1</v>
      </c>
      <c r="D331" s="46">
        <v>32</v>
      </c>
      <c r="E331" s="46">
        <v>1982</v>
      </c>
      <c r="F331" s="46">
        <v>1982</v>
      </c>
      <c r="G331" s="47" t="s">
        <v>2930</v>
      </c>
      <c r="H331" s="47" t="s">
        <v>2931</v>
      </c>
      <c r="I331" s="47" t="s">
        <v>544</v>
      </c>
    </row>
    <row r="332" spans="1:9" ht="10.5" x14ac:dyDescent="0.25">
      <c r="A332" s="46">
        <v>808</v>
      </c>
      <c r="B332" s="47" t="s">
        <v>2874</v>
      </c>
      <c r="C332" s="46">
        <v>1</v>
      </c>
      <c r="D332" s="46">
        <v>32</v>
      </c>
      <c r="E332" s="46">
        <v>1982</v>
      </c>
      <c r="F332" s="46">
        <v>1982</v>
      </c>
      <c r="G332" s="47" t="s">
        <v>2875</v>
      </c>
      <c r="H332" s="47" t="s">
        <v>2876</v>
      </c>
      <c r="I332" s="47" t="s">
        <v>544</v>
      </c>
    </row>
    <row r="333" spans="1:9" ht="10.5" x14ac:dyDescent="0.25">
      <c r="A333" s="46">
        <v>814</v>
      </c>
      <c r="B333" s="47" t="s">
        <v>2386</v>
      </c>
      <c r="C333" s="46">
        <v>1</v>
      </c>
      <c r="D333" s="46">
        <v>32</v>
      </c>
      <c r="E333" s="46">
        <v>1982</v>
      </c>
      <c r="F333" s="46">
        <v>1982</v>
      </c>
      <c r="G333" s="47" t="s">
        <v>2903</v>
      </c>
      <c r="H333" s="47" t="s">
        <v>512</v>
      </c>
      <c r="I333" s="47" t="s">
        <v>544</v>
      </c>
    </row>
    <row r="334" spans="1:9" ht="10.5" x14ac:dyDescent="0.25">
      <c r="A334" s="46">
        <v>809</v>
      </c>
      <c r="B334" s="47" t="s">
        <v>2888</v>
      </c>
      <c r="C334" s="46">
        <v>1</v>
      </c>
      <c r="D334" s="46">
        <v>32</v>
      </c>
      <c r="E334" s="46">
        <v>1982</v>
      </c>
      <c r="F334" s="46">
        <v>1982</v>
      </c>
      <c r="G334" s="47" t="s">
        <v>2889</v>
      </c>
      <c r="H334" s="47" t="s">
        <v>2890</v>
      </c>
      <c r="I334" s="47" t="s">
        <v>544</v>
      </c>
    </row>
    <row r="335" spans="1:9" ht="10.5" x14ac:dyDescent="0.25">
      <c r="A335" s="46">
        <v>811</v>
      </c>
      <c r="B335" s="47" t="s">
        <v>2861</v>
      </c>
      <c r="C335" s="46">
        <v>1</v>
      </c>
      <c r="D335" s="46">
        <v>32</v>
      </c>
      <c r="E335" s="46">
        <v>1982</v>
      </c>
      <c r="F335" s="46">
        <v>1982</v>
      </c>
      <c r="G335" s="47" t="s">
        <v>2862</v>
      </c>
      <c r="H335" s="47" t="s">
        <v>2863</v>
      </c>
      <c r="I335" s="47" t="s">
        <v>543</v>
      </c>
    </row>
    <row r="336" spans="1:9" ht="10.5" x14ac:dyDescent="0.25">
      <c r="A336" s="46">
        <v>703</v>
      </c>
      <c r="B336" s="47" t="s">
        <v>2940</v>
      </c>
      <c r="C336" s="46">
        <v>1</v>
      </c>
      <c r="D336" s="46">
        <v>32</v>
      </c>
      <c r="E336" s="46">
        <v>1983</v>
      </c>
      <c r="F336" s="46">
        <v>1983</v>
      </c>
      <c r="G336" s="47" t="s">
        <v>2941</v>
      </c>
      <c r="H336" s="47" t="s">
        <v>2941</v>
      </c>
      <c r="I336" s="47" t="s">
        <v>544</v>
      </c>
    </row>
    <row r="337" spans="1:9" ht="10.5" x14ac:dyDescent="0.25">
      <c r="A337" s="46">
        <v>723</v>
      </c>
      <c r="B337" s="47" t="s">
        <v>2927</v>
      </c>
      <c r="C337" s="46">
        <v>1</v>
      </c>
      <c r="D337" s="46">
        <v>32</v>
      </c>
      <c r="E337" s="46">
        <v>1983</v>
      </c>
      <c r="F337" s="46">
        <v>1983</v>
      </c>
      <c r="G337" s="47" t="s">
        <v>2928</v>
      </c>
      <c r="H337" s="47" t="s">
        <v>2928</v>
      </c>
      <c r="I337" s="47" t="s">
        <v>543</v>
      </c>
    </row>
    <row r="338" spans="1:9" ht="10.5" x14ac:dyDescent="0.25">
      <c r="A338" s="46">
        <v>431</v>
      </c>
      <c r="B338" s="47" t="s">
        <v>2924</v>
      </c>
      <c r="C338" s="46">
        <v>1</v>
      </c>
      <c r="D338" s="46">
        <v>32</v>
      </c>
      <c r="E338" s="46">
        <v>1984</v>
      </c>
      <c r="F338" s="46">
        <v>1984</v>
      </c>
      <c r="G338" s="47" t="s">
        <v>2925</v>
      </c>
      <c r="H338" s="47" t="s">
        <v>2925</v>
      </c>
      <c r="I338" s="47" t="s">
        <v>544</v>
      </c>
    </row>
    <row r="339" spans="1:9" ht="10.5" x14ac:dyDescent="0.25">
      <c r="A339" s="46">
        <v>335</v>
      </c>
      <c r="B339" s="47" t="s">
        <v>2859</v>
      </c>
      <c r="C339" s="46">
        <v>1</v>
      </c>
      <c r="D339" s="46">
        <v>32</v>
      </c>
      <c r="E339" s="46">
        <v>1984</v>
      </c>
      <c r="F339" s="46">
        <v>1984</v>
      </c>
      <c r="G339" s="47" t="s">
        <v>2860</v>
      </c>
      <c r="H339" s="47" t="s">
        <v>2860</v>
      </c>
      <c r="I339" s="47" t="s">
        <v>543</v>
      </c>
    </row>
    <row r="340" spans="1:9" ht="10.5" x14ac:dyDescent="0.25">
      <c r="A340" s="46">
        <v>307</v>
      </c>
      <c r="B340" s="47" t="s">
        <v>2870</v>
      </c>
      <c r="C340" s="46">
        <v>1</v>
      </c>
      <c r="D340" s="46">
        <v>32</v>
      </c>
      <c r="E340" s="46">
        <v>1985</v>
      </c>
      <c r="F340" s="46">
        <v>1985</v>
      </c>
      <c r="G340" s="47" t="s">
        <v>2871</v>
      </c>
      <c r="H340" s="47" t="s">
        <v>2871</v>
      </c>
      <c r="I340" s="47" t="s">
        <v>543</v>
      </c>
    </row>
    <row r="341" spans="1:9" ht="10.5" x14ac:dyDescent="0.25">
      <c r="A341" s="46">
        <v>437</v>
      </c>
      <c r="B341" s="47" t="s">
        <v>2880</v>
      </c>
      <c r="C341" s="46">
        <v>1</v>
      </c>
      <c r="D341" s="46">
        <v>32</v>
      </c>
      <c r="E341" s="46">
        <v>1988</v>
      </c>
      <c r="F341" s="46">
        <v>1988</v>
      </c>
      <c r="G341" s="47" t="s">
        <v>2881</v>
      </c>
      <c r="H341" s="47" t="s">
        <v>2881</v>
      </c>
      <c r="I341" s="47" t="s">
        <v>544</v>
      </c>
    </row>
    <row r="342" spans="1:9" ht="10.5" x14ac:dyDescent="0.25">
      <c r="A342" s="46">
        <v>7300</v>
      </c>
      <c r="B342" s="47" t="s">
        <v>2559</v>
      </c>
      <c r="C342" s="46">
        <v>1</v>
      </c>
      <c r="D342" s="46">
        <v>32</v>
      </c>
      <c r="E342" s="46">
        <v>1992</v>
      </c>
      <c r="F342" s="46">
        <v>1992</v>
      </c>
      <c r="G342" s="47" t="s">
        <v>2560</v>
      </c>
      <c r="H342" s="47" t="s">
        <v>2560</v>
      </c>
      <c r="I342" s="47" t="s">
        <v>543</v>
      </c>
    </row>
    <row r="343" spans="1:9" ht="10.5" x14ac:dyDescent="0.25">
      <c r="A343" s="46">
        <v>457</v>
      </c>
      <c r="B343" s="47" t="s">
        <v>2432</v>
      </c>
      <c r="C343" s="46">
        <v>1</v>
      </c>
      <c r="D343" s="46">
        <v>32</v>
      </c>
      <c r="E343" s="46">
        <v>1992</v>
      </c>
      <c r="F343" s="46">
        <v>1992</v>
      </c>
      <c r="G343" s="47" t="s">
        <v>2617</v>
      </c>
      <c r="H343" s="47" t="s">
        <v>2617</v>
      </c>
      <c r="I343" s="47" t="s">
        <v>544</v>
      </c>
    </row>
    <row r="344" spans="1:9" ht="10.5" x14ac:dyDescent="0.25">
      <c r="A344" s="46">
        <v>450</v>
      </c>
      <c r="B344" s="47" t="s">
        <v>2636</v>
      </c>
      <c r="C344" s="46">
        <v>1</v>
      </c>
      <c r="D344" s="46">
        <v>32</v>
      </c>
      <c r="E344" s="46">
        <v>1993</v>
      </c>
      <c r="F344" s="46">
        <v>1993</v>
      </c>
      <c r="G344" s="47" t="s">
        <v>2926</v>
      </c>
      <c r="H344" s="47" t="s">
        <v>2637</v>
      </c>
      <c r="I344" s="47" t="s">
        <v>542</v>
      </c>
    </row>
    <row r="345" spans="1:9" ht="10.5" x14ac:dyDescent="0.25">
      <c r="A345" s="46">
        <v>517</v>
      </c>
      <c r="B345" s="47" t="s">
        <v>2944</v>
      </c>
      <c r="C345" s="46">
        <v>1</v>
      </c>
      <c r="D345" s="46">
        <v>32</v>
      </c>
      <c r="E345" s="46">
        <v>1994</v>
      </c>
      <c r="F345" s="46">
        <v>1994</v>
      </c>
      <c r="G345" s="47" t="s">
        <v>2945</v>
      </c>
      <c r="H345" s="47" t="s">
        <v>2945</v>
      </c>
      <c r="I345" s="47" t="s">
        <v>542</v>
      </c>
    </row>
    <row r="346" spans="1:9" ht="10.5" x14ac:dyDescent="0.25">
      <c r="A346" s="46">
        <v>473</v>
      </c>
      <c r="B346" s="47" t="s">
        <v>2912</v>
      </c>
      <c r="C346" s="46">
        <v>1</v>
      </c>
      <c r="D346" s="46">
        <v>32</v>
      </c>
      <c r="E346" s="46">
        <v>1999</v>
      </c>
      <c r="F346" s="46">
        <v>1999</v>
      </c>
      <c r="G346" s="47" t="s">
        <v>2913</v>
      </c>
      <c r="H346" s="47" t="s">
        <v>2913</v>
      </c>
      <c r="I346" s="47" t="s">
        <v>543</v>
      </c>
    </row>
    <row r="347" spans="1:9" ht="10.5" x14ac:dyDescent="0.25">
      <c r="A347" s="46">
        <v>7650</v>
      </c>
      <c r="B347" s="47" t="s">
        <v>2952</v>
      </c>
      <c r="C347" s="46">
        <v>1</v>
      </c>
      <c r="D347" s="46">
        <v>28</v>
      </c>
      <c r="E347" s="46">
        <v>2017</v>
      </c>
      <c r="F347" s="46">
        <v>2017</v>
      </c>
      <c r="G347" s="47" t="s">
        <v>2953</v>
      </c>
      <c r="H347" s="47" t="s">
        <v>2954</v>
      </c>
      <c r="I347" s="47" t="s">
        <v>122</v>
      </c>
    </row>
    <row r="348" spans="1:9" ht="10.5" x14ac:dyDescent="0.25">
      <c r="A348" s="46">
        <v>7648</v>
      </c>
      <c r="B348" s="47" t="s">
        <v>2949</v>
      </c>
      <c r="C348" s="46">
        <v>1</v>
      </c>
      <c r="D348" s="46">
        <v>28</v>
      </c>
      <c r="E348" s="46">
        <v>2017</v>
      </c>
      <c r="F348" s="46">
        <v>2017</v>
      </c>
      <c r="G348" s="47" t="s">
        <v>2950</v>
      </c>
      <c r="H348" s="47" t="s">
        <v>2951</v>
      </c>
      <c r="I348" s="47" t="s">
        <v>543</v>
      </c>
    </row>
    <row r="349" spans="1:9" ht="10.5" x14ac:dyDescent="0.25">
      <c r="A349" s="46">
        <v>7694</v>
      </c>
      <c r="B349" s="47" t="s">
        <v>2472</v>
      </c>
      <c r="C349" s="46">
        <v>1</v>
      </c>
      <c r="D349" s="46">
        <v>28</v>
      </c>
      <c r="E349" s="46">
        <v>2017</v>
      </c>
      <c r="F349" s="46">
        <v>2017</v>
      </c>
      <c r="G349" s="47" t="s">
        <v>2955</v>
      </c>
      <c r="H349" s="47" t="s">
        <v>2956</v>
      </c>
      <c r="I349" s="47" t="s">
        <v>543</v>
      </c>
    </row>
    <row r="350" spans="1:9" ht="10.5" x14ac:dyDescent="0.25">
      <c r="A350" s="46">
        <v>2063</v>
      </c>
      <c r="B350" s="47" t="s">
        <v>2967</v>
      </c>
      <c r="C350" s="46">
        <v>1</v>
      </c>
      <c r="D350" s="46">
        <v>16</v>
      </c>
      <c r="E350" s="46">
        <v>1970</v>
      </c>
      <c r="F350" s="46">
        <v>1970</v>
      </c>
      <c r="G350" s="47" t="s">
        <v>2968</v>
      </c>
      <c r="H350" s="47" t="s">
        <v>2447</v>
      </c>
      <c r="I350" s="47" t="s">
        <v>542</v>
      </c>
    </row>
    <row r="351" spans="1:9" ht="10.5" x14ac:dyDescent="0.25">
      <c r="A351" s="46">
        <v>6831</v>
      </c>
      <c r="B351" s="47" t="s">
        <v>2989</v>
      </c>
      <c r="C351" s="46">
        <v>1</v>
      </c>
      <c r="D351" s="46">
        <v>16</v>
      </c>
      <c r="E351" s="46">
        <v>1970</v>
      </c>
      <c r="F351" s="46">
        <v>1970</v>
      </c>
      <c r="G351" s="47" t="s">
        <v>2990</v>
      </c>
      <c r="H351" s="47" t="s">
        <v>2991</v>
      </c>
      <c r="I351" s="47" t="s">
        <v>122</v>
      </c>
    </row>
    <row r="352" spans="1:9" ht="10.5" x14ac:dyDescent="0.25">
      <c r="A352" s="46">
        <v>6833</v>
      </c>
      <c r="B352" s="47" t="s">
        <v>2975</v>
      </c>
      <c r="C352" s="46">
        <v>1</v>
      </c>
      <c r="D352" s="46">
        <v>16</v>
      </c>
      <c r="E352" s="46">
        <v>1970</v>
      </c>
      <c r="F352" s="46">
        <v>1970</v>
      </c>
      <c r="G352" s="47" t="s">
        <v>2976</v>
      </c>
      <c r="H352" s="47" t="s">
        <v>2977</v>
      </c>
      <c r="I352" s="47" t="s">
        <v>542</v>
      </c>
    </row>
    <row r="353" spans="1:9" ht="10.5" x14ac:dyDescent="0.25">
      <c r="A353" s="46">
        <v>6812</v>
      </c>
      <c r="B353" s="47" t="s">
        <v>2983</v>
      </c>
      <c r="C353" s="46">
        <v>1</v>
      </c>
      <c r="D353" s="46">
        <v>16</v>
      </c>
      <c r="E353" s="46">
        <v>1970</v>
      </c>
      <c r="F353" s="46">
        <v>1970</v>
      </c>
      <c r="G353" s="47" t="s">
        <v>2984</v>
      </c>
      <c r="H353" s="47" t="s">
        <v>2985</v>
      </c>
      <c r="I353" s="47" t="s">
        <v>544</v>
      </c>
    </row>
    <row r="354" spans="1:9" ht="10.5" x14ac:dyDescent="0.25">
      <c r="A354" s="46">
        <v>2047</v>
      </c>
      <c r="B354" s="47" t="s">
        <v>2962</v>
      </c>
      <c r="C354" s="46">
        <v>1</v>
      </c>
      <c r="D354" s="46">
        <v>16</v>
      </c>
      <c r="E354" s="46">
        <v>1972</v>
      </c>
      <c r="F354" s="46">
        <v>1972</v>
      </c>
      <c r="G354" s="47" t="s">
        <v>2963</v>
      </c>
      <c r="H354" s="47" t="s">
        <v>2963</v>
      </c>
      <c r="I354" s="47" t="s">
        <v>542</v>
      </c>
    </row>
    <row r="355" spans="1:9" ht="10.5" x14ac:dyDescent="0.25">
      <c r="A355" s="46">
        <v>2062</v>
      </c>
      <c r="B355" s="47" t="s">
        <v>2966</v>
      </c>
      <c r="C355" s="46">
        <v>1</v>
      </c>
      <c r="D355" s="46">
        <v>16</v>
      </c>
      <c r="E355" s="46">
        <v>1972</v>
      </c>
      <c r="F355" s="46">
        <v>1972</v>
      </c>
      <c r="G355" s="47" t="s">
        <v>2555</v>
      </c>
      <c r="H355" s="47" t="s">
        <v>2555</v>
      </c>
      <c r="I355" s="47" t="s">
        <v>542</v>
      </c>
    </row>
    <row r="356" spans="1:9" ht="10.5" x14ac:dyDescent="0.25">
      <c r="A356" s="46">
        <v>2064</v>
      </c>
      <c r="B356" s="47" t="s">
        <v>2379</v>
      </c>
      <c r="C356" s="46">
        <v>1</v>
      </c>
      <c r="D356" s="46">
        <v>16</v>
      </c>
      <c r="E356" s="46">
        <v>1972</v>
      </c>
      <c r="F356" s="46">
        <v>1972</v>
      </c>
      <c r="G356" s="47" t="s">
        <v>2969</v>
      </c>
      <c r="H356" s="47" t="s">
        <v>2346</v>
      </c>
      <c r="I356" s="47" t="s">
        <v>542</v>
      </c>
    </row>
    <row r="357" spans="1:9" ht="10.5" x14ac:dyDescent="0.25">
      <c r="A357" s="46">
        <v>2056</v>
      </c>
      <c r="B357" s="47" t="s">
        <v>2357</v>
      </c>
      <c r="C357" s="46">
        <v>1</v>
      </c>
      <c r="D357" s="46">
        <v>16</v>
      </c>
      <c r="E357" s="46">
        <v>1972</v>
      </c>
      <c r="F357" s="46">
        <v>1972</v>
      </c>
      <c r="G357" s="47" t="s">
        <v>2964</v>
      </c>
      <c r="H357" s="47" t="s">
        <v>2359</v>
      </c>
      <c r="I357" s="47" t="s">
        <v>544</v>
      </c>
    </row>
    <row r="358" spans="1:9" ht="10.5" x14ac:dyDescent="0.25">
      <c r="A358" s="46">
        <v>6945</v>
      </c>
      <c r="B358" s="47" t="s">
        <v>2980</v>
      </c>
      <c r="C358" s="46">
        <v>1</v>
      </c>
      <c r="D358" s="46">
        <v>16</v>
      </c>
      <c r="E358" s="46">
        <v>1973</v>
      </c>
      <c r="F358" s="46">
        <v>1973</v>
      </c>
      <c r="G358" s="47" t="s">
        <v>2981</v>
      </c>
      <c r="H358" s="47" t="s">
        <v>2982</v>
      </c>
      <c r="I358" s="47" t="s">
        <v>544</v>
      </c>
    </row>
    <row r="359" spans="1:9" ht="10.5" x14ac:dyDescent="0.25">
      <c r="A359" s="46">
        <v>2041</v>
      </c>
      <c r="B359" s="47" t="s">
        <v>234</v>
      </c>
      <c r="C359" s="46">
        <v>1</v>
      </c>
      <c r="D359" s="46">
        <v>16</v>
      </c>
      <c r="E359" s="46">
        <v>1974</v>
      </c>
      <c r="F359" s="46">
        <v>1974</v>
      </c>
      <c r="G359" s="47" t="s">
        <v>2427</v>
      </c>
      <c r="H359" s="47" t="s">
        <v>2427</v>
      </c>
      <c r="I359" s="47" t="s">
        <v>122</v>
      </c>
    </row>
    <row r="360" spans="1:9" ht="10.5" x14ac:dyDescent="0.25">
      <c r="A360" s="46">
        <v>6836</v>
      </c>
      <c r="B360" s="47" t="s">
        <v>2986</v>
      </c>
      <c r="C360" s="46">
        <v>1</v>
      </c>
      <c r="D360" s="46">
        <v>16</v>
      </c>
      <c r="E360" s="46">
        <v>1974</v>
      </c>
      <c r="F360" s="46">
        <v>1974</v>
      </c>
      <c r="G360" s="47" t="s">
        <v>2987</v>
      </c>
      <c r="H360" s="47" t="s">
        <v>2988</v>
      </c>
      <c r="I360" s="47" t="s">
        <v>542</v>
      </c>
    </row>
    <row r="361" spans="1:9" ht="10.5" x14ac:dyDescent="0.25">
      <c r="A361" s="46">
        <v>2040</v>
      </c>
      <c r="B361" s="47" t="s">
        <v>523</v>
      </c>
      <c r="C361" s="46">
        <v>1</v>
      </c>
      <c r="D361" s="46">
        <v>16</v>
      </c>
      <c r="E361" s="46">
        <v>1974</v>
      </c>
      <c r="F361" s="46">
        <v>1974</v>
      </c>
      <c r="G361" s="47" t="s">
        <v>510</v>
      </c>
      <c r="H361" s="47" t="s">
        <v>510</v>
      </c>
      <c r="I361" s="47" t="s">
        <v>542</v>
      </c>
    </row>
    <row r="362" spans="1:9" ht="10.5" x14ac:dyDescent="0.25">
      <c r="A362" s="46">
        <v>662</v>
      </c>
      <c r="B362" s="47" t="s">
        <v>2543</v>
      </c>
      <c r="C362" s="46">
        <v>1</v>
      </c>
      <c r="D362" s="46">
        <v>16</v>
      </c>
      <c r="E362" s="46">
        <v>1976</v>
      </c>
      <c r="F362" s="46">
        <v>1976</v>
      </c>
      <c r="G362" s="47" t="s">
        <v>2961</v>
      </c>
      <c r="H362" s="47" t="s">
        <v>2545</v>
      </c>
      <c r="I362" s="47" t="s">
        <v>544</v>
      </c>
    </row>
    <row r="363" spans="1:9" ht="10.5" x14ac:dyDescent="0.25">
      <c r="A363" s="46">
        <v>664</v>
      </c>
      <c r="B363" s="47" t="s">
        <v>2957</v>
      </c>
      <c r="C363" s="46">
        <v>1</v>
      </c>
      <c r="D363" s="46">
        <v>16</v>
      </c>
      <c r="E363" s="46">
        <v>1976</v>
      </c>
      <c r="F363" s="46">
        <v>1976</v>
      </c>
      <c r="G363" s="47" t="s">
        <v>2958</v>
      </c>
      <c r="H363" s="47" t="s">
        <v>2480</v>
      </c>
      <c r="I363" s="47" t="s">
        <v>544</v>
      </c>
    </row>
    <row r="364" spans="1:9" ht="10.5" x14ac:dyDescent="0.25">
      <c r="A364" s="46">
        <v>651</v>
      </c>
      <c r="B364" s="47" t="s">
        <v>2970</v>
      </c>
      <c r="C364" s="46">
        <v>1</v>
      </c>
      <c r="D364" s="46">
        <v>16</v>
      </c>
      <c r="E364" s="46">
        <v>1976</v>
      </c>
      <c r="F364" s="46">
        <v>1976</v>
      </c>
      <c r="G364" s="47" t="s">
        <v>2971</v>
      </c>
      <c r="H364" s="47" t="s">
        <v>2971</v>
      </c>
      <c r="I364" s="47" t="s">
        <v>542</v>
      </c>
    </row>
    <row r="365" spans="1:9" ht="10.5" x14ac:dyDescent="0.25">
      <c r="A365" s="46">
        <v>665</v>
      </c>
      <c r="B365" s="47" t="s">
        <v>2357</v>
      </c>
      <c r="C365" s="46">
        <v>1</v>
      </c>
      <c r="D365" s="46">
        <v>16</v>
      </c>
      <c r="E365" s="46">
        <v>1976</v>
      </c>
      <c r="F365" s="46">
        <v>1976</v>
      </c>
      <c r="G365" s="47" t="s">
        <v>2964</v>
      </c>
      <c r="H365" s="47" t="s">
        <v>2359</v>
      </c>
      <c r="I365" s="47" t="s">
        <v>543</v>
      </c>
    </row>
    <row r="366" spans="1:9" ht="10.5" x14ac:dyDescent="0.25">
      <c r="A366" s="46">
        <v>722</v>
      </c>
      <c r="B366" s="47" t="s">
        <v>2505</v>
      </c>
      <c r="C366" s="46">
        <v>1</v>
      </c>
      <c r="D366" s="46">
        <v>16</v>
      </c>
      <c r="E366" s="46">
        <v>1977</v>
      </c>
      <c r="F366" s="46">
        <v>1977</v>
      </c>
      <c r="G366" s="47" t="s">
        <v>2506</v>
      </c>
      <c r="H366" s="47" t="s">
        <v>2506</v>
      </c>
      <c r="I366" s="47" t="s">
        <v>543</v>
      </c>
    </row>
    <row r="367" spans="1:9" ht="10.5" x14ac:dyDescent="0.25">
      <c r="A367" s="46">
        <v>2019</v>
      </c>
      <c r="B367" s="47" t="s">
        <v>2959</v>
      </c>
      <c r="C367" s="46">
        <v>1</v>
      </c>
      <c r="D367" s="46">
        <v>16</v>
      </c>
      <c r="E367" s="46">
        <v>1977</v>
      </c>
      <c r="F367" s="46">
        <v>1977</v>
      </c>
      <c r="G367" s="47" t="s">
        <v>2960</v>
      </c>
      <c r="H367" s="47" t="s">
        <v>2960</v>
      </c>
      <c r="I367" s="47" t="s">
        <v>542</v>
      </c>
    </row>
    <row r="368" spans="1:9" ht="10.5" x14ac:dyDescent="0.25">
      <c r="A368" s="46">
        <v>2059</v>
      </c>
      <c r="B368" s="47" t="s">
        <v>2724</v>
      </c>
      <c r="C368" s="46">
        <v>1</v>
      </c>
      <c r="D368" s="46">
        <v>16</v>
      </c>
      <c r="E368" s="46">
        <v>1977</v>
      </c>
      <c r="F368" s="46">
        <v>1977</v>
      </c>
      <c r="G368" s="47" t="s">
        <v>2965</v>
      </c>
      <c r="H368" s="47" t="s">
        <v>2345</v>
      </c>
      <c r="I368" s="47" t="s">
        <v>542</v>
      </c>
    </row>
    <row r="369" spans="1:9" ht="10.5" x14ac:dyDescent="0.25">
      <c r="A369" s="46">
        <v>674</v>
      </c>
      <c r="B369" s="47" t="s">
        <v>2978</v>
      </c>
      <c r="C369" s="46">
        <v>1</v>
      </c>
      <c r="D369" s="46">
        <v>16</v>
      </c>
      <c r="E369" s="46">
        <v>1977</v>
      </c>
      <c r="F369" s="46">
        <v>1977</v>
      </c>
      <c r="G369" s="47" t="s">
        <v>2979</v>
      </c>
      <c r="H369" s="47" t="s">
        <v>2979</v>
      </c>
      <c r="I369" s="47" t="s">
        <v>543</v>
      </c>
    </row>
    <row r="370" spans="1:9" ht="10.5" x14ac:dyDescent="0.25">
      <c r="A370" s="46">
        <v>683</v>
      </c>
      <c r="B370" s="47" t="s">
        <v>2494</v>
      </c>
      <c r="C370" s="46">
        <v>1</v>
      </c>
      <c r="D370" s="46">
        <v>16</v>
      </c>
      <c r="E370" s="46">
        <v>1978</v>
      </c>
      <c r="F370" s="46">
        <v>1978</v>
      </c>
      <c r="G370" s="47" t="s">
        <v>2495</v>
      </c>
      <c r="H370" s="47" t="s">
        <v>2495</v>
      </c>
      <c r="I370" s="47" t="s">
        <v>544</v>
      </c>
    </row>
    <row r="371" spans="1:9" ht="10.5" x14ac:dyDescent="0.25">
      <c r="A371" s="46">
        <v>815</v>
      </c>
      <c r="B371" s="47" t="s">
        <v>2972</v>
      </c>
      <c r="C371" s="46">
        <v>1</v>
      </c>
      <c r="D371" s="46">
        <v>16</v>
      </c>
      <c r="E371" s="46">
        <v>1982</v>
      </c>
      <c r="F371" s="46">
        <v>1982</v>
      </c>
      <c r="G371" s="47" t="s">
        <v>2973</v>
      </c>
      <c r="H371" s="47" t="s">
        <v>2974</v>
      </c>
      <c r="I371" s="47" t="s">
        <v>544</v>
      </c>
    </row>
    <row r="372" spans="1:9" ht="10.5" x14ac:dyDescent="0.25">
      <c r="A372" s="46">
        <v>3942</v>
      </c>
      <c r="B372" s="47" t="s">
        <v>2566</v>
      </c>
      <c r="C372" s="46">
        <v>1</v>
      </c>
      <c r="D372" s="46">
        <v>8</v>
      </c>
      <c r="E372" s="46">
        <v>1969</v>
      </c>
      <c r="F372" s="46">
        <v>1969</v>
      </c>
      <c r="G372" s="47" t="s">
        <v>2567</v>
      </c>
      <c r="H372" s="47" t="s">
        <v>2567</v>
      </c>
      <c r="I372" s="47" t="s">
        <v>122</v>
      </c>
    </row>
    <row r="373" spans="1:9" ht="10.5" x14ac:dyDescent="0.25">
      <c r="A373" s="46">
        <v>6816</v>
      </c>
      <c r="B373" s="47" t="s">
        <v>2995</v>
      </c>
      <c r="C373" s="46">
        <v>1</v>
      </c>
      <c r="D373" s="46">
        <v>8</v>
      </c>
      <c r="E373" s="46">
        <v>1970</v>
      </c>
      <c r="F373" s="46">
        <v>1970</v>
      </c>
      <c r="G373" s="47" t="s">
        <v>2996</v>
      </c>
      <c r="H373" s="47" t="s">
        <v>2997</v>
      </c>
      <c r="I373" s="47" t="s">
        <v>542</v>
      </c>
    </row>
    <row r="374" spans="1:9" ht="10.5" x14ac:dyDescent="0.25">
      <c r="A374" s="46">
        <v>6811</v>
      </c>
      <c r="B374" s="47" t="s">
        <v>2386</v>
      </c>
      <c r="C374" s="46">
        <v>1</v>
      </c>
      <c r="D374" s="46">
        <v>8</v>
      </c>
      <c r="E374" s="46">
        <v>1970</v>
      </c>
      <c r="F374" s="46">
        <v>1970</v>
      </c>
      <c r="G374" s="47" t="s">
        <v>2387</v>
      </c>
      <c r="H374" s="47" t="s">
        <v>2388</v>
      </c>
      <c r="I374" s="47" t="s">
        <v>542</v>
      </c>
    </row>
    <row r="375" spans="1:9" ht="10.5" x14ac:dyDescent="0.25">
      <c r="A375" s="46">
        <v>6832</v>
      </c>
      <c r="B375" s="47" t="s">
        <v>3001</v>
      </c>
      <c r="C375" s="46">
        <v>1</v>
      </c>
      <c r="D375" s="46">
        <v>8</v>
      </c>
      <c r="E375" s="46">
        <v>1970</v>
      </c>
      <c r="F375" s="46">
        <v>1970</v>
      </c>
      <c r="G375" s="47" t="s">
        <v>3002</v>
      </c>
      <c r="H375" s="47" t="s">
        <v>3003</v>
      </c>
      <c r="I375" s="47" t="s">
        <v>542</v>
      </c>
    </row>
    <row r="376" spans="1:9" ht="10.5" x14ac:dyDescent="0.25">
      <c r="A376" s="46">
        <v>3935</v>
      </c>
      <c r="B376" s="47" t="s">
        <v>2998</v>
      </c>
      <c r="C376" s="46">
        <v>1</v>
      </c>
      <c r="D376" s="46">
        <v>8</v>
      </c>
      <c r="E376" s="46">
        <v>1976</v>
      </c>
      <c r="F376" s="46">
        <v>1976</v>
      </c>
      <c r="G376" s="47" t="s">
        <v>2722</v>
      </c>
      <c r="H376" s="47" t="s">
        <v>2999</v>
      </c>
      <c r="I376" s="47" t="s">
        <v>542</v>
      </c>
    </row>
    <row r="377" spans="1:9" ht="10.5" x14ac:dyDescent="0.25">
      <c r="A377" s="46">
        <v>806</v>
      </c>
      <c r="B377" s="47" t="s">
        <v>2992</v>
      </c>
      <c r="C377" s="46">
        <v>1</v>
      </c>
      <c r="D377" s="46">
        <v>8</v>
      </c>
      <c r="E377" s="46">
        <v>1982</v>
      </c>
      <c r="F377" s="46">
        <v>1982</v>
      </c>
      <c r="G377" s="47" t="s">
        <v>2993</v>
      </c>
      <c r="H377" s="47" t="s">
        <v>2994</v>
      </c>
      <c r="I377" s="47" t="s">
        <v>544</v>
      </c>
    </row>
    <row r="378" spans="1:9" ht="10.5" x14ac:dyDescent="0.25">
      <c r="A378" s="46">
        <v>805</v>
      </c>
      <c r="B378" s="47" t="s">
        <v>2880</v>
      </c>
      <c r="C378" s="46">
        <v>1</v>
      </c>
      <c r="D378" s="46">
        <v>8</v>
      </c>
      <c r="E378" s="46">
        <v>1983</v>
      </c>
      <c r="F378" s="46">
        <v>1983</v>
      </c>
      <c r="G378" s="47" t="s">
        <v>3000</v>
      </c>
      <c r="H378" s="47" t="s">
        <v>2881</v>
      </c>
      <c r="I378" s="47" t="s">
        <v>544</v>
      </c>
    </row>
    <row r="379" spans="1:9" ht="10.5" x14ac:dyDescent="0.25">
      <c r="A379" s="46">
        <v>6880</v>
      </c>
      <c r="B379" s="47" t="s">
        <v>3004</v>
      </c>
      <c r="C379" s="46">
        <v>1</v>
      </c>
      <c r="D379" s="46">
        <v>6</v>
      </c>
      <c r="E379" s="46">
        <v>1979</v>
      </c>
      <c r="F379" s="46">
        <v>1979</v>
      </c>
      <c r="G379" s="47" t="s">
        <v>3005</v>
      </c>
      <c r="H379" s="47" t="s">
        <v>3006</v>
      </c>
      <c r="I379" s="47" t="s">
        <v>542</v>
      </c>
    </row>
    <row r="380" spans="1:9" ht="10.5" x14ac:dyDescent="0.25">
      <c r="A380" s="46">
        <v>3933</v>
      </c>
      <c r="B380" s="47" t="s">
        <v>2494</v>
      </c>
      <c r="C380" s="46">
        <v>1</v>
      </c>
      <c r="D380" s="46">
        <v>4</v>
      </c>
      <c r="E380" s="46">
        <v>1977</v>
      </c>
      <c r="F380" s="46">
        <v>1977</v>
      </c>
      <c r="G380" s="47" t="s">
        <v>2722</v>
      </c>
      <c r="H380" s="47" t="s">
        <v>2536</v>
      </c>
      <c r="I380" s="47" t="s">
        <v>542</v>
      </c>
    </row>
  </sheetData>
  <sortState xmlns:xlrd2="http://schemas.microsoft.com/office/spreadsheetml/2017/richdata2" ref="A2:Q380">
    <sortCondition descending="1" ref="C2"/>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FAC34-3A7F-4B5F-A0C7-FE9DDCE0F73F}">
  <dimension ref="A1:U2760"/>
  <sheetViews>
    <sheetView workbookViewId="0">
      <pane ySplit="1" topLeftCell="A2" activePane="bottomLeft" state="frozen"/>
      <selection pane="bottomLeft" activeCell="F38" sqref="F38"/>
    </sheetView>
  </sheetViews>
  <sheetFormatPr defaultRowHeight="10" x14ac:dyDescent="0.2"/>
  <cols>
    <col min="2" max="2" width="11.33203125" style="48" customWidth="1"/>
    <col min="3" max="3" width="12" style="48" customWidth="1"/>
    <col min="5" max="5" width="10.109375" style="48" bestFit="1" customWidth="1"/>
    <col min="11" max="11" width="12" customWidth="1"/>
    <col min="18" max="18" width="11" customWidth="1"/>
  </cols>
  <sheetData>
    <row r="1" spans="1:20" ht="10.5" x14ac:dyDescent="0.25">
      <c r="B1" s="55" t="s">
        <v>3116</v>
      </c>
      <c r="C1" s="55" t="s">
        <v>3113</v>
      </c>
      <c r="D1" s="52" t="s">
        <v>3115</v>
      </c>
      <c r="E1" s="55" t="s">
        <v>3114</v>
      </c>
      <c r="F1" s="52" t="s">
        <v>3117</v>
      </c>
      <c r="G1" s="61" t="s">
        <v>3118</v>
      </c>
      <c r="K1" s="58" t="s">
        <v>3114</v>
      </c>
      <c r="L1" s="58" t="s">
        <v>3117</v>
      </c>
    </row>
    <row r="2" spans="1:20" ht="10.5" x14ac:dyDescent="0.25">
      <c r="B2" s="56">
        <v>43605</v>
      </c>
      <c r="C2" s="57">
        <f>B3</f>
        <v>43598</v>
      </c>
      <c r="D2">
        <f>WEEKDAY(B2)</f>
        <v>2</v>
      </c>
      <c r="E2" s="56"/>
      <c r="G2">
        <f t="shared" ref="G2:G65" si="0">WEEKNUM(B2)</f>
        <v>21</v>
      </c>
      <c r="K2" s="56">
        <v>43465</v>
      </c>
      <c r="L2" s="59">
        <v>2018</v>
      </c>
      <c r="M2">
        <f>L2-L3</f>
        <v>1</v>
      </c>
      <c r="N2">
        <f>K2-K3</f>
        <v>371</v>
      </c>
    </row>
    <row r="3" spans="1:20" ht="10.5" x14ac:dyDescent="0.25">
      <c r="A3">
        <f t="shared" ref="A3:A33" si="1">B3-B2</f>
        <v>-7</v>
      </c>
      <c r="B3" s="56">
        <v>43598</v>
      </c>
      <c r="C3" s="57">
        <f t="shared" ref="C3:C66" si="2">B4</f>
        <v>43591</v>
      </c>
      <c r="D3">
        <f t="shared" ref="D3:D66" si="3">WEEKDAY(B3)</f>
        <v>2</v>
      </c>
      <c r="E3" s="56"/>
      <c r="G3">
        <f t="shared" si="0"/>
        <v>20</v>
      </c>
      <c r="K3" s="56">
        <v>43094</v>
      </c>
      <c r="L3" s="59">
        <v>2017</v>
      </c>
      <c r="M3">
        <f t="shared" ref="M3:M54" si="4">L3-L4</f>
        <v>1</v>
      </c>
      <c r="N3">
        <f t="shared" ref="N3:N54" si="5">K3-K4</f>
        <v>364</v>
      </c>
    </row>
    <row r="4" spans="1:20" ht="10.5" x14ac:dyDescent="0.25">
      <c r="A4">
        <f t="shared" si="1"/>
        <v>-7</v>
      </c>
      <c r="B4" s="56">
        <v>43591</v>
      </c>
      <c r="C4" s="57">
        <f t="shared" si="2"/>
        <v>43584</v>
      </c>
      <c r="D4">
        <f t="shared" si="3"/>
        <v>2</v>
      </c>
      <c r="E4" s="56"/>
      <c r="G4">
        <f t="shared" si="0"/>
        <v>19</v>
      </c>
      <c r="K4" s="56">
        <v>42730</v>
      </c>
      <c r="L4" s="59">
        <v>2016</v>
      </c>
      <c r="M4">
        <f t="shared" si="4"/>
        <v>1</v>
      </c>
      <c r="N4">
        <f t="shared" si="5"/>
        <v>364</v>
      </c>
    </row>
    <row r="5" spans="1:20" ht="10.5" x14ac:dyDescent="0.25">
      <c r="A5">
        <f t="shared" si="1"/>
        <v>-7</v>
      </c>
      <c r="B5" s="56">
        <v>43584</v>
      </c>
      <c r="C5" s="57">
        <f t="shared" si="2"/>
        <v>43577</v>
      </c>
      <c r="D5">
        <f t="shared" si="3"/>
        <v>2</v>
      </c>
      <c r="E5" s="56"/>
      <c r="G5">
        <f t="shared" si="0"/>
        <v>18</v>
      </c>
      <c r="K5" s="56">
        <v>42366</v>
      </c>
      <c r="L5" s="59">
        <v>2015</v>
      </c>
      <c r="M5">
        <f t="shared" si="4"/>
        <v>1</v>
      </c>
      <c r="N5">
        <f t="shared" si="5"/>
        <v>364</v>
      </c>
    </row>
    <row r="6" spans="1:20" ht="10.5" x14ac:dyDescent="0.25">
      <c r="A6">
        <f t="shared" si="1"/>
        <v>-7</v>
      </c>
      <c r="B6" s="56">
        <v>43577</v>
      </c>
      <c r="C6" s="57">
        <f t="shared" si="2"/>
        <v>43570</v>
      </c>
      <c r="D6">
        <f t="shared" si="3"/>
        <v>2</v>
      </c>
      <c r="E6" s="56"/>
      <c r="G6">
        <f t="shared" si="0"/>
        <v>17</v>
      </c>
      <c r="K6" s="56">
        <v>42002</v>
      </c>
      <c r="L6" s="59">
        <v>2014</v>
      </c>
      <c r="M6">
        <f t="shared" si="4"/>
        <v>1</v>
      </c>
      <c r="N6">
        <f t="shared" si="5"/>
        <v>364</v>
      </c>
    </row>
    <row r="7" spans="1:20" ht="10.5" x14ac:dyDescent="0.25">
      <c r="A7">
        <f t="shared" si="1"/>
        <v>-7</v>
      </c>
      <c r="B7" s="56">
        <v>43570</v>
      </c>
      <c r="C7" s="57">
        <f t="shared" si="2"/>
        <v>43563</v>
      </c>
      <c r="D7">
        <f t="shared" si="3"/>
        <v>2</v>
      </c>
      <c r="E7" s="56"/>
      <c r="G7">
        <f t="shared" si="0"/>
        <v>16</v>
      </c>
      <c r="K7" s="56">
        <v>41638</v>
      </c>
      <c r="L7" s="59">
        <v>2013</v>
      </c>
      <c r="M7">
        <f t="shared" si="4"/>
        <v>1</v>
      </c>
      <c r="N7">
        <f t="shared" si="5"/>
        <v>364</v>
      </c>
    </row>
    <row r="8" spans="1:20" ht="10.5" x14ac:dyDescent="0.25">
      <c r="A8">
        <f t="shared" si="1"/>
        <v>-7</v>
      </c>
      <c r="B8" s="56">
        <v>43563</v>
      </c>
      <c r="C8" s="57">
        <f t="shared" si="2"/>
        <v>43556</v>
      </c>
      <c r="D8">
        <f t="shared" si="3"/>
        <v>2</v>
      </c>
      <c r="E8" s="56"/>
      <c r="G8">
        <f t="shared" si="0"/>
        <v>15</v>
      </c>
      <c r="K8" s="56">
        <v>41274</v>
      </c>
      <c r="L8" s="59">
        <v>2012</v>
      </c>
      <c r="M8">
        <f t="shared" si="4"/>
        <v>1</v>
      </c>
      <c r="N8">
        <f t="shared" si="5"/>
        <v>371</v>
      </c>
    </row>
    <row r="9" spans="1:20" ht="10.5" x14ac:dyDescent="0.25">
      <c r="A9">
        <f t="shared" si="1"/>
        <v>-7</v>
      </c>
      <c r="B9" s="56">
        <v>43556</v>
      </c>
      <c r="C9" s="57">
        <f t="shared" si="2"/>
        <v>43549</v>
      </c>
      <c r="D9">
        <f t="shared" si="3"/>
        <v>2</v>
      </c>
      <c r="E9" s="56"/>
      <c r="G9">
        <f t="shared" si="0"/>
        <v>14</v>
      </c>
      <c r="K9" s="56">
        <v>40903</v>
      </c>
      <c r="L9" s="59">
        <v>2011</v>
      </c>
      <c r="M9">
        <f t="shared" si="4"/>
        <v>1</v>
      </c>
      <c r="N9">
        <f t="shared" si="5"/>
        <v>364</v>
      </c>
      <c r="R9" s="56">
        <v>43461</v>
      </c>
      <c r="S9">
        <f t="shared" ref="S9:S29" si="6">WEEKNUM(R9)</f>
        <v>52</v>
      </c>
      <c r="T9">
        <f>WEEKNUM(R9-2)</f>
        <v>52</v>
      </c>
    </row>
    <row r="10" spans="1:20" ht="10.5" x14ac:dyDescent="0.25">
      <c r="A10">
        <f t="shared" si="1"/>
        <v>-7</v>
      </c>
      <c r="B10" s="56">
        <v>43549</v>
      </c>
      <c r="C10" s="57">
        <f t="shared" si="2"/>
        <v>43542</v>
      </c>
      <c r="D10">
        <f t="shared" si="3"/>
        <v>2</v>
      </c>
      <c r="E10" s="56"/>
      <c r="G10">
        <f t="shared" si="0"/>
        <v>13</v>
      </c>
      <c r="K10" s="56">
        <v>40539</v>
      </c>
      <c r="L10" s="59">
        <v>2010</v>
      </c>
      <c r="M10">
        <f t="shared" si="4"/>
        <v>1</v>
      </c>
      <c r="N10">
        <f t="shared" si="5"/>
        <v>364</v>
      </c>
      <c r="R10" s="56">
        <v>43462</v>
      </c>
      <c r="S10">
        <f t="shared" si="6"/>
        <v>52</v>
      </c>
      <c r="T10">
        <f t="shared" ref="T10:T30" si="7">WEEKNUM(R10-2)</f>
        <v>52</v>
      </c>
    </row>
    <row r="11" spans="1:20" ht="10.5" x14ac:dyDescent="0.25">
      <c r="A11">
        <f t="shared" si="1"/>
        <v>-7</v>
      </c>
      <c r="B11" s="56">
        <v>43542</v>
      </c>
      <c r="C11" s="57">
        <f t="shared" si="2"/>
        <v>43535</v>
      </c>
      <c r="D11">
        <f t="shared" si="3"/>
        <v>2</v>
      </c>
      <c r="E11" s="56"/>
      <c r="G11">
        <f t="shared" si="0"/>
        <v>12</v>
      </c>
      <c r="K11" s="56">
        <v>40175</v>
      </c>
      <c r="L11" s="59">
        <v>2009</v>
      </c>
      <c r="M11">
        <f t="shared" si="4"/>
        <v>1</v>
      </c>
      <c r="N11">
        <f t="shared" si="5"/>
        <v>364</v>
      </c>
      <c r="R11" s="56">
        <v>43463</v>
      </c>
      <c r="S11">
        <f t="shared" si="6"/>
        <v>52</v>
      </c>
      <c r="T11">
        <f t="shared" si="7"/>
        <v>52</v>
      </c>
    </row>
    <row r="12" spans="1:20" ht="10.5" x14ac:dyDescent="0.25">
      <c r="A12">
        <f t="shared" si="1"/>
        <v>-7</v>
      </c>
      <c r="B12" s="56">
        <v>43535</v>
      </c>
      <c r="C12" s="57">
        <f t="shared" si="2"/>
        <v>43528</v>
      </c>
      <c r="D12">
        <f t="shared" si="3"/>
        <v>2</v>
      </c>
      <c r="E12" s="56"/>
      <c r="G12">
        <f t="shared" si="0"/>
        <v>11</v>
      </c>
      <c r="K12" s="56">
        <v>39811</v>
      </c>
      <c r="L12" s="59">
        <v>2008</v>
      </c>
      <c r="M12">
        <f t="shared" si="4"/>
        <v>1</v>
      </c>
      <c r="N12">
        <f t="shared" si="5"/>
        <v>364</v>
      </c>
      <c r="R12" s="56">
        <v>43464</v>
      </c>
      <c r="S12">
        <f t="shared" si="6"/>
        <v>53</v>
      </c>
      <c r="T12">
        <f t="shared" si="7"/>
        <v>52</v>
      </c>
    </row>
    <row r="13" spans="1:20" ht="10.5" x14ac:dyDescent="0.25">
      <c r="A13">
        <f t="shared" si="1"/>
        <v>-7</v>
      </c>
      <c r="B13" s="56">
        <v>43528</v>
      </c>
      <c r="C13" s="57">
        <f t="shared" si="2"/>
        <v>43521</v>
      </c>
      <c r="D13">
        <f t="shared" si="3"/>
        <v>2</v>
      </c>
      <c r="E13" s="56"/>
      <c r="G13">
        <f t="shared" si="0"/>
        <v>10</v>
      </c>
      <c r="K13" s="56">
        <v>39447</v>
      </c>
      <c r="L13" s="59">
        <v>2007</v>
      </c>
      <c r="M13">
        <f t="shared" si="4"/>
        <v>1</v>
      </c>
      <c r="N13">
        <f t="shared" si="5"/>
        <v>371</v>
      </c>
      <c r="R13" s="56">
        <v>43465</v>
      </c>
      <c r="S13">
        <f t="shared" si="6"/>
        <v>53</v>
      </c>
      <c r="T13">
        <f t="shared" si="7"/>
        <v>52</v>
      </c>
    </row>
    <row r="14" spans="1:20" ht="10.5" x14ac:dyDescent="0.25">
      <c r="A14">
        <f t="shared" si="1"/>
        <v>-7</v>
      </c>
      <c r="B14" s="56">
        <v>43521</v>
      </c>
      <c r="C14" s="57">
        <f t="shared" si="2"/>
        <v>43514</v>
      </c>
      <c r="D14">
        <f t="shared" si="3"/>
        <v>2</v>
      </c>
      <c r="E14" s="56"/>
      <c r="G14">
        <f t="shared" si="0"/>
        <v>9</v>
      </c>
      <c r="K14" s="56">
        <v>39076</v>
      </c>
      <c r="L14" s="59">
        <v>2006</v>
      </c>
      <c r="M14">
        <f t="shared" si="4"/>
        <v>1</v>
      </c>
      <c r="N14">
        <f t="shared" si="5"/>
        <v>364</v>
      </c>
      <c r="R14" s="56">
        <v>43466</v>
      </c>
      <c r="S14">
        <f t="shared" si="6"/>
        <v>1</v>
      </c>
      <c r="T14">
        <f t="shared" si="7"/>
        <v>53</v>
      </c>
    </row>
    <row r="15" spans="1:20" ht="10.5" x14ac:dyDescent="0.25">
      <c r="A15">
        <f t="shared" si="1"/>
        <v>-7</v>
      </c>
      <c r="B15" s="56">
        <v>43514</v>
      </c>
      <c r="C15" s="57">
        <f t="shared" si="2"/>
        <v>43507</v>
      </c>
      <c r="D15">
        <f t="shared" si="3"/>
        <v>2</v>
      </c>
      <c r="E15" s="56"/>
      <c r="G15">
        <f t="shared" si="0"/>
        <v>8</v>
      </c>
      <c r="K15" s="56">
        <v>38712</v>
      </c>
      <c r="L15" s="59">
        <v>2005</v>
      </c>
      <c r="M15">
        <f t="shared" si="4"/>
        <v>1</v>
      </c>
      <c r="N15">
        <f t="shared" si="5"/>
        <v>364</v>
      </c>
      <c r="R15" s="56">
        <v>43467</v>
      </c>
      <c r="S15">
        <f t="shared" si="6"/>
        <v>1</v>
      </c>
      <c r="T15">
        <f t="shared" si="7"/>
        <v>53</v>
      </c>
    </row>
    <row r="16" spans="1:20" ht="10.5" x14ac:dyDescent="0.25">
      <c r="A16">
        <f t="shared" si="1"/>
        <v>-7</v>
      </c>
      <c r="B16" s="56">
        <v>43507</v>
      </c>
      <c r="C16" s="57">
        <f t="shared" si="2"/>
        <v>43500</v>
      </c>
      <c r="D16">
        <f t="shared" si="3"/>
        <v>2</v>
      </c>
      <c r="E16" s="56"/>
      <c r="G16">
        <f t="shared" si="0"/>
        <v>7</v>
      </c>
      <c r="K16" s="56">
        <v>38348</v>
      </c>
      <c r="L16" s="59">
        <v>2004</v>
      </c>
      <c r="M16">
        <f t="shared" si="4"/>
        <v>1</v>
      </c>
      <c r="N16">
        <f t="shared" si="5"/>
        <v>364</v>
      </c>
      <c r="R16" s="56">
        <v>43468</v>
      </c>
      <c r="S16">
        <f t="shared" si="6"/>
        <v>1</v>
      </c>
      <c r="T16">
        <f t="shared" si="7"/>
        <v>1</v>
      </c>
    </row>
    <row r="17" spans="1:21" ht="10.5" x14ac:dyDescent="0.25">
      <c r="A17">
        <f t="shared" si="1"/>
        <v>-7</v>
      </c>
      <c r="B17" s="56">
        <v>43500</v>
      </c>
      <c r="C17" s="57">
        <f t="shared" si="2"/>
        <v>43493</v>
      </c>
      <c r="D17">
        <f t="shared" si="3"/>
        <v>2</v>
      </c>
      <c r="E17" s="56"/>
      <c r="G17">
        <f t="shared" si="0"/>
        <v>6</v>
      </c>
      <c r="K17" s="56">
        <v>37984</v>
      </c>
      <c r="L17" s="59">
        <v>2003</v>
      </c>
      <c r="M17">
        <f t="shared" si="4"/>
        <v>1</v>
      </c>
      <c r="N17">
        <f t="shared" si="5"/>
        <v>364</v>
      </c>
      <c r="R17" s="56">
        <v>43469</v>
      </c>
      <c r="S17">
        <f t="shared" si="6"/>
        <v>1</v>
      </c>
      <c r="T17">
        <f t="shared" si="7"/>
        <v>1</v>
      </c>
    </row>
    <row r="18" spans="1:21" ht="10.5" x14ac:dyDescent="0.25">
      <c r="A18">
        <f t="shared" si="1"/>
        <v>-7</v>
      </c>
      <c r="B18" s="56">
        <v>43493</v>
      </c>
      <c r="C18" s="57">
        <f t="shared" si="2"/>
        <v>43486</v>
      </c>
      <c r="D18">
        <f t="shared" si="3"/>
        <v>2</v>
      </c>
      <c r="E18" s="56"/>
      <c r="G18">
        <f t="shared" si="0"/>
        <v>5</v>
      </c>
      <c r="K18" s="56">
        <v>37620</v>
      </c>
      <c r="L18" s="59">
        <v>2002</v>
      </c>
      <c r="M18">
        <f t="shared" si="4"/>
        <v>1</v>
      </c>
      <c r="N18">
        <f t="shared" si="5"/>
        <v>364</v>
      </c>
      <c r="R18" s="56">
        <v>43470</v>
      </c>
      <c r="S18">
        <f t="shared" si="6"/>
        <v>1</v>
      </c>
      <c r="T18">
        <f t="shared" si="7"/>
        <v>1</v>
      </c>
    </row>
    <row r="19" spans="1:21" ht="10.5" x14ac:dyDescent="0.25">
      <c r="A19">
        <f t="shared" si="1"/>
        <v>-7</v>
      </c>
      <c r="B19" s="56">
        <v>43486</v>
      </c>
      <c r="C19" s="57">
        <f t="shared" si="2"/>
        <v>43479</v>
      </c>
      <c r="D19">
        <f t="shared" si="3"/>
        <v>2</v>
      </c>
      <c r="E19" s="56"/>
      <c r="G19">
        <f t="shared" si="0"/>
        <v>4</v>
      </c>
      <c r="K19" s="56">
        <v>37256</v>
      </c>
      <c r="L19" s="59">
        <v>2001</v>
      </c>
      <c r="M19">
        <f t="shared" si="4"/>
        <v>1</v>
      </c>
      <c r="N19">
        <f t="shared" si="5"/>
        <v>371</v>
      </c>
      <c r="R19" s="56">
        <v>43471</v>
      </c>
      <c r="S19">
        <f t="shared" si="6"/>
        <v>2</v>
      </c>
      <c r="T19">
        <f t="shared" si="7"/>
        <v>1</v>
      </c>
    </row>
    <row r="20" spans="1:21" ht="10.5" x14ac:dyDescent="0.25">
      <c r="A20">
        <f t="shared" si="1"/>
        <v>-7</v>
      </c>
      <c r="B20" s="56">
        <v>43479</v>
      </c>
      <c r="C20" s="57">
        <f t="shared" si="2"/>
        <v>43472</v>
      </c>
      <c r="D20">
        <f t="shared" si="3"/>
        <v>2</v>
      </c>
      <c r="E20" s="56"/>
      <c r="G20">
        <f t="shared" si="0"/>
        <v>3</v>
      </c>
      <c r="K20" s="56">
        <v>36885</v>
      </c>
      <c r="L20" s="59">
        <v>2000</v>
      </c>
      <c r="M20">
        <f t="shared" si="4"/>
        <v>1</v>
      </c>
      <c r="N20">
        <f t="shared" si="5"/>
        <v>364</v>
      </c>
      <c r="R20" s="56">
        <v>43472</v>
      </c>
      <c r="S20">
        <f t="shared" si="6"/>
        <v>2</v>
      </c>
      <c r="T20">
        <f t="shared" si="7"/>
        <v>1</v>
      </c>
      <c r="U20" s="56"/>
    </row>
    <row r="21" spans="1:21" ht="10.5" x14ac:dyDescent="0.25">
      <c r="A21">
        <f t="shared" si="1"/>
        <v>-7</v>
      </c>
      <c r="B21" s="56">
        <v>43472</v>
      </c>
      <c r="C21" s="57">
        <f t="shared" si="2"/>
        <v>43465</v>
      </c>
      <c r="D21">
        <f t="shared" si="3"/>
        <v>2</v>
      </c>
      <c r="E21" s="56"/>
      <c r="G21">
        <f>WEEKNUM(B21-2)</f>
        <v>1</v>
      </c>
      <c r="K21" s="56">
        <v>36521</v>
      </c>
      <c r="L21" s="59">
        <v>1999</v>
      </c>
      <c r="M21">
        <f t="shared" si="4"/>
        <v>1</v>
      </c>
      <c r="N21">
        <f t="shared" si="5"/>
        <v>364</v>
      </c>
      <c r="R21" s="56">
        <v>43473</v>
      </c>
      <c r="S21">
        <f t="shared" si="6"/>
        <v>2</v>
      </c>
      <c r="T21">
        <f t="shared" si="7"/>
        <v>2</v>
      </c>
    </row>
    <row r="22" spans="1:21" ht="10.5" x14ac:dyDescent="0.25">
      <c r="A22">
        <f t="shared" si="1"/>
        <v>-7</v>
      </c>
      <c r="B22" s="56">
        <v>43465</v>
      </c>
      <c r="C22" s="57">
        <f t="shared" si="2"/>
        <v>43458</v>
      </c>
      <c r="D22">
        <f t="shared" si="3"/>
        <v>2</v>
      </c>
      <c r="E22" s="56">
        <f>B22</f>
        <v>43465</v>
      </c>
      <c r="F22" s="53">
        <v>2018</v>
      </c>
      <c r="G22">
        <f t="shared" si="0"/>
        <v>53</v>
      </c>
      <c r="K22" s="56">
        <v>36157</v>
      </c>
      <c r="L22" s="59">
        <v>1998</v>
      </c>
      <c r="M22">
        <f t="shared" si="4"/>
        <v>1</v>
      </c>
      <c r="N22">
        <f t="shared" si="5"/>
        <v>364</v>
      </c>
      <c r="R22" s="56">
        <v>43474</v>
      </c>
      <c r="S22">
        <f t="shared" si="6"/>
        <v>2</v>
      </c>
      <c r="T22">
        <f t="shared" si="7"/>
        <v>2</v>
      </c>
    </row>
    <row r="23" spans="1:21" ht="10.5" x14ac:dyDescent="0.25">
      <c r="A23">
        <f t="shared" si="1"/>
        <v>-7</v>
      </c>
      <c r="B23" s="56">
        <v>43458</v>
      </c>
      <c r="C23" s="57">
        <f t="shared" si="2"/>
        <v>43451</v>
      </c>
      <c r="D23">
        <f t="shared" si="3"/>
        <v>2</v>
      </c>
      <c r="E23" s="56"/>
      <c r="G23">
        <f t="shared" si="0"/>
        <v>52</v>
      </c>
      <c r="K23" s="56">
        <v>35793</v>
      </c>
      <c r="L23" s="59">
        <v>1997</v>
      </c>
      <c r="M23">
        <f t="shared" si="4"/>
        <v>1</v>
      </c>
      <c r="N23">
        <f t="shared" si="5"/>
        <v>364</v>
      </c>
      <c r="R23" s="56">
        <v>43475</v>
      </c>
      <c r="S23">
        <f t="shared" si="6"/>
        <v>2</v>
      </c>
      <c r="T23">
        <f t="shared" si="7"/>
        <v>2</v>
      </c>
    </row>
    <row r="24" spans="1:21" ht="10.5" x14ac:dyDescent="0.25">
      <c r="A24">
        <f t="shared" si="1"/>
        <v>-7</v>
      </c>
      <c r="B24" s="56">
        <v>43451</v>
      </c>
      <c r="C24" s="57">
        <f t="shared" si="2"/>
        <v>43444</v>
      </c>
      <c r="D24">
        <f t="shared" si="3"/>
        <v>2</v>
      </c>
      <c r="E24" s="56"/>
      <c r="G24">
        <f t="shared" si="0"/>
        <v>51</v>
      </c>
      <c r="K24" s="56">
        <v>35429</v>
      </c>
      <c r="L24" s="59">
        <v>1996</v>
      </c>
      <c r="M24">
        <f t="shared" si="4"/>
        <v>1</v>
      </c>
      <c r="N24">
        <f t="shared" si="5"/>
        <v>371</v>
      </c>
      <c r="R24" s="56">
        <v>43476</v>
      </c>
      <c r="S24">
        <f t="shared" si="6"/>
        <v>2</v>
      </c>
      <c r="T24">
        <f t="shared" si="7"/>
        <v>2</v>
      </c>
    </row>
    <row r="25" spans="1:21" ht="10.5" x14ac:dyDescent="0.25">
      <c r="A25">
        <f t="shared" si="1"/>
        <v>-7</v>
      </c>
      <c r="B25" s="56">
        <v>43444</v>
      </c>
      <c r="C25" s="57">
        <f t="shared" si="2"/>
        <v>43437</v>
      </c>
      <c r="D25">
        <f t="shared" si="3"/>
        <v>2</v>
      </c>
      <c r="E25" s="56"/>
      <c r="G25">
        <f t="shared" si="0"/>
        <v>50</v>
      </c>
      <c r="K25" s="56">
        <v>35058</v>
      </c>
      <c r="L25" s="59">
        <v>1995</v>
      </c>
      <c r="M25">
        <f t="shared" si="4"/>
        <v>1</v>
      </c>
      <c r="N25">
        <f t="shared" si="5"/>
        <v>364</v>
      </c>
      <c r="R25" s="56">
        <v>43477</v>
      </c>
      <c r="S25">
        <f t="shared" si="6"/>
        <v>2</v>
      </c>
      <c r="T25">
        <f t="shared" si="7"/>
        <v>2</v>
      </c>
    </row>
    <row r="26" spans="1:21" ht="10.5" x14ac:dyDescent="0.25">
      <c r="A26">
        <f t="shared" si="1"/>
        <v>-7</v>
      </c>
      <c r="B26" s="56">
        <v>43437</v>
      </c>
      <c r="C26" s="57">
        <f t="shared" si="2"/>
        <v>43430</v>
      </c>
      <c r="D26">
        <f t="shared" si="3"/>
        <v>2</v>
      </c>
      <c r="E26" s="56"/>
      <c r="G26">
        <f t="shared" si="0"/>
        <v>49</v>
      </c>
      <c r="K26" s="56">
        <v>34694</v>
      </c>
      <c r="L26" s="59">
        <v>1994</v>
      </c>
      <c r="M26">
        <f t="shared" si="4"/>
        <v>1</v>
      </c>
      <c r="N26">
        <f t="shared" si="5"/>
        <v>364</v>
      </c>
      <c r="R26" s="56">
        <v>43478</v>
      </c>
      <c r="S26">
        <f t="shared" si="6"/>
        <v>3</v>
      </c>
      <c r="T26">
        <f t="shared" si="7"/>
        <v>2</v>
      </c>
    </row>
    <row r="27" spans="1:21" ht="10.5" x14ac:dyDescent="0.25">
      <c r="A27">
        <f t="shared" si="1"/>
        <v>-7</v>
      </c>
      <c r="B27" s="56">
        <v>43430</v>
      </c>
      <c r="C27" s="57">
        <f t="shared" si="2"/>
        <v>43423</v>
      </c>
      <c r="D27">
        <f t="shared" si="3"/>
        <v>2</v>
      </c>
      <c r="E27" s="56"/>
      <c r="G27">
        <f t="shared" si="0"/>
        <v>48</v>
      </c>
      <c r="K27" s="56">
        <v>34330</v>
      </c>
      <c r="L27" s="59">
        <v>1993</v>
      </c>
      <c r="M27">
        <f t="shared" si="4"/>
        <v>1</v>
      </c>
      <c r="N27">
        <f t="shared" si="5"/>
        <v>364</v>
      </c>
      <c r="R27" s="56">
        <v>43479</v>
      </c>
      <c r="S27">
        <f t="shared" si="6"/>
        <v>3</v>
      </c>
      <c r="T27">
        <f t="shared" si="7"/>
        <v>2</v>
      </c>
    </row>
    <row r="28" spans="1:21" ht="10.5" x14ac:dyDescent="0.25">
      <c r="A28">
        <f t="shared" si="1"/>
        <v>-7</v>
      </c>
      <c r="B28" s="56">
        <v>43423</v>
      </c>
      <c r="C28" s="57">
        <f t="shared" si="2"/>
        <v>43416</v>
      </c>
      <c r="D28">
        <f t="shared" si="3"/>
        <v>2</v>
      </c>
      <c r="E28" s="56"/>
      <c r="G28">
        <f t="shared" si="0"/>
        <v>47</v>
      </c>
      <c r="K28" s="56">
        <v>33966</v>
      </c>
      <c r="L28" s="59">
        <v>1992</v>
      </c>
      <c r="M28">
        <f t="shared" si="4"/>
        <v>1</v>
      </c>
      <c r="N28">
        <f t="shared" si="5"/>
        <v>364</v>
      </c>
      <c r="R28" s="56">
        <v>43480</v>
      </c>
      <c r="S28">
        <f t="shared" si="6"/>
        <v>3</v>
      </c>
      <c r="T28">
        <f t="shared" si="7"/>
        <v>3</v>
      </c>
    </row>
    <row r="29" spans="1:21" ht="10.5" x14ac:dyDescent="0.25">
      <c r="A29">
        <f t="shared" si="1"/>
        <v>-7</v>
      </c>
      <c r="B29" s="56">
        <v>43416</v>
      </c>
      <c r="C29" s="57">
        <f t="shared" si="2"/>
        <v>43409</v>
      </c>
      <c r="D29">
        <f t="shared" si="3"/>
        <v>2</v>
      </c>
      <c r="E29" s="56"/>
      <c r="G29">
        <f t="shared" si="0"/>
        <v>46</v>
      </c>
      <c r="K29" s="56">
        <v>33602</v>
      </c>
      <c r="L29" s="59">
        <v>1991</v>
      </c>
      <c r="M29">
        <f t="shared" si="4"/>
        <v>1</v>
      </c>
      <c r="N29">
        <f t="shared" si="5"/>
        <v>364</v>
      </c>
      <c r="R29" s="56">
        <v>43481</v>
      </c>
      <c r="S29">
        <f t="shared" si="6"/>
        <v>3</v>
      </c>
      <c r="T29">
        <f t="shared" si="7"/>
        <v>3</v>
      </c>
    </row>
    <row r="30" spans="1:21" ht="10.5" x14ac:dyDescent="0.25">
      <c r="A30">
        <f t="shared" si="1"/>
        <v>-7</v>
      </c>
      <c r="B30" s="56">
        <v>43409</v>
      </c>
      <c r="C30" s="57">
        <f t="shared" si="2"/>
        <v>43402</v>
      </c>
      <c r="D30">
        <f t="shared" si="3"/>
        <v>2</v>
      </c>
      <c r="E30" s="56"/>
      <c r="G30">
        <f t="shared" si="0"/>
        <v>45</v>
      </c>
      <c r="K30" s="56">
        <v>33238</v>
      </c>
      <c r="L30" s="59">
        <v>1990</v>
      </c>
      <c r="M30">
        <f t="shared" si="4"/>
        <v>1</v>
      </c>
      <c r="N30">
        <f t="shared" si="5"/>
        <v>371</v>
      </c>
      <c r="R30" s="56">
        <v>43482</v>
      </c>
      <c r="S30">
        <f>WEEKNUM(R30)</f>
        <v>3</v>
      </c>
      <c r="T30">
        <f t="shared" si="7"/>
        <v>3</v>
      </c>
    </row>
    <row r="31" spans="1:21" ht="10.5" x14ac:dyDescent="0.25">
      <c r="A31">
        <f t="shared" si="1"/>
        <v>-7</v>
      </c>
      <c r="B31" s="56">
        <v>43402</v>
      </c>
      <c r="C31" s="57">
        <f t="shared" si="2"/>
        <v>43395</v>
      </c>
      <c r="D31">
        <f t="shared" si="3"/>
        <v>2</v>
      </c>
      <c r="E31" s="56"/>
      <c r="G31">
        <f t="shared" si="0"/>
        <v>44</v>
      </c>
      <c r="K31" s="56">
        <v>32867</v>
      </c>
      <c r="L31" s="59">
        <v>1989</v>
      </c>
      <c r="M31">
        <f t="shared" si="4"/>
        <v>1</v>
      </c>
      <c r="N31">
        <f t="shared" si="5"/>
        <v>364</v>
      </c>
    </row>
    <row r="32" spans="1:21" ht="10.5" x14ac:dyDescent="0.25">
      <c r="A32">
        <f t="shared" si="1"/>
        <v>-7</v>
      </c>
      <c r="B32" s="56">
        <v>43395</v>
      </c>
      <c r="C32" s="57">
        <f t="shared" si="2"/>
        <v>43388</v>
      </c>
      <c r="D32">
        <f t="shared" si="3"/>
        <v>2</v>
      </c>
      <c r="E32" s="56"/>
      <c r="G32">
        <f t="shared" si="0"/>
        <v>43</v>
      </c>
      <c r="K32" s="56">
        <v>32503</v>
      </c>
      <c r="L32" s="59">
        <v>1988</v>
      </c>
      <c r="M32">
        <f t="shared" si="4"/>
        <v>1</v>
      </c>
      <c r="N32">
        <f t="shared" si="5"/>
        <v>364</v>
      </c>
    </row>
    <row r="33" spans="1:14" ht="10.5" x14ac:dyDescent="0.25">
      <c r="A33">
        <f t="shared" si="1"/>
        <v>-7</v>
      </c>
      <c r="B33" s="56">
        <v>43388</v>
      </c>
      <c r="C33" s="57">
        <f t="shared" si="2"/>
        <v>43381</v>
      </c>
      <c r="D33">
        <f t="shared" si="3"/>
        <v>2</v>
      </c>
      <c r="E33" s="56"/>
      <c r="G33">
        <f t="shared" si="0"/>
        <v>42</v>
      </c>
      <c r="K33" s="56">
        <v>32139</v>
      </c>
      <c r="L33" s="59">
        <v>1987</v>
      </c>
      <c r="M33">
        <f t="shared" si="4"/>
        <v>1</v>
      </c>
      <c r="N33">
        <f t="shared" si="5"/>
        <v>364</v>
      </c>
    </row>
    <row r="34" spans="1:14" ht="10.5" x14ac:dyDescent="0.25">
      <c r="A34">
        <f t="shared" ref="A34:A65" si="8">B34-B33</f>
        <v>-7</v>
      </c>
      <c r="B34" s="56">
        <v>43381</v>
      </c>
      <c r="C34" s="57">
        <f t="shared" si="2"/>
        <v>43374</v>
      </c>
      <c r="D34">
        <f t="shared" si="3"/>
        <v>2</v>
      </c>
      <c r="E34" s="56"/>
      <c r="G34">
        <f t="shared" si="0"/>
        <v>41</v>
      </c>
      <c r="K34" s="56">
        <v>31775</v>
      </c>
      <c r="L34" s="59">
        <v>1986</v>
      </c>
      <c r="M34">
        <f t="shared" si="4"/>
        <v>1</v>
      </c>
      <c r="N34">
        <f t="shared" si="5"/>
        <v>364</v>
      </c>
    </row>
    <row r="35" spans="1:14" ht="10.5" x14ac:dyDescent="0.25">
      <c r="A35">
        <f t="shared" si="8"/>
        <v>-7</v>
      </c>
      <c r="B35" s="56">
        <v>43374</v>
      </c>
      <c r="C35" s="57">
        <f t="shared" si="2"/>
        <v>43367</v>
      </c>
      <c r="D35">
        <f t="shared" si="3"/>
        <v>2</v>
      </c>
      <c r="E35" s="56"/>
      <c r="G35">
        <f t="shared" si="0"/>
        <v>40</v>
      </c>
      <c r="K35" s="56">
        <v>31411</v>
      </c>
      <c r="L35" s="59">
        <v>1985</v>
      </c>
      <c r="M35">
        <f t="shared" si="4"/>
        <v>1</v>
      </c>
      <c r="N35">
        <f t="shared" si="5"/>
        <v>364</v>
      </c>
    </row>
    <row r="36" spans="1:14" ht="10.5" x14ac:dyDescent="0.25">
      <c r="A36">
        <f t="shared" si="8"/>
        <v>-7</v>
      </c>
      <c r="B36" s="56">
        <v>43367</v>
      </c>
      <c r="C36" s="57">
        <f t="shared" si="2"/>
        <v>43360</v>
      </c>
      <c r="D36">
        <f t="shared" si="3"/>
        <v>2</v>
      </c>
      <c r="E36" s="56"/>
      <c r="G36">
        <f t="shared" si="0"/>
        <v>39</v>
      </c>
      <c r="K36" s="56">
        <v>31047</v>
      </c>
      <c r="L36" s="59">
        <v>1984</v>
      </c>
      <c r="M36">
        <f t="shared" si="4"/>
        <v>1</v>
      </c>
      <c r="N36">
        <f t="shared" si="5"/>
        <v>371</v>
      </c>
    </row>
    <row r="37" spans="1:14" ht="10.5" x14ac:dyDescent="0.25">
      <c r="A37">
        <f t="shared" si="8"/>
        <v>-7</v>
      </c>
      <c r="B37" s="56">
        <v>43360</v>
      </c>
      <c r="C37" s="57">
        <f t="shared" si="2"/>
        <v>43353</v>
      </c>
      <c r="D37">
        <f t="shared" si="3"/>
        <v>2</v>
      </c>
      <c r="E37" s="56"/>
      <c r="G37">
        <f t="shared" si="0"/>
        <v>38</v>
      </c>
      <c r="K37" s="56">
        <v>30676</v>
      </c>
      <c r="L37" s="59">
        <v>1983</v>
      </c>
      <c r="M37">
        <f t="shared" si="4"/>
        <v>1</v>
      </c>
      <c r="N37">
        <f t="shared" si="5"/>
        <v>364</v>
      </c>
    </row>
    <row r="38" spans="1:14" ht="10.5" x14ac:dyDescent="0.25">
      <c r="A38">
        <f t="shared" si="8"/>
        <v>-7</v>
      </c>
      <c r="B38" s="56">
        <v>43353</v>
      </c>
      <c r="C38" s="57">
        <f t="shared" si="2"/>
        <v>43346</v>
      </c>
      <c r="D38">
        <f t="shared" si="3"/>
        <v>2</v>
      </c>
      <c r="E38" s="56"/>
      <c r="G38">
        <f t="shared" si="0"/>
        <v>37</v>
      </c>
      <c r="K38" s="56">
        <v>30312</v>
      </c>
      <c r="L38" s="59">
        <v>1982</v>
      </c>
      <c r="M38">
        <f t="shared" si="4"/>
        <v>1</v>
      </c>
      <c r="N38">
        <f t="shared" si="5"/>
        <v>364</v>
      </c>
    </row>
    <row r="39" spans="1:14" ht="10.5" x14ac:dyDescent="0.25">
      <c r="A39">
        <f t="shared" si="8"/>
        <v>-7</v>
      </c>
      <c r="B39" s="56">
        <v>43346</v>
      </c>
      <c r="C39" s="57">
        <f t="shared" si="2"/>
        <v>43339</v>
      </c>
      <c r="D39">
        <f t="shared" si="3"/>
        <v>2</v>
      </c>
      <c r="E39" s="56"/>
      <c r="G39">
        <f t="shared" si="0"/>
        <v>36</v>
      </c>
      <c r="K39" s="56">
        <v>29948</v>
      </c>
      <c r="L39" s="59">
        <v>1981</v>
      </c>
      <c r="M39">
        <f t="shared" si="4"/>
        <v>1</v>
      </c>
      <c r="N39">
        <f t="shared" si="5"/>
        <v>364</v>
      </c>
    </row>
    <row r="40" spans="1:14" ht="10.5" x14ac:dyDescent="0.25">
      <c r="A40">
        <f t="shared" si="8"/>
        <v>-7</v>
      </c>
      <c r="B40" s="56">
        <v>43339</v>
      </c>
      <c r="C40" s="57">
        <f t="shared" si="2"/>
        <v>43332</v>
      </c>
      <c r="D40">
        <f t="shared" si="3"/>
        <v>2</v>
      </c>
      <c r="E40" s="56"/>
      <c r="G40">
        <f t="shared" si="0"/>
        <v>35</v>
      </c>
      <c r="K40" s="56">
        <v>29584</v>
      </c>
      <c r="L40" s="59">
        <v>1980</v>
      </c>
      <c r="M40">
        <f t="shared" si="4"/>
        <v>1</v>
      </c>
      <c r="N40">
        <f t="shared" si="5"/>
        <v>364</v>
      </c>
    </row>
    <row r="41" spans="1:14" ht="10.5" x14ac:dyDescent="0.25">
      <c r="A41">
        <f t="shared" si="8"/>
        <v>-7</v>
      </c>
      <c r="B41" s="56">
        <v>43332</v>
      </c>
      <c r="C41" s="57">
        <f t="shared" si="2"/>
        <v>43325</v>
      </c>
      <c r="D41">
        <f t="shared" si="3"/>
        <v>2</v>
      </c>
      <c r="E41" s="56"/>
      <c r="G41">
        <f t="shared" si="0"/>
        <v>34</v>
      </c>
      <c r="K41" s="56">
        <v>29220</v>
      </c>
      <c r="L41" s="59">
        <v>1979</v>
      </c>
      <c r="M41">
        <f t="shared" si="4"/>
        <v>1</v>
      </c>
      <c r="N41">
        <f t="shared" si="5"/>
        <v>371</v>
      </c>
    </row>
    <row r="42" spans="1:14" ht="10.5" x14ac:dyDescent="0.25">
      <c r="A42">
        <f t="shared" si="8"/>
        <v>-7</v>
      </c>
      <c r="B42" s="56">
        <v>43325</v>
      </c>
      <c r="C42" s="57">
        <f t="shared" si="2"/>
        <v>43318</v>
      </c>
      <c r="D42">
        <f t="shared" si="3"/>
        <v>2</v>
      </c>
      <c r="E42" s="56"/>
      <c r="G42">
        <f t="shared" si="0"/>
        <v>33</v>
      </c>
      <c r="K42" s="56">
        <v>28849</v>
      </c>
      <c r="L42" s="59">
        <v>1978</v>
      </c>
      <c r="M42">
        <f t="shared" si="4"/>
        <v>1</v>
      </c>
      <c r="N42">
        <f t="shared" si="5"/>
        <v>364</v>
      </c>
    </row>
    <row r="43" spans="1:14" ht="10.5" x14ac:dyDescent="0.25">
      <c r="A43">
        <f t="shared" si="8"/>
        <v>-7</v>
      </c>
      <c r="B43" s="56">
        <v>43318</v>
      </c>
      <c r="C43" s="57">
        <f t="shared" si="2"/>
        <v>43311</v>
      </c>
      <c r="D43">
        <f t="shared" si="3"/>
        <v>2</v>
      </c>
      <c r="E43" s="56"/>
      <c r="G43">
        <f t="shared" si="0"/>
        <v>32</v>
      </c>
      <c r="K43" s="56">
        <v>28485</v>
      </c>
      <c r="L43" s="59">
        <v>1977</v>
      </c>
      <c r="M43">
        <f t="shared" si="4"/>
        <v>1</v>
      </c>
      <c r="N43">
        <f t="shared" si="5"/>
        <v>364</v>
      </c>
    </row>
    <row r="44" spans="1:14" ht="10.5" x14ac:dyDescent="0.25">
      <c r="A44">
        <f t="shared" si="8"/>
        <v>-7</v>
      </c>
      <c r="B44" s="56">
        <v>43311</v>
      </c>
      <c r="C44" s="57">
        <f t="shared" si="2"/>
        <v>43304</v>
      </c>
      <c r="D44">
        <f t="shared" si="3"/>
        <v>2</v>
      </c>
      <c r="E44" s="56"/>
      <c r="G44">
        <f t="shared" si="0"/>
        <v>31</v>
      </c>
      <c r="K44" s="56">
        <v>28121</v>
      </c>
      <c r="L44" s="59">
        <v>1976</v>
      </c>
      <c r="M44">
        <f t="shared" si="4"/>
        <v>1</v>
      </c>
      <c r="N44">
        <f t="shared" si="5"/>
        <v>364</v>
      </c>
    </row>
    <row r="45" spans="1:14" ht="10.5" x14ac:dyDescent="0.25">
      <c r="A45">
        <f t="shared" si="8"/>
        <v>-7</v>
      </c>
      <c r="B45" s="56">
        <v>43304</v>
      </c>
      <c r="C45" s="57">
        <f t="shared" si="2"/>
        <v>43297</v>
      </c>
      <c r="D45">
        <f t="shared" si="3"/>
        <v>2</v>
      </c>
      <c r="E45" s="56"/>
      <c r="G45">
        <f t="shared" si="0"/>
        <v>30</v>
      </c>
      <c r="K45" s="56">
        <v>27757</v>
      </c>
      <c r="L45" s="59">
        <v>1975</v>
      </c>
      <c r="M45">
        <f t="shared" si="4"/>
        <v>1</v>
      </c>
      <c r="N45">
        <f t="shared" si="5"/>
        <v>364</v>
      </c>
    </row>
    <row r="46" spans="1:14" ht="10.5" x14ac:dyDescent="0.25">
      <c r="A46">
        <f t="shared" si="8"/>
        <v>-7</v>
      </c>
      <c r="B46" s="56">
        <v>43297</v>
      </c>
      <c r="C46" s="57">
        <f t="shared" si="2"/>
        <v>43290</v>
      </c>
      <c r="D46">
        <f t="shared" si="3"/>
        <v>2</v>
      </c>
      <c r="E46" s="56"/>
      <c r="G46">
        <f t="shared" si="0"/>
        <v>29</v>
      </c>
      <c r="K46" s="56">
        <v>27393</v>
      </c>
      <c r="L46" s="59">
        <v>1974</v>
      </c>
      <c r="M46">
        <f t="shared" si="4"/>
        <v>1</v>
      </c>
      <c r="N46">
        <f t="shared" si="5"/>
        <v>364</v>
      </c>
    </row>
    <row r="47" spans="1:14" ht="10.5" x14ac:dyDescent="0.25">
      <c r="A47">
        <f t="shared" si="8"/>
        <v>-7</v>
      </c>
      <c r="B47" s="56">
        <v>43290</v>
      </c>
      <c r="C47" s="57">
        <f t="shared" si="2"/>
        <v>43283</v>
      </c>
      <c r="D47">
        <f t="shared" si="3"/>
        <v>2</v>
      </c>
      <c r="E47" s="56"/>
      <c r="G47">
        <f t="shared" si="0"/>
        <v>28</v>
      </c>
      <c r="K47" s="56">
        <v>27029</v>
      </c>
      <c r="L47" s="59">
        <v>1973</v>
      </c>
      <c r="M47">
        <f t="shared" si="4"/>
        <v>1</v>
      </c>
      <c r="N47">
        <f t="shared" si="5"/>
        <v>371</v>
      </c>
    </row>
    <row r="48" spans="1:14" ht="10.5" x14ac:dyDescent="0.25">
      <c r="A48">
        <f t="shared" si="8"/>
        <v>-7</v>
      </c>
      <c r="B48" s="56">
        <v>43283</v>
      </c>
      <c r="C48" s="57">
        <f t="shared" si="2"/>
        <v>43276</v>
      </c>
      <c r="D48">
        <f t="shared" si="3"/>
        <v>2</v>
      </c>
      <c r="E48" s="56"/>
      <c r="G48">
        <f t="shared" si="0"/>
        <v>27</v>
      </c>
      <c r="K48" s="56">
        <v>26658</v>
      </c>
      <c r="L48" s="59">
        <v>1972</v>
      </c>
      <c r="M48">
        <f t="shared" si="4"/>
        <v>1</v>
      </c>
      <c r="N48">
        <f t="shared" si="5"/>
        <v>364</v>
      </c>
    </row>
    <row r="49" spans="1:14" ht="10.5" x14ac:dyDescent="0.25">
      <c r="A49">
        <f t="shared" si="8"/>
        <v>-7</v>
      </c>
      <c r="B49" s="56">
        <v>43276</v>
      </c>
      <c r="C49" s="57">
        <f t="shared" si="2"/>
        <v>43269</v>
      </c>
      <c r="D49">
        <f t="shared" si="3"/>
        <v>2</v>
      </c>
      <c r="E49" s="56"/>
      <c r="G49">
        <f t="shared" si="0"/>
        <v>26</v>
      </c>
      <c r="K49" s="56">
        <v>26294</v>
      </c>
      <c r="L49" s="59">
        <v>1971</v>
      </c>
      <c r="M49">
        <f t="shared" si="4"/>
        <v>1</v>
      </c>
      <c r="N49">
        <f t="shared" si="5"/>
        <v>364</v>
      </c>
    </row>
    <row r="50" spans="1:14" ht="10.5" x14ac:dyDescent="0.25">
      <c r="A50">
        <f t="shared" si="8"/>
        <v>-7</v>
      </c>
      <c r="B50" s="56">
        <v>43269</v>
      </c>
      <c r="C50" s="57">
        <f t="shared" si="2"/>
        <v>43262</v>
      </c>
      <c r="D50">
        <f t="shared" si="3"/>
        <v>2</v>
      </c>
      <c r="E50" s="56"/>
      <c r="G50">
        <f t="shared" si="0"/>
        <v>25</v>
      </c>
      <c r="K50" s="56">
        <v>25930</v>
      </c>
      <c r="L50" s="59">
        <v>1970</v>
      </c>
      <c r="M50">
        <f t="shared" si="4"/>
        <v>1</v>
      </c>
      <c r="N50">
        <f t="shared" si="5"/>
        <v>364</v>
      </c>
    </row>
    <row r="51" spans="1:14" ht="10.5" x14ac:dyDescent="0.25">
      <c r="A51">
        <f t="shared" si="8"/>
        <v>-7</v>
      </c>
      <c r="B51" s="56">
        <v>43262</v>
      </c>
      <c r="C51" s="57">
        <f t="shared" si="2"/>
        <v>43255</v>
      </c>
      <c r="D51">
        <f t="shared" si="3"/>
        <v>2</v>
      </c>
      <c r="E51" s="56"/>
      <c r="G51">
        <f t="shared" si="0"/>
        <v>24</v>
      </c>
      <c r="K51" s="56">
        <v>25566</v>
      </c>
      <c r="L51" s="59">
        <v>1969</v>
      </c>
      <c r="M51">
        <f t="shared" si="4"/>
        <v>1</v>
      </c>
      <c r="N51">
        <f t="shared" si="5"/>
        <v>364</v>
      </c>
    </row>
    <row r="52" spans="1:14" ht="10.5" x14ac:dyDescent="0.25">
      <c r="A52">
        <f t="shared" si="8"/>
        <v>-7</v>
      </c>
      <c r="B52" s="56">
        <v>43255</v>
      </c>
      <c r="C52" s="57">
        <f t="shared" si="2"/>
        <v>43248</v>
      </c>
      <c r="D52">
        <f t="shared" si="3"/>
        <v>2</v>
      </c>
      <c r="E52" s="56"/>
      <c r="G52">
        <f t="shared" si="0"/>
        <v>23</v>
      </c>
      <c r="K52" s="56">
        <v>25202</v>
      </c>
      <c r="L52" s="59">
        <v>1968</v>
      </c>
      <c r="M52">
        <f t="shared" si="4"/>
        <v>1</v>
      </c>
      <c r="N52">
        <f t="shared" si="5"/>
        <v>371</v>
      </c>
    </row>
    <row r="53" spans="1:14" ht="10.5" x14ac:dyDescent="0.25">
      <c r="A53">
        <f t="shared" si="8"/>
        <v>-7</v>
      </c>
      <c r="B53" s="56">
        <v>43248</v>
      </c>
      <c r="C53" s="57">
        <f t="shared" si="2"/>
        <v>43241</v>
      </c>
      <c r="D53">
        <f t="shared" si="3"/>
        <v>2</v>
      </c>
      <c r="E53" s="56"/>
      <c r="G53">
        <f t="shared" si="0"/>
        <v>22</v>
      </c>
      <c r="K53" s="56">
        <v>24831</v>
      </c>
      <c r="L53" s="59">
        <v>1967</v>
      </c>
      <c r="M53">
        <f t="shared" si="4"/>
        <v>1</v>
      </c>
      <c r="N53">
        <f t="shared" si="5"/>
        <v>364</v>
      </c>
    </row>
    <row r="54" spans="1:14" ht="10.5" x14ac:dyDescent="0.25">
      <c r="A54">
        <f t="shared" si="8"/>
        <v>-7</v>
      </c>
      <c r="B54" s="56">
        <v>43241</v>
      </c>
      <c r="C54" s="57">
        <f t="shared" si="2"/>
        <v>43234</v>
      </c>
      <c r="D54">
        <f t="shared" si="3"/>
        <v>2</v>
      </c>
      <c r="E54" s="56"/>
      <c r="G54">
        <f t="shared" si="0"/>
        <v>21</v>
      </c>
      <c r="K54" s="56">
        <v>24467</v>
      </c>
      <c r="L54" s="59">
        <v>1966</v>
      </c>
      <c r="M54">
        <f t="shared" si="4"/>
        <v>1966</v>
      </c>
      <c r="N54">
        <f t="shared" si="5"/>
        <v>24467</v>
      </c>
    </row>
    <row r="55" spans="1:14" ht="12.5" x14ac:dyDescent="0.25">
      <c r="A55">
        <f t="shared" si="8"/>
        <v>-7</v>
      </c>
      <c r="B55" s="56">
        <v>43234</v>
      </c>
      <c r="C55" s="57">
        <f t="shared" si="2"/>
        <v>43227</v>
      </c>
      <c r="D55">
        <f t="shared" si="3"/>
        <v>2</v>
      </c>
      <c r="E55" s="56"/>
      <c r="G55">
        <f t="shared" si="0"/>
        <v>20</v>
      </c>
      <c r="K55" s="60"/>
      <c r="L55" s="60"/>
    </row>
    <row r="56" spans="1:14" ht="12.5" x14ac:dyDescent="0.25">
      <c r="A56">
        <f t="shared" si="8"/>
        <v>-7</v>
      </c>
      <c r="B56" s="56">
        <v>43227</v>
      </c>
      <c r="C56" s="57">
        <f t="shared" si="2"/>
        <v>43220</v>
      </c>
      <c r="D56">
        <f t="shared" si="3"/>
        <v>2</v>
      </c>
      <c r="E56" s="56"/>
      <c r="G56">
        <f t="shared" si="0"/>
        <v>19</v>
      </c>
      <c r="K56" s="60"/>
      <c r="L56" s="60"/>
    </row>
    <row r="57" spans="1:14" ht="12.5" x14ac:dyDescent="0.25">
      <c r="A57">
        <f t="shared" si="8"/>
        <v>-7</v>
      </c>
      <c r="B57" s="56">
        <v>43220</v>
      </c>
      <c r="C57" s="57">
        <f t="shared" si="2"/>
        <v>43213</v>
      </c>
      <c r="D57">
        <f t="shared" si="3"/>
        <v>2</v>
      </c>
      <c r="E57" s="56"/>
      <c r="G57">
        <f t="shared" si="0"/>
        <v>18</v>
      </c>
      <c r="K57" s="60"/>
      <c r="L57" s="60"/>
    </row>
    <row r="58" spans="1:14" ht="12.5" x14ac:dyDescent="0.25">
      <c r="A58">
        <f t="shared" si="8"/>
        <v>-7</v>
      </c>
      <c r="B58" s="56">
        <v>43213</v>
      </c>
      <c r="C58" s="57">
        <f t="shared" si="2"/>
        <v>43206</v>
      </c>
      <c r="D58">
        <f t="shared" si="3"/>
        <v>2</v>
      </c>
      <c r="E58" s="56"/>
      <c r="G58">
        <f t="shared" si="0"/>
        <v>17</v>
      </c>
      <c r="K58" s="60"/>
      <c r="L58" s="60"/>
    </row>
    <row r="59" spans="1:14" ht="12.5" x14ac:dyDescent="0.25">
      <c r="A59">
        <f t="shared" si="8"/>
        <v>-7</v>
      </c>
      <c r="B59" s="56">
        <v>43206</v>
      </c>
      <c r="C59" s="57">
        <f t="shared" si="2"/>
        <v>43199</v>
      </c>
      <c r="D59">
        <f t="shared" si="3"/>
        <v>2</v>
      </c>
      <c r="E59" s="56"/>
      <c r="G59">
        <f t="shared" si="0"/>
        <v>16</v>
      </c>
      <c r="K59" s="60"/>
      <c r="L59" s="60"/>
    </row>
    <row r="60" spans="1:14" ht="12.5" x14ac:dyDescent="0.25">
      <c r="A60">
        <f t="shared" si="8"/>
        <v>-7</v>
      </c>
      <c r="B60" s="56">
        <v>43199</v>
      </c>
      <c r="C60" s="57">
        <f t="shared" si="2"/>
        <v>43192</v>
      </c>
      <c r="D60">
        <f t="shared" si="3"/>
        <v>2</v>
      </c>
      <c r="E60" s="56"/>
      <c r="G60">
        <f t="shared" si="0"/>
        <v>15</v>
      </c>
      <c r="K60" s="60"/>
      <c r="L60" s="60"/>
    </row>
    <row r="61" spans="1:14" ht="12.5" x14ac:dyDescent="0.25">
      <c r="A61">
        <f t="shared" si="8"/>
        <v>-7</v>
      </c>
      <c r="B61" s="56">
        <v>43192</v>
      </c>
      <c r="C61" s="57">
        <f t="shared" si="2"/>
        <v>43185</v>
      </c>
      <c r="D61">
        <f t="shared" si="3"/>
        <v>2</v>
      </c>
      <c r="E61" s="56"/>
      <c r="G61">
        <f t="shared" si="0"/>
        <v>14</v>
      </c>
      <c r="K61" s="60"/>
      <c r="L61" s="60"/>
    </row>
    <row r="62" spans="1:14" ht="12.5" x14ac:dyDescent="0.25">
      <c r="A62">
        <f t="shared" si="8"/>
        <v>-7</v>
      </c>
      <c r="B62" s="56">
        <v>43185</v>
      </c>
      <c r="C62" s="57">
        <f t="shared" si="2"/>
        <v>43178</v>
      </c>
      <c r="D62">
        <f t="shared" si="3"/>
        <v>2</v>
      </c>
      <c r="E62" s="56"/>
      <c r="G62">
        <f t="shared" si="0"/>
        <v>13</v>
      </c>
      <c r="K62" s="60"/>
      <c r="L62" s="60"/>
    </row>
    <row r="63" spans="1:14" ht="12.5" x14ac:dyDescent="0.25">
      <c r="A63">
        <f t="shared" si="8"/>
        <v>-7</v>
      </c>
      <c r="B63" s="56">
        <v>43178</v>
      </c>
      <c r="C63" s="57">
        <f t="shared" si="2"/>
        <v>43171</v>
      </c>
      <c r="D63">
        <f t="shared" si="3"/>
        <v>2</v>
      </c>
      <c r="E63" s="56"/>
      <c r="G63">
        <f t="shared" si="0"/>
        <v>12</v>
      </c>
      <c r="K63" s="60"/>
      <c r="L63" s="60"/>
    </row>
    <row r="64" spans="1:14" ht="12.5" x14ac:dyDescent="0.25">
      <c r="A64">
        <f t="shared" si="8"/>
        <v>-7</v>
      </c>
      <c r="B64" s="56">
        <v>43171</v>
      </c>
      <c r="C64" s="57">
        <f t="shared" si="2"/>
        <v>43164</v>
      </c>
      <c r="D64">
        <f t="shared" si="3"/>
        <v>2</v>
      </c>
      <c r="E64" s="56"/>
      <c r="G64">
        <f t="shared" si="0"/>
        <v>11</v>
      </c>
      <c r="K64" s="60"/>
      <c r="L64" s="60"/>
    </row>
    <row r="65" spans="1:12" ht="12.5" x14ac:dyDescent="0.25">
      <c r="A65">
        <f t="shared" si="8"/>
        <v>-7</v>
      </c>
      <c r="B65" s="56">
        <v>43164</v>
      </c>
      <c r="C65" s="57">
        <f t="shared" si="2"/>
        <v>43157</v>
      </c>
      <c r="D65">
        <f t="shared" si="3"/>
        <v>2</v>
      </c>
      <c r="E65" s="56"/>
      <c r="G65">
        <f t="shared" si="0"/>
        <v>10</v>
      </c>
      <c r="K65" s="60"/>
      <c r="L65" s="60"/>
    </row>
    <row r="66" spans="1:12" ht="12.5" x14ac:dyDescent="0.25">
      <c r="A66">
        <f t="shared" ref="A66:A94" si="9">B66-B65</f>
        <v>-7</v>
      </c>
      <c r="B66" s="56">
        <v>43157</v>
      </c>
      <c r="C66" s="57">
        <f t="shared" si="2"/>
        <v>43150</v>
      </c>
      <c r="D66">
        <f t="shared" si="3"/>
        <v>2</v>
      </c>
      <c r="E66" s="56"/>
      <c r="G66">
        <f t="shared" ref="G66:G129" si="10">WEEKNUM(B66)</f>
        <v>9</v>
      </c>
      <c r="K66" s="60"/>
      <c r="L66" s="60"/>
    </row>
    <row r="67" spans="1:12" ht="12.5" x14ac:dyDescent="0.25">
      <c r="A67">
        <f t="shared" si="9"/>
        <v>-7</v>
      </c>
      <c r="B67" s="56">
        <v>43150</v>
      </c>
      <c r="C67" s="57">
        <f t="shared" ref="C67:C130" si="11">B68</f>
        <v>43143</v>
      </c>
      <c r="D67">
        <f t="shared" ref="D67:D130" si="12">WEEKDAY(B67)</f>
        <v>2</v>
      </c>
      <c r="E67" s="56"/>
      <c r="G67">
        <f t="shared" si="10"/>
        <v>8</v>
      </c>
      <c r="K67" s="60"/>
      <c r="L67" s="60"/>
    </row>
    <row r="68" spans="1:12" ht="12.5" x14ac:dyDescent="0.25">
      <c r="A68">
        <f t="shared" si="9"/>
        <v>-7</v>
      </c>
      <c r="B68" s="56">
        <v>43143</v>
      </c>
      <c r="C68" s="57">
        <f t="shared" si="11"/>
        <v>43136</v>
      </c>
      <c r="D68">
        <f t="shared" si="12"/>
        <v>2</v>
      </c>
      <c r="E68" s="56"/>
      <c r="G68">
        <f t="shared" si="10"/>
        <v>7</v>
      </c>
      <c r="K68" s="60"/>
      <c r="L68" s="60"/>
    </row>
    <row r="69" spans="1:12" ht="12.5" x14ac:dyDescent="0.25">
      <c r="A69">
        <f t="shared" si="9"/>
        <v>-7</v>
      </c>
      <c r="B69" s="56">
        <v>43136</v>
      </c>
      <c r="C69" s="57">
        <f t="shared" si="11"/>
        <v>43129</v>
      </c>
      <c r="D69">
        <f t="shared" si="12"/>
        <v>2</v>
      </c>
      <c r="E69" s="56"/>
      <c r="G69">
        <f t="shared" si="10"/>
        <v>6</v>
      </c>
      <c r="K69" s="60"/>
      <c r="L69" s="60"/>
    </row>
    <row r="70" spans="1:12" ht="12.5" x14ac:dyDescent="0.25">
      <c r="A70">
        <f t="shared" si="9"/>
        <v>-7</v>
      </c>
      <c r="B70" s="56">
        <v>43129</v>
      </c>
      <c r="C70" s="57">
        <f t="shared" si="11"/>
        <v>43122</v>
      </c>
      <c r="D70">
        <f t="shared" si="12"/>
        <v>2</v>
      </c>
      <c r="E70" s="56"/>
      <c r="G70">
        <f t="shared" si="10"/>
        <v>5</v>
      </c>
      <c r="K70" s="60"/>
      <c r="L70" s="60"/>
    </row>
    <row r="71" spans="1:12" ht="12.5" x14ac:dyDescent="0.25">
      <c r="A71">
        <f t="shared" si="9"/>
        <v>-7</v>
      </c>
      <c r="B71" s="56">
        <v>43122</v>
      </c>
      <c r="C71" s="57">
        <f t="shared" si="11"/>
        <v>43115</v>
      </c>
      <c r="D71">
        <f t="shared" si="12"/>
        <v>2</v>
      </c>
      <c r="E71" s="56"/>
      <c r="G71">
        <f t="shared" si="10"/>
        <v>4</v>
      </c>
      <c r="K71" s="60"/>
      <c r="L71" s="60"/>
    </row>
    <row r="72" spans="1:12" ht="12.5" x14ac:dyDescent="0.25">
      <c r="A72">
        <f t="shared" si="9"/>
        <v>-7</v>
      </c>
      <c r="B72" s="56">
        <v>43115</v>
      </c>
      <c r="C72" s="57">
        <f t="shared" si="11"/>
        <v>43108</v>
      </c>
      <c r="D72">
        <f t="shared" si="12"/>
        <v>2</v>
      </c>
      <c r="E72" s="56"/>
      <c r="G72">
        <f t="shared" si="10"/>
        <v>3</v>
      </c>
      <c r="K72" s="60"/>
      <c r="L72" s="60"/>
    </row>
    <row r="73" spans="1:12" ht="12.5" x14ac:dyDescent="0.25">
      <c r="A73">
        <f t="shared" si="9"/>
        <v>-7</v>
      </c>
      <c r="B73" s="56">
        <v>43108</v>
      </c>
      <c r="C73" s="57">
        <f t="shared" si="11"/>
        <v>43101</v>
      </c>
      <c r="D73">
        <f t="shared" si="12"/>
        <v>2</v>
      </c>
      <c r="E73" s="56"/>
      <c r="G73">
        <f t="shared" si="10"/>
        <v>2</v>
      </c>
      <c r="K73" s="60"/>
      <c r="L73" s="60"/>
    </row>
    <row r="74" spans="1:12" ht="12.5" x14ac:dyDescent="0.25">
      <c r="A74">
        <f t="shared" si="9"/>
        <v>-7</v>
      </c>
      <c r="B74" s="56">
        <v>43101</v>
      </c>
      <c r="C74" s="57">
        <f t="shared" si="11"/>
        <v>43094</v>
      </c>
      <c r="D74">
        <f t="shared" si="12"/>
        <v>2</v>
      </c>
      <c r="E74" s="56"/>
      <c r="F74" s="53"/>
      <c r="G74">
        <f t="shared" si="10"/>
        <v>1</v>
      </c>
      <c r="K74" s="60"/>
      <c r="L74" s="60"/>
    </row>
    <row r="75" spans="1:12" ht="12.5" x14ac:dyDescent="0.25">
      <c r="A75">
        <f t="shared" si="9"/>
        <v>-7</v>
      </c>
      <c r="B75" s="56">
        <v>43094</v>
      </c>
      <c r="C75" s="57">
        <f t="shared" si="11"/>
        <v>43087</v>
      </c>
      <c r="D75">
        <f t="shared" si="12"/>
        <v>2</v>
      </c>
      <c r="E75" s="56">
        <f>B75</f>
        <v>43094</v>
      </c>
      <c r="F75" s="54">
        <f>YEAR(B75)</f>
        <v>2017</v>
      </c>
      <c r="G75">
        <f t="shared" si="10"/>
        <v>52</v>
      </c>
      <c r="K75" s="60"/>
      <c r="L75" s="60"/>
    </row>
    <row r="76" spans="1:12" ht="12.5" x14ac:dyDescent="0.25">
      <c r="A76">
        <f t="shared" si="9"/>
        <v>-7</v>
      </c>
      <c r="B76" s="56">
        <v>43087</v>
      </c>
      <c r="C76" s="57">
        <f t="shared" si="11"/>
        <v>43080</v>
      </c>
      <c r="D76">
        <f t="shared" si="12"/>
        <v>2</v>
      </c>
      <c r="E76" s="56"/>
      <c r="G76">
        <f t="shared" si="10"/>
        <v>51</v>
      </c>
      <c r="K76" s="60"/>
      <c r="L76" s="60"/>
    </row>
    <row r="77" spans="1:12" ht="12.5" x14ac:dyDescent="0.25">
      <c r="A77">
        <f t="shared" si="9"/>
        <v>-7</v>
      </c>
      <c r="B77" s="56">
        <v>43080</v>
      </c>
      <c r="C77" s="57">
        <f t="shared" si="11"/>
        <v>43073</v>
      </c>
      <c r="D77">
        <f t="shared" si="12"/>
        <v>2</v>
      </c>
      <c r="E77" s="56"/>
      <c r="G77">
        <f t="shared" si="10"/>
        <v>50</v>
      </c>
      <c r="K77" s="60"/>
      <c r="L77" s="60"/>
    </row>
    <row r="78" spans="1:12" ht="12.5" x14ac:dyDescent="0.25">
      <c r="A78">
        <f t="shared" si="9"/>
        <v>-7</v>
      </c>
      <c r="B78" s="56">
        <v>43073</v>
      </c>
      <c r="C78" s="57">
        <f t="shared" si="11"/>
        <v>43066</v>
      </c>
      <c r="D78">
        <f t="shared" si="12"/>
        <v>2</v>
      </c>
      <c r="E78" s="56"/>
      <c r="G78">
        <f t="shared" si="10"/>
        <v>49</v>
      </c>
      <c r="K78" s="60"/>
      <c r="L78" s="60"/>
    </row>
    <row r="79" spans="1:12" ht="12.5" x14ac:dyDescent="0.25">
      <c r="A79">
        <f t="shared" si="9"/>
        <v>-7</v>
      </c>
      <c r="B79" s="56">
        <v>43066</v>
      </c>
      <c r="C79" s="57">
        <f t="shared" si="11"/>
        <v>43059</v>
      </c>
      <c r="D79">
        <f t="shared" si="12"/>
        <v>2</v>
      </c>
      <c r="E79" s="56"/>
      <c r="G79">
        <f t="shared" si="10"/>
        <v>48</v>
      </c>
      <c r="K79" s="60"/>
      <c r="L79" s="60"/>
    </row>
    <row r="80" spans="1:12" ht="12.5" x14ac:dyDescent="0.25">
      <c r="A80">
        <f t="shared" si="9"/>
        <v>-7</v>
      </c>
      <c r="B80" s="56">
        <v>43059</v>
      </c>
      <c r="C80" s="57">
        <f t="shared" si="11"/>
        <v>43052</v>
      </c>
      <c r="D80">
        <f t="shared" si="12"/>
        <v>2</v>
      </c>
      <c r="E80" s="56"/>
      <c r="G80">
        <f t="shared" si="10"/>
        <v>47</v>
      </c>
      <c r="K80" s="60"/>
      <c r="L80" s="60"/>
    </row>
    <row r="81" spans="1:12" ht="12.5" x14ac:dyDescent="0.25">
      <c r="A81">
        <f t="shared" si="9"/>
        <v>-7</v>
      </c>
      <c r="B81" s="56">
        <v>43052</v>
      </c>
      <c r="C81" s="57">
        <f t="shared" si="11"/>
        <v>43045</v>
      </c>
      <c r="D81">
        <f t="shared" si="12"/>
        <v>2</v>
      </c>
      <c r="E81" s="56"/>
      <c r="G81">
        <f t="shared" si="10"/>
        <v>46</v>
      </c>
      <c r="K81" s="60"/>
      <c r="L81" s="60"/>
    </row>
    <row r="82" spans="1:12" ht="12.5" x14ac:dyDescent="0.25">
      <c r="A82">
        <f t="shared" si="9"/>
        <v>-7</v>
      </c>
      <c r="B82" s="56">
        <v>43045</v>
      </c>
      <c r="C82" s="57">
        <f t="shared" si="11"/>
        <v>43038</v>
      </c>
      <c r="D82">
        <f t="shared" si="12"/>
        <v>2</v>
      </c>
      <c r="E82" s="56"/>
      <c r="G82">
        <f t="shared" si="10"/>
        <v>45</v>
      </c>
      <c r="K82" s="60"/>
      <c r="L82" s="60"/>
    </row>
    <row r="83" spans="1:12" ht="12.5" x14ac:dyDescent="0.25">
      <c r="A83">
        <f t="shared" si="9"/>
        <v>-7</v>
      </c>
      <c r="B83" s="56">
        <v>43038</v>
      </c>
      <c r="C83" s="57">
        <f t="shared" si="11"/>
        <v>43031</v>
      </c>
      <c r="D83">
        <f t="shared" si="12"/>
        <v>2</v>
      </c>
      <c r="E83" s="56"/>
      <c r="G83">
        <f t="shared" si="10"/>
        <v>44</v>
      </c>
      <c r="K83" s="60"/>
      <c r="L83" s="60"/>
    </row>
    <row r="84" spans="1:12" ht="12.5" x14ac:dyDescent="0.25">
      <c r="A84">
        <f t="shared" si="9"/>
        <v>-7</v>
      </c>
      <c r="B84" s="56">
        <v>43031</v>
      </c>
      <c r="C84" s="57">
        <f t="shared" si="11"/>
        <v>43024</v>
      </c>
      <c r="D84">
        <f t="shared" si="12"/>
        <v>2</v>
      </c>
      <c r="E84" s="56"/>
      <c r="G84">
        <f t="shared" si="10"/>
        <v>43</v>
      </c>
      <c r="K84" s="60"/>
      <c r="L84" s="60"/>
    </row>
    <row r="85" spans="1:12" ht="12.5" x14ac:dyDescent="0.25">
      <c r="A85">
        <f t="shared" si="9"/>
        <v>-7</v>
      </c>
      <c r="B85" s="56">
        <v>43024</v>
      </c>
      <c r="C85" s="57">
        <f t="shared" si="11"/>
        <v>43017</v>
      </c>
      <c r="D85">
        <f t="shared" si="12"/>
        <v>2</v>
      </c>
      <c r="E85" s="56"/>
      <c r="G85">
        <f t="shared" si="10"/>
        <v>42</v>
      </c>
      <c r="K85" s="60"/>
      <c r="L85" s="60"/>
    </row>
    <row r="86" spans="1:12" ht="12.5" x14ac:dyDescent="0.25">
      <c r="A86">
        <f t="shared" si="9"/>
        <v>-7</v>
      </c>
      <c r="B86" s="56">
        <v>43017</v>
      </c>
      <c r="C86" s="57">
        <f t="shared" si="11"/>
        <v>43010</v>
      </c>
      <c r="D86">
        <f t="shared" si="12"/>
        <v>2</v>
      </c>
      <c r="E86" s="56"/>
      <c r="G86">
        <f t="shared" si="10"/>
        <v>41</v>
      </c>
      <c r="K86" s="60"/>
      <c r="L86" s="60"/>
    </row>
    <row r="87" spans="1:12" ht="12.5" x14ac:dyDescent="0.25">
      <c r="A87">
        <f t="shared" si="9"/>
        <v>-7</v>
      </c>
      <c r="B87" s="56">
        <v>43010</v>
      </c>
      <c r="C87" s="57">
        <f t="shared" si="11"/>
        <v>43003</v>
      </c>
      <c r="D87">
        <f t="shared" si="12"/>
        <v>2</v>
      </c>
      <c r="E87" s="56"/>
      <c r="G87">
        <f t="shared" si="10"/>
        <v>40</v>
      </c>
      <c r="K87" s="60"/>
      <c r="L87" s="60"/>
    </row>
    <row r="88" spans="1:12" ht="12.5" x14ac:dyDescent="0.25">
      <c r="A88">
        <f t="shared" si="9"/>
        <v>-7</v>
      </c>
      <c r="B88" s="56">
        <v>43003</v>
      </c>
      <c r="C88" s="57">
        <f t="shared" si="11"/>
        <v>42996</v>
      </c>
      <c r="D88">
        <f t="shared" si="12"/>
        <v>2</v>
      </c>
      <c r="E88" s="56"/>
      <c r="G88">
        <f t="shared" si="10"/>
        <v>39</v>
      </c>
      <c r="K88" s="60"/>
      <c r="L88" s="60"/>
    </row>
    <row r="89" spans="1:12" ht="12.5" x14ac:dyDescent="0.25">
      <c r="A89">
        <f t="shared" si="9"/>
        <v>-7</v>
      </c>
      <c r="B89" s="56">
        <v>42996</v>
      </c>
      <c r="C89" s="57">
        <f t="shared" si="11"/>
        <v>42989</v>
      </c>
      <c r="D89">
        <f t="shared" si="12"/>
        <v>2</v>
      </c>
      <c r="E89" s="56"/>
      <c r="G89">
        <f t="shared" si="10"/>
        <v>38</v>
      </c>
      <c r="K89" s="60"/>
      <c r="L89" s="60"/>
    </row>
    <row r="90" spans="1:12" ht="12.5" x14ac:dyDescent="0.25">
      <c r="A90">
        <f t="shared" si="9"/>
        <v>-7</v>
      </c>
      <c r="B90" s="56">
        <v>42989</v>
      </c>
      <c r="C90" s="57">
        <f t="shared" si="11"/>
        <v>42982</v>
      </c>
      <c r="D90">
        <f t="shared" si="12"/>
        <v>2</v>
      </c>
      <c r="E90" s="56"/>
      <c r="G90">
        <f t="shared" si="10"/>
        <v>37</v>
      </c>
      <c r="K90" s="60"/>
      <c r="L90" s="60"/>
    </row>
    <row r="91" spans="1:12" ht="12.5" x14ac:dyDescent="0.25">
      <c r="A91">
        <f t="shared" si="9"/>
        <v>-7</v>
      </c>
      <c r="B91" s="56">
        <v>42982</v>
      </c>
      <c r="C91" s="57">
        <f t="shared" si="11"/>
        <v>42975</v>
      </c>
      <c r="D91">
        <f t="shared" si="12"/>
        <v>2</v>
      </c>
      <c r="E91" s="56"/>
      <c r="G91">
        <f t="shared" si="10"/>
        <v>36</v>
      </c>
      <c r="K91" s="60"/>
      <c r="L91" s="60"/>
    </row>
    <row r="92" spans="1:12" ht="12.5" x14ac:dyDescent="0.25">
      <c r="A92">
        <f t="shared" si="9"/>
        <v>-7</v>
      </c>
      <c r="B92" s="56">
        <v>42975</v>
      </c>
      <c r="C92" s="57">
        <f t="shared" si="11"/>
        <v>42968</v>
      </c>
      <c r="D92">
        <f t="shared" si="12"/>
        <v>2</v>
      </c>
      <c r="E92" s="56"/>
      <c r="G92">
        <f t="shared" si="10"/>
        <v>35</v>
      </c>
      <c r="K92" s="60"/>
      <c r="L92" s="60"/>
    </row>
    <row r="93" spans="1:12" ht="12.5" x14ac:dyDescent="0.25">
      <c r="A93">
        <f t="shared" si="9"/>
        <v>-7</v>
      </c>
      <c r="B93" s="56">
        <v>42968</v>
      </c>
      <c r="C93" s="57">
        <f t="shared" si="11"/>
        <v>42961</v>
      </c>
      <c r="D93">
        <f t="shared" si="12"/>
        <v>2</v>
      </c>
      <c r="E93" s="56"/>
      <c r="G93">
        <f t="shared" si="10"/>
        <v>34</v>
      </c>
      <c r="K93" s="60"/>
      <c r="L93" s="60"/>
    </row>
    <row r="94" spans="1:12" ht="12.5" x14ac:dyDescent="0.25">
      <c r="A94">
        <f t="shared" si="9"/>
        <v>-7</v>
      </c>
      <c r="B94" s="56">
        <v>42961</v>
      </c>
      <c r="C94" s="57">
        <f t="shared" si="11"/>
        <v>42954</v>
      </c>
      <c r="D94">
        <f t="shared" si="12"/>
        <v>2</v>
      </c>
      <c r="E94" s="56"/>
      <c r="G94">
        <f t="shared" si="10"/>
        <v>33</v>
      </c>
      <c r="K94" s="60"/>
      <c r="L94" s="60"/>
    </row>
    <row r="95" spans="1:12" ht="12.5" x14ac:dyDescent="0.25">
      <c r="A95">
        <f t="shared" ref="A95:A158" si="13">B95-B94</f>
        <v>-7</v>
      </c>
      <c r="B95" s="56">
        <v>42954</v>
      </c>
      <c r="C95" s="57">
        <f t="shared" si="11"/>
        <v>42947</v>
      </c>
      <c r="D95">
        <f t="shared" si="12"/>
        <v>2</v>
      </c>
      <c r="E95" s="56"/>
      <c r="G95">
        <f t="shared" si="10"/>
        <v>32</v>
      </c>
      <c r="K95" s="60"/>
      <c r="L95" s="60"/>
    </row>
    <row r="96" spans="1:12" ht="12.5" x14ac:dyDescent="0.25">
      <c r="A96">
        <f t="shared" si="13"/>
        <v>-7</v>
      </c>
      <c r="B96" s="56">
        <v>42947</v>
      </c>
      <c r="C96" s="57">
        <f t="shared" si="11"/>
        <v>42940</v>
      </c>
      <c r="D96">
        <f t="shared" si="12"/>
        <v>2</v>
      </c>
      <c r="E96" s="56"/>
      <c r="G96">
        <f t="shared" si="10"/>
        <v>31</v>
      </c>
      <c r="K96" s="60"/>
      <c r="L96" s="60"/>
    </row>
    <row r="97" spans="1:12" ht="12.5" x14ac:dyDescent="0.25">
      <c r="A97">
        <f t="shared" si="13"/>
        <v>-7</v>
      </c>
      <c r="B97" s="56">
        <v>42940</v>
      </c>
      <c r="C97" s="57">
        <f t="shared" si="11"/>
        <v>42933</v>
      </c>
      <c r="D97">
        <f t="shared" si="12"/>
        <v>2</v>
      </c>
      <c r="E97" s="56"/>
      <c r="G97">
        <f t="shared" si="10"/>
        <v>30</v>
      </c>
      <c r="K97" s="60"/>
      <c r="L97" s="60"/>
    </row>
    <row r="98" spans="1:12" ht="12.5" x14ac:dyDescent="0.25">
      <c r="A98">
        <f t="shared" si="13"/>
        <v>-7</v>
      </c>
      <c r="B98" s="56">
        <v>42933</v>
      </c>
      <c r="C98" s="57">
        <f t="shared" si="11"/>
        <v>42926</v>
      </c>
      <c r="D98">
        <f t="shared" si="12"/>
        <v>2</v>
      </c>
      <c r="E98" s="56"/>
      <c r="G98">
        <f t="shared" si="10"/>
        <v>29</v>
      </c>
      <c r="K98" s="60"/>
      <c r="L98" s="60"/>
    </row>
    <row r="99" spans="1:12" ht="12.5" x14ac:dyDescent="0.25">
      <c r="A99">
        <f t="shared" si="13"/>
        <v>-7</v>
      </c>
      <c r="B99" s="56">
        <v>42926</v>
      </c>
      <c r="C99" s="57">
        <f t="shared" si="11"/>
        <v>42919</v>
      </c>
      <c r="D99">
        <f t="shared" si="12"/>
        <v>2</v>
      </c>
      <c r="E99" s="56"/>
      <c r="G99">
        <f t="shared" si="10"/>
        <v>28</v>
      </c>
      <c r="K99" s="60"/>
      <c r="L99" s="60"/>
    </row>
    <row r="100" spans="1:12" ht="12.5" x14ac:dyDescent="0.25">
      <c r="A100">
        <f t="shared" si="13"/>
        <v>-7</v>
      </c>
      <c r="B100" s="56">
        <v>42919</v>
      </c>
      <c r="C100" s="57">
        <f t="shared" si="11"/>
        <v>42912</v>
      </c>
      <c r="D100">
        <f t="shared" si="12"/>
        <v>2</v>
      </c>
      <c r="E100" s="56"/>
      <c r="G100">
        <f t="shared" si="10"/>
        <v>27</v>
      </c>
      <c r="K100" s="60"/>
      <c r="L100" s="60"/>
    </row>
    <row r="101" spans="1:12" ht="12.5" x14ac:dyDescent="0.25">
      <c r="A101">
        <f t="shared" si="13"/>
        <v>-7</v>
      </c>
      <c r="B101" s="56">
        <v>42912</v>
      </c>
      <c r="C101" s="57">
        <f t="shared" si="11"/>
        <v>42905</v>
      </c>
      <c r="D101">
        <f t="shared" si="12"/>
        <v>2</v>
      </c>
      <c r="E101" s="56"/>
      <c r="G101">
        <f t="shared" si="10"/>
        <v>26</v>
      </c>
      <c r="K101" s="60"/>
      <c r="L101" s="60"/>
    </row>
    <row r="102" spans="1:12" ht="12.5" x14ac:dyDescent="0.25">
      <c r="A102">
        <f t="shared" si="13"/>
        <v>-7</v>
      </c>
      <c r="B102" s="56">
        <v>42905</v>
      </c>
      <c r="C102" s="57">
        <f t="shared" si="11"/>
        <v>42898</v>
      </c>
      <c r="D102">
        <f t="shared" si="12"/>
        <v>2</v>
      </c>
      <c r="E102" s="56"/>
      <c r="G102">
        <f t="shared" si="10"/>
        <v>25</v>
      </c>
      <c r="K102" s="60"/>
      <c r="L102" s="60"/>
    </row>
    <row r="103" spans="1:12" ht="12.5" x14ac:dyDescent="0.25">
      <c r="A103">
        <f t="shared" si="13"/>
        <v>-7</v>
      </c>
      <c r="B103" s="56">
        <v>42898</v>
      </c>
      <c r="C103" s="57">
        <f t="shared" si="11"/>
        <v>42891</v>
      </c>
      <c r="D103">
        <f t="shared" si="12"/>
        <v>2</v>
      </c>
      <c r="E103" s="56"/>
      <c r="G103">
        <f t="shared" si="10"/>
        <v>24</v>
      </c>
      <c r="K103" s="60"/>
      <c r="L103" s="60"/>
    </row>
    <row r="104" spans="1:12" ht="12.5" x14ac:dyDescent="0.25">
      <c r="A104">
        <f t="shared" si="13"/>
        <v>-7</v>
      </c>
      <c r="B104" s="56">
        <v>42891</v>
      </c>
      <c r="C104" s="57">
        <f t="shared" si="11"/>
        <v>42884</v>
      </c>
      <c r="D104">
        <f t="shared" si="12"/>
        <v>2</v>
      </c>
      <c r="E104" s="56"/>
      <c r="G104">
        <f t="shared" si="10"/>
        <v>23</v>
      </c>
      <c r="K104" s="60"/>
      <c r="L104" s="60"/>
    </row>
    <row r="105" spans="1:12" ht="12.5" x14ac:dyDescent="0.25">
      <c r="A105">
        <f t="shared" si="13"/>
        <v>-7</v>
      </c>
      <c r="B105" s="56">
        <v>42884</v>
      </c>
      <c r="C105" s="57">
        <f t="shared" si="11"/>
        <v>42877</v>
      </c>
      <c r="D105">
        <f t="shared" si="12"/>
        <v>2</v>
      </c>
      <c r="E105" s="56"/>
      <c r="G105">
        <f t="shared" si="10"/>
        <v>22</v>
      </c>
      <c r="K105" s="60"/>
      <c r="L105" s="60"/>
    </row>
    <row r="106" spans="1:12" ht="12.5" x14ac:dyDescent="0.25">
      <c r="A106">
        <f t="shared" si="13"/>
        <v>-7</v>
      </c>
      <c r="B106" s="56">
        <v>42877</v>
      </c>
      <c r="C106" s="57">
        <f t="shared" si="11"/>
        <v>42870</v>
      </c>
      <c r="D106">
        <f t="shared" si="12"/>
        <v>2</v>
      </c>
      <c r="E106" s="56"/>
      <c r="G106">
        <f t="shared" si="10"/>
        <v>21</v>
      </c>
      <c r="K106" s="60"/>
      <c r="L106" s="60"/>
    </row>
    <row r="107" spans="1:12" ht="12.5" x14ac:dyDescent="0.25">
      <c r="A107">
        <f t="shared" si="13"/>
        <v>-7</v>
      </c>
      <c r="B107" s="56">
        <v>42870</v>
      </c>
      <c r="C107" s="57">
        <f t="shared" si="11"/>
        <v>42863</v>
      </c>
      <c r="D107">
        <f t="shared" si="12"/>
        <v>2</v>
      </c>
      <c r="E107" s="56"/>
      <c r="G107">
        <f t="shared" si="10"/>
        <v>20</v>
      </c>
      <c r="K107" s="60"/>
      <c r="L107" s="60"/>
    </row>
    <row r="108" spans="1:12" ht="12.5" x14ac:dyDescent="0.25">
      <c r="A108">
        <f t="shared" si="13"/>
        <v>-7</v>
      </c>
      <c r="B108" s="56">
        <v>42863</v>
      </c>
      <c r="C108" s="57">
        <f t="shared" si="11"/>
        <v>42856</v>
      </c>
      <c r="D108">
        <f t="shared" si="12"/>
        <v>2</v>
      </c>
      <c r="E108" s="56"/>
      <c r="G108">
        <f t="shared" si="10"/>
        <v>19</v>
      </c>
      <c r="K108" s="60"/>
      <c r="L108" s="60"/>
    </row>
    <row r="109" spans="1:12" ht="12.5" x14ac:dyDescent="0.25">
      <c r="A109">
        <f t="shared" si="13"/>
        <v>-7</v>
      </c>
      <c r="B109" s="56">
        <v>42856</v>
      </c>
      <c r="C109" s="57">
        <f t="shared" si="11"/>
        <v>42849</v>
      </c>
      <c r="D109">
        <f t="shared" si="12"/>
        <v>2</v>
      </c>
      <c r="E109" s="56"/>
      <c r="G109">
        <f t="shared" si="10"/>
        <v>18</v>
      </c>
      <c r="K109" s="60"/>
      <c r="L109" s="60"/>
    </row>
    <row r="110" spans="1:12" ht="12.5" x14ac:dyDescent="0.25">
      <c r="A110">
        <f t="shared" si="13"/>
        <v>-7</v>
      </c>
      <c r="B110" s="56">
        <v>42849</v>
      </c>
      <c r="C110" s="57">
        <f t="shared" si="11"/>
        <v>42842</v>
      </c>
      <c r="D110">
        <f t="shared" si="12"/>
        <v>2</v>
      </c>
      <c r="E110" s="56"/>
      <c r="G110">
        <f t="shared" si="10"/>
        <v>17</v>
      </c>
      <c r="K110" s="60"/>
      <c r="L110" s="60"/>
    </row>
    <row r="111" spans="1:12" ht="12.5" x14ac:dyDescent="0.25">
      <c r="A111">
        <f t="shared" si="13"/>
        <v>-7</v>
      </c>
      <c r="B111" s="56">
        <v>42842</v>
      </c>
      <c r="C111" s="57">
        <f t="shared" si="11"/>
        <v>42835</v>
      </c>
      <c r="D111">
        <f t="shared" si="12"/>
        <v>2</v>
      </c>
      <c r="E111" s="56"/>
      <c r="G111">
        <f t="shared" si="10"/>
        <v>16</v>
      </c>
      <c r="K111" s="60"/>
      <c r="L111" s="60"/>
    </row>
    <row r="112" spans="1:12" ht="12.5" x14ac:dyDescent="0.25">
      <c r="A112">
        <f t="shared" si="13"/>
        <v>-7</v>
      </c>
      <c r="B112" s="56">
        <v>42835</v>
      </c>
      <c r="C112" s="57">
        <f t="shared" si="11"/>
        <v>42828</v>
      </c>
      <c r="D112">
        <f t="shared" si="12"/>
        <v>2</v>
      </c>
      <c r="E112" s="56"/>
      <c r="G112">
        <f t="shared" si="10"/>
        <v>15</v>
      </c>
      <c r="K112" s="60"/>
      <c r="L112" s="60"/>
    </row>
    <row r="113" spans="1:12" ht="12.5" x14ac:dyDescent="0.25">
      <c r="A113">
        <f t="shared" si="13"/>
        <v>-7</v>
      </c>
      <c r="B113" s="56">
        <v>42828</v>
      </c>
      <c r="C113" s="57">
        <f t="shared" si="11"/>
        <v>42821</v>
      </c>
      <c r="D113">
        <f t="shared" si="12"/>
        <v>2</v>
      </c>
      <c r="E113" s="56"/>
      <c r="G113">
        <f t="shared" si="10"/>
        <v>14</v>
      </c>
      <c r="K113" s="60"/>
      <c r="L113" s="60"/>
    </row>
    <row r="114" spans="1:12" ht="12.5" x14ac:dyDescent="0.25">
      <c r="A114">
        <f t="shared" si="13"/>
        <v>-7</v>
      </c>
      <c r="B114" s="56">
        <v>42821</v>
      </c>
      <c r="C114" s="57">
        <f t="shared" si="11"/>
        <v>42814</v>
      </c>
      <c r="D114">
        <f t="shared" si="12"/>
        <v>2</v>
      </c>
      <c r="E114" s="56"/>
      <c r="G114">
        <f t="shared" si="10"/>
        <v>13</v>
      </c>
      <c r="K114" s="60"/>
      <c r="L114" s="60"/>
    </row>
    <row r="115" spans="1:12" ht="12.5" x14ac:dyDescent="0.25">
      <c r="A115">
        <f t="shared" si="13"/>
        <v>-7</v>
      </c>
      <c r="B115" s="56">
        <v>42814</v>
      </c>
      <c r="C115" s="57">
        <f t="shared" si="11"/>
        <v>42807</v>
      </c>
      <c r="D115">
        <f t="shared" si="12"/>
        <v>2</v>
      </c>
      <c r="E115" s="56"/>
      <c r="G115">
        <f t="shared" si="10"/>
        <v>12</v>
      </c>
      <c r="K115" s="60"/>
      <c r="L115" s="60"/>
    </row>
    <row r="116" spans="1:12" ht="12.5" x14ac:dyDescent="0.25">
      <c r="A116">
        <f t="shared" si="13"/>
        <v>-7</v>
      </c>
      <c r="B116" s="56">
        <v>42807</v>
      </c>
      <c r="C116" s="57">
        <f t="shared" si="11"/>
        <v>42800</v>
      </c>
      <c r="D116">
        <f t="shared" si="12"/>
        <v>2</v>
      </c>
      <c r="E116" s="56"/>
      <c r="G116">
        <f t="shared" si="10"/>
        <v>11</v>
      </c>
      <c r="K116" s="60"/>
      <c r="L116" s="60"/>
    </row>
    <row r="117" spans="1:12" ht="12.5" x14ac:dyDescent="0.25">
      <c r="A117">
        <f t="shared" si="13"/>
        <v>-7</v>
      </c>
      <c r="B117" s="56">
        <v>42800</v>
      </c>
      <c r="C117" s="57">
        <f t="shared" si="11"/>
        <v>42793</v>
      </c>
      <c r="D117">
        <f t="shared" si="12"/>
        <v>2</v>
      </c>
      <c r="E117" s="56"/>
      <c r="G117">
        <f t="shared" si="10"/>
        <v>10</v>
      </c>
      <c r="K117" s="60"/>
      <c r="L117" s="60"/>
    </row>
    <row r="118" spans="1:12" ht="12.5" x14ac:dyDescent="0.25">
      <c r="A118">
        <f t="shared" si="13"/>
        <v>-7</v>
      </c>
      <c r="B118" s="56">
        <v>42793</v>
      </c>
      <c r="C118" s="57">
        <f t="shared" si="11"/>
        <v>42786</v>
      </c>
      <c r="D118">
        <f t="shared" si="12"/>
        <v>2</v>
      </c>
      <c r="E118" s="56"/>
      <c r="G118">
        <f t="shared" si="10"/>
        <v>9</v>
      </c>
      <c r="K118" s="60"/>
      <c r="L118" s="60"/>
    </row>
    <row r="119" spans="1:12" ht="12.5" x14ac:dyDescent="0.25">
      <c r="A119">
        <f t="shared" si="13"/>
        <v>-7</v>
      </c>
      <c r="B119" s="56">
        <v>42786</v>
      </c>
      <c r="C119" s="57">
        <f t="shared" si="11"/>
        <v>42779</v>
      </c>
      <c r="D119">
        <f t="shared" si="12"/>
        <v>2</v>
      </c>
      <c r="E119" s="56"/>
      <c r="G119">
        <f t="shared" si="10"/>
        <v>8</v>
      </c>
      <c r="K119" s="60"/>
      <c r="L119" s="60"/>
    </row>
    <row r="120" spans="1:12" ht="12.5" x14ac:dyDescent="0.25">
      <c r="A120">
        <f t="shared" si="13"/>
        <v>-7</v>
      </c>
      <c r="B120" s="56">
        <v>42779</v>
      </c>
      <c r="C120" s="57">
        <f t="shared" si="11"/>
        <v>42772</v>
      </c>
      <c r="D120">
        <f t="shared" si="12"/>
        <v>2</v>
      </c>
      <c r="E120" s="56"/>
      <c r="G120">
        <f t="shared" si="10"/>
        <v>7</v>
      </c>
      <c r="K120" s="60"/>
      <c r="L120" s="60"/>
    </row>
    <row r="121" spans="1:12" ht="12.5" x14ac:dyDescent="0.25">
      <c r="A121">
        <f t="shared" si="13"/>
        <v>-7</v>
      </c>
      <c r="B121" s="56">
        <v>42772</v>
      </c>
      <c r="C121" s="57">
        <f t="shared" si="11"/>
        <v>42765</v>
      </c>
      <c r="D121">
        <f t="shared" si="12"/>
        <v>2</v>
      </c>
      <c r="E121" s="56"/>
      <c r="G121">
        <f t="shared" si="10"/>
        <v>6</v>
      </c>
      <c r="K121" s="60"/>
      <c r="L121" s="60"/>
    </row>
    <row r="122" spans="1:12" ht="12.5" x14ac:dyDescent="0.25">
      <c r="A122">
        <f t="shared" si="13"/>
        <v>-7</v>
      </c>
      <c r="B122" s="56">
        <v>42765</v>
      </c>
      <c r="C122" s="57">
        <f t="shared" si="11"/>
        <v>42758</v>
      </c>
      <c r="D122">
        <f t="shared" si="12"/>
        <v>2</v>
      </c>
      <c r="E122" s="56"/>
      <c r="G122">
        <f t="shared" si="10"/>
        <v>5</v>
      </c>
      <c r="K122" s="60"/>
      <c r="L122" s="60"/>
    </row>
    <row r="123" spans="1:12" ht="12.5" x14ac:dyDescent="0.25">
      <c r="A123">
        <f t="shared" si="13"/>
        <v>-7</v>
      </c>
      <c r="B123" s="56">
        <v>42758</v>
      </c>
      <c r="C123" s="57">
        <f t="shared" si="11"/>
        <v>42751</v>
      </c>
      <c r="D123">
        <f t="shared" si="12"/>
        <v>2</v>
      </c>
      <c r="E123" s="56"/>
      <c r="G123">
        <f t="shared" si="10"/>
        <v>4</v>
      </c>
      <c r="K123" s="60"/>
      <c r="L123" s="60"/>
    </row>
    <row r="124" spans="1:12" ht="12.5" x14ac:dyDescent="0.25">
      <c r="A124">
        <f t="shared" si="13"/>
        <v>-7</v>
      </c>
      <c r="B124" s="56">
        <v>42751</v>
      </c>
      <c r="C124" s="57">
        <f t="shared" si="11"/>
        <v>42744</v>
      </c>
      <c r="D124">
        <f t="shared" si="12"/>
        <v>2</v>
      </c>
      <c r="E124" s="56"/>
      <c r="G124">
        <f t="shared" si="10"/>
        <v>3</v>
      </c>
      <c r="K124" s="60"/>
      <c r="L124" s="60"/>
    </row>
    <row r="125" spans="1:12" ht="12.5" x14ac:dyDescent="0.25">
      <c r="A125">
        <f t="shared" si="13"/>
        <v>-7</v>
      </c>
      <c r="B125" s="56">
        <v>42744</v>
      </c>
      <c r="C125" s="57">
        <f t="shared" si="11"/>
        <v>42737</v>
      </c>
      <c r="D125">
        <f t="shared" si="12"/>
        <v>2</v>
      </c>
      <c r="E125" s="56"/>
      <c r="G125">
        <f t="shared" si="10"/>
        <v>2</v>
      </c>
      <c r="K125" s="60"/>
      <c r="L125" s="60"/>
    </row>
    <row r="126" spans="1:12" ht="12.5" x14ac:dyDescent="0.25">
      <c r="A126">
        <f t="shared" si="13"/>
        <v>-7</v>
      </c>
      <c r="B126" s="56">
        <v>42737</v>
      </c>
      <c r="C126" s="57">
        <f t="shared" si="11"/>
        <v>42730</v>
      </c>
      <c r="D126">
        <f t="shared" si="12"/>
        <v>2</v>
      </c>
      <c r="E126" s="56"/>
      <c r="G126">
        <f t="shared" si="10"/>
        <v>1</v>
      </c>
      <c r="K126" s="60"/>
      <c r="L126" s="60"/>
    </row>
    <row r="127" spans="1:12" ht="12.5" x14ac:dyDescent="0.25">
      <c r="A127">
        <f t="shared" si="13"/>
        <v>-7</v>
      </c>
      <c r="B127" s="56">
        <v>42730</v>
      </c>
      <c r="C127" s="57">
        <f t="shared" si="11"/>
        <v>42723</v>
      </c>
      <c r="D127">
        <f t="shared" si="12"/>
        <v>2</v>
      </c>
      <c r="E127" s="56">
        <f>B127</f>
        <v>42730</v>
      </c>
      <c r="F127" s="54">
        <f>YEAR(B127)</f>
        <v>2016</v>
      </c>
      <c r="G127">
        <f t="shared" si="10"/>
        <v>53</v>
      </c>
      <c r="K127" s="60"/>
      <c r="L127" s="60"/>
    </row>
    <row r="128" spans="1:12" ht="12.5" x14ac:dyDescent="0.25">
      <c r="A128">
        <f t="shared" si="13"/>
        <v>-7</v>
      </c>
      <c r="B128" s="56">
        <v>42723</v>
      </c>
      <c r="C128" s="57">
        <f t="shared" si="11"/>
        <v>42716</v>
      </c>
      <c r="D128">
        <f t="shared" si="12"/>
        <v>2</v>
      </c>
      <c r="E128" s="56"/>
      <c r="G128">
        <f t="shared" si="10"/>
        <v>52</v>
      </c>
      <c r="K128" s="60"/>
      <c r="L128" s="60"/>
    </row>
    <row r="129" spans="1:12" ht="12.5" x14ac:dyDescent="0.25">
      <c r="A129">
        <f t="shared" si="13"/>
        <v>-7</v>
      </c>
      <c r="B129" s="56">
        <v>42716</v>
      </c>
      <c r="C129" s="57">
        <f t="shared" si="11"/>
        <v>42709</v>
      </c>
      <c r="D129">
        <f t="shared" si="12"/>
        <v>2</v>
      </c>
      <c r="E129" s="56"/>
      <c r="G129">
        <f t="shared" si="10"/>
        <v>51</v>
      </c>
      <c r="K129" s="60"/>
      <c r="L129" s="60"/>
    </row>
    <row r="130" spans="1:12" ht="12.5" x14ac:dyDescent="0.25">
      <c r="A130">
        <f t="shared" si="13"/>
        <v>-7</v>
      </c>
      <c r="B130" s="56">
        <v>42709</v>
      </c>
      <c r="C130" s="57">
        <f t="shared" si="11"/>
        <v>42702</v>
      </c>
      <c r="D130">
        <f t="shared" si="12"/>
        <v>2</v>
      </c>
      <c r="E130" s="56"/>
      <c r="G130">
        <f t="shared" ref="G130:G193" si="14">WEEKNUM(B130)</f>
        <v>50</v>
      </c>
      <c r="K130" s="60"/>
      <c r="L130" s="60"/>
    </row>
    <row r="131" spans="1:12" ht="12.5" x14ac:dyDescent="0.25">
      <c r="A131">
        <f t="shared" si="13"/>
        <v>-7</v>
      </c>
      <c r="B131" s="56">
        <v>42702</v>
      </c>
      <c r="C131" s="57">
        <f t="shared" ref="C131:C194" si="15">B132</f>
        <v>42695</v>
      </c>
      <c r="D131">
        <f t="shared" ref="D131:D194" si="16">WEEKDAY(B131)</f>
        <v>2</v>
      </c>
      <c r="E131" s="56"/>
      <c r="G131">
        <f t="shared" si="14"/>
        <v>49</v>
      </c>
      <c r="K131" s="60"/>
      <c r="L131" s="60"/>
    </row>
    <row r="132" spans="1:12" ht="12.5" x14ac:dyDescent="0.25">
      <c r="A132">
        <f t="shared" si="13"/>
        <v>-7</v>
      </c>
      <c r="B132" s="56">
        <v>42695</v>
      </c>
      <c r="C132" s="57">
        <f t="shared" si="15"/>
        <v>42688</v>
      </c>
      <c r="D132">
        <f t="shared" si="16"/>
        <v>2</v>
      </c>
      <c r="E132" s="56"/>
      <c r="G132">
        <f t="shared" si="14"/>
        <v>48</v>
      </c>
      <c r="K132" s="60"/>
      <c r="L132" s="60"/>
    </row>
    <row r="133" spans="1:12" ht="12.5" x14ac:dyDescent="0.25">
      <c r="A133">
        <f t="shared" si="13"/>
        <v>-7</v>
      </c>
      <c r="B133" s="56">
        <v>42688</v>
      </c>
      <c r="C133" s="57">
        <f t="shared" si="15"/>
        <v>42681</v>
      </c>
      <c r="D133">
        <f t="shared" si="16"/>
        <v>2</v>
      </c>
      <c r="E133" s="56"/>
      <c r="G133">
        <f t="shared" si="14"/>
        <v>47</v>
      </c>
      <c r="K133" s="60"/>
      <c r="L133" s="60"/>
    </row>
    <row r="134" spans="1:12" ht="12.5" x14ac:dyDescent="0.25">
      <c r="A134">
        <f t="shared" si="13"/>
        <v>-7</v>
      </c>
      <c r="B134" s="56">
        <v>42681</v>
      </c>
      <c r="C134" s="57">
        <f t="shared" si="15"/>
        <v>42674</v>
      </c>
      <c r="D134">
        <f t="shared" si="16"/>
        <v>2</v>
      </c>
      <c r="E134" s="56"/>
      <c r="G134">
        <f t="shared" si="14"/>
        <v>46</v>
      </c>
      <c r="K134" s="60"/>
      <c r="L134" s="60"/>
    </row>
    <row r="135" spans="1:12" ht="12.5" x14ac:dyDescent="0.25">
      <c r="A135">
        <f t="shared" si="13"/>
        <v>-7</v>
      </c>
      <c r="B135" s="56">
        <v>42674</v>
      </c>
      <c r="C135" s="57">
        <f t="shared" si="15"/>
        <v>42667</v>
      </c>
      <c r="D135">
        <f t="shared" si="16"/>
        <v>2</v>
      </c>
      <c r="E135" s="56"/>
      <c r="G135">
        <f t="shared" si="14"/>
        <v>45</v>
      </c>
      <c r="K135" s="60"/>
      <c r="L135" s="60"/>
    </row>
    <row r="136" spans="1:12" ht="12.5" x14ac:dyDescent="0.25">
      <c r="A136">
        <f t="shared" si="13"/>
        <v>-7</v>
      </c>
      <c r="B136" s="56">
        <v>42667</v>
      </c>
      <c r="C136" s="57">
        <f t="shared" si="15"/>
        <v>42660</v>
      </c>
      <c r="D136">
        <f t="shared" si="16"/>
        <v>2</v>
      </c>
      <c r="E136" s="56"/>
      <c r="G136">
        <f t="shared" si="14"/>
        <v>44</v>
      </c>
      <c r="K136" s="60"/>
      <c r="L136" s="60"/>
    </row>
    <row r="137" spans="1:12" ht="12.5" x14ac:dyDescent="0.25">
      <c r="A137">
        <f t="shared" si="13"/>
        <v>-7</v>
      </c>
      <c r="B137" s="56">
        <v>42660</v>
      </c>
      <c r="C137" s="57">
        <f t="shared" si="15"/>
        <v>42653</v>
      </c>
      <c r="D137">
        <f t="shared" si="16"/>
        <v>2</v>
      </c>
      <c r="E137" s="56"/>
      <c r="G137">
        <f t="shared" si="14"/>
        <v>43</v>
      </c>
      <c r="K137" s="60"/>
      <c r="L137" s="60"/>
    </row>
    <row r="138" spans="1:12" ht="12.5" x14ac:dyDescent="0.25">
      <c r="A138">
        <f t="shared" si="13"/>
        <v>-7</v>
      </c>
      <c r="B138" s="56">
        <v>42653</v>
      </c>
      <c r="C138" s="57">
        <f t="shared" si="15"/>
        <v>42646</v>
      </c>
      <c r="D138">
        <f t="shared" si="16"/>
        <v>2</v>
      </c>
      <c r="E138" s="56"/>
      <c r="G138">
        <f t="shared" si="14"/>
        <v>42</v>
      </c>
      <c r="K138" s="60"/>
      <c r="L138" s="60"/>
    </row>
    <row r="139" spans="1:12" ht="12.5" x14ac:dyDescent="0.25">
      <c r="A139">
        <f t="shared" si="13"/>
        <v>-7</v>
      </c>
      <c r="B139" s="56">
        <v>42646</v>
      </c>
      <c r="C139" s="57">
        <f t="shared" si="15"/>
        <v>42639</v>
      </c>
      <c r="D139">
        <f t="shared" si="16"/>
        <v>2</v>
      </c>
      <c r="E139" s="56"/>
      <c r="G139">
        <f t="shared" si="14"/>
        <v>41</v>
      </c>
      <c r="K139" s="60"/>
      <c r="L139" s="60"/>
    </row>
    <row r="140" spans="1:12" ht="12.5" x14ac:dyDescent="0.25">
      <c r="A140">
        <f t="shared" si="13"/>
        <v>-7</v>
      </c>
      <c r="B140" s="56">
        <v>42639</v>
      </c>
      <c r="C140" s="57">
        <f t="shared" si="15"/>
        <v>42632</v>
      </c>
      <c r="D140">
        <f t="shared" si="16"/>
        <v>2</v>
      </c>
      <c r="E140" s="56"/>
      <c r="G140">
        <f t="shared" si="14"/>
        <v>40</v>
      </c>
      <c r="K140" s="60"/>
      <c r="L140" s="60"/>
    </row>
    <row r="141" spans="1:12" ht="12.5" x14ac:dyDescent="0.25">
      <c r="A141">
        <f t="shared" si="13"/>
        <v>-7</v>
      </c>
      <c r="B141" s="56">
        <v>42632</v>
      </c>
      <c r="C141" s="57">
        <f t="shared" si="15"/>
        <v>42625</v>
      </c>
      <c r="D141">
        <f t="shared" si="16"/>
        <v>2</v>
      </c>
      <c r="E141" s="56"/>
      <c r="G141">
        <f t="shared" si="14"/>
        <v>39</v>
      </c>
      <c r="K141" s="60"/>
      <c r="L141" s="60"/>
    </row>
    <row r="142" spans="1:12" ht="12.5" x14ac:dyDescent="0.25">
      <c r="A142">
        <f t="shared" si="13"/>
        <v>-7</v>
      </c>
      <c r="B142" s="56">
        <v>42625</v>
      </c>
      <c r="C142" s="57">
        <f t="shared" si="15"/>
        <v>42618</v>
      </c>
      <c r="D142">
        <f t="shared" si="16"/>
        <v>2</v>
      </c>
      <c r="E142" s="56"/>
      <c r="G142">
        <f t="shared" si="14"/>
        <v>38</v>
      </c>
      <c r="K142" s="60"/>
      <c r="L142" s="60"/>
    </row>
    <row r="143" spans="1:12" ht="12.5" x14ac:dyDescent="0.25">
      <c r="A143">
        <f t="shared" si="13"/>
        <v>-7</v>
      </c>
      <c r="B143" s="56">
        <v>42618</v>
      </c>
      <c r="C143" s="57">
        <f t="shared" si="15"/>
        <v>42611</v>
      </c>
      <c r="D143">
        <f t="shared" si="16"/>
        <v>2</v>
      </c>
      <c r="E143" s="56"/>
      <c r="G143">
        <f t="shared" si="14"/>
        <v>37</v>
      </c>
      <c r="K143" s="60"/>
      <c r="L143" s="60"/>
    </row>
    <row r="144" spans="1:12" ht="12.5" x14ac:dyDescent="0.25">
      <c r="A144">
        <f t="shared" si="13"/>
        <v>-7</v>
      </c>
      <c r="B144" s="56">
        <v>42611</v>
      </c>
      <c r="C144" s="57">
        <f t="shared" si="15"/>
        <v>42604</v>
      </c>
      <c r="D144">
        <f t="shared" si="16"/>
        <v>2</v>
      </c>
      <c r="E144" s="56"/>
      <c r="G144">
        <f t="shared" si="14"/>
        <v>36</v>
      </c>
      <c r="K144" s="60"/>
      <c r="L144" s="60"/>
    </row>
    <row r="145" spans="1:12" ht="12.5" x14ac:dyDescent="0.25">
      <c r="A145">
        <f t="shared" si="13"/>
        <v>-7</v>
      </c>
      <c r="B145" s="56">
        <v>42604</v>
      </c>
      <c r="C145" s="57">
        <f t="shared" si="15"/>
        <v>42597</v>
      </c>
      <c r="D145">
        <f t="shared" si="16"/>
        <v>2</v>
      </c>
      <c r="E145" s="56"/>
      <c r="G145">
        <f t="shared" si="14"/>
        <v>35</v>
      </c>
      <c r="K145" s="60"/>
      <c r="L145" s="60"/>
    </row>
    <row r="146" spans="1:12" ht="12.5" x14ac:dyDescent="0.25">
      <c r="A146">
        <f t="shared" si="13"/>
        <v>-7</v>
      </c>
      <c r="B146" s="56">
        <v>42597</v>
      </c>
      <c r="C146" s="57">
        <f t="shared" si="15"/>
        <v>42590</v>
      </c>
      <c r="D146">
        <f t="shared" si="16"/>
        <v>2</v>
      </c>
      <c r="E146" s="56"/>
      <c r="G146">
        <f t="shared" si="14"/>
        <v>34</v>
      </c>
      <c r="K146" s="60"/>
      <c r="L146" s="60"/>
    </row>
    <row r="147" spans="1:12" ht="12.5" x14ac:dyDescent="0.25">
      <c r="A147">
        <f t="shared" si="13"/>
        <v>-7</v>
      </c>
      <c r="B147" s="56">
        <v>42590</v>
      </c>
      <c r="C147" s="57">
        <f t="shared" si="15"/>
        <v>42583</v>
      </c>
      <c r="D147">
        <f t="shared" si="16"/>
        <v>2</v>
      </c>
      <c r="E147" s="56"/>
      <c r="G147">
        <f t="shared" si="14"/>
        <v>33</v>
      </c>
      <c r="K147" s="60"/>
      <c r="L147" s="60"/>
    </row>
    <row r="148" spans="1:12" ht="12.5" x14ac:dyDescent="0.25">
      <c r="A148">
        <f t="shared" si="13"/>
        <v>-7</v>
      </c>
      <c r="B148" s="56">
        <v>42583</v>
      </c>
      <c r="C148" s="57">
        <f t="shared" si="15"/>
        <v>42576</v>
      </c>
      <c r="D148">
        <f t="shared" si="16"/>
        <v>2</v>
      </c>
      <c r="E148" s="56"/>
      <c r="G148">
        <f t="shared" si="14"/>
        <v>32</v>
      </c>
      <c r="K148" s="60"/>
      <c r="L148" s="60"/>
    </row>
    <row r="149" spans="1:12" ht="12.5" x14ac:dyDescent="0.25">
      <c r="A149">
        <f t="shared" si="13"/>
        <v>-7</v>
      </c>
      <c r="B149" s="56">
        <v>42576</v>
      </c>
      <c r="C149" s="57">
        <f t="shared" si="15"/>
        <v>42569</v>
      </c>
      <c r="D149">
        <f t="shared" si="16"/>
        <v>2</v>
      </c>
      <c r="E149" s="56"/>
      <c r="G149">
        <f t="shared" si="14"/>
        <v>31</v>
      </c>
      <c r="K149" s="60"/>
      <c r="L149" s="60"/>
    </row>
    <row r="150" spans="1:12" ht="12.5" x14ac:dyDescent="0.25">
      <c r="A150">
        <f t="shared" si="13"/>
        <v>-7</v>
      </c>
      <c r="B150" s="56">
        <v>42569</v>
      </c>
      <c r="C150" s="57">
        <f t="shared" si="15"/>
        <v>42562</v>
      </c>
      <c r="D150">
        <f t="shared" si="16"/>
        <v>2</v>
      </c>
      <c r="E150" s="56"/>
      <c r="G150">
        <f t="shared" si="14"/>
        <v>30</v>
      </c>
      <c r="K150" s="60"/>
      <c r="L150" s="60"/>
    </row>
    <row r="151" spans="1:12" ht="12.5" x14ac:dyDescent="0.25">
      <c r="A151">
        <f t="shared" si="13"/>
        <v>-7</v>
      </c>
      <c r="B151" s="56">
        <v>42562</v>
      </c>
      <c r="C151" s="57">
        <f t="shared" si="15"/>
        <v>42555</v>
      </c>
      <c r="D151">
        <f t="shared" si="16"/>
        <v>2</v>
      </c>
      <c r="E151" s="56"/>
      <c r="G151">
        <f t="shared" si="14"/>
        <v>29</v>
      </c>
      <c r="K151" s="60"/>
      <c r="L151" s="60"/>
    </row>
    <row r="152" spans="1:12" ht="12.5" x14ac:dyDescent="0.25">
      <c r="A152">
        <f t="shared" si="13"/>
        <v>-7</v>
      </c>
      <c r="B152" s="56">
        <v>42555</v>
      </c>
      <c r="C152" s="57">
        <f t="shared" si="15"/>
        <v>42548</v>
      </c>
      <c r="D152">
        <f t="shared" si="16"/>
        <v>2</v>
      </c>
      <c r="E152" s="56"/>
      <c r="G152">
        <f t="shared" si="14"/>
        <v>28</v>
      </c>
      <c r="K152" s="60"/>
      <c r="L152" s="60"/>
    </row>
    <row r="153" spans="1:12" ht="12.5" x14ac:dyDescent="0.25">
      <c r="A153">
        <f t="shared" si="13"/>
        <v>-7</v>
      </c>
      <c r="B153" s="56">
        <v>42548</v>
      </c>
      <c r="C153" s="57">
        <f t="shared" si="15"/>
        <v>42541</v>
      </c>
      <c r="D153">
        <f t="shared" si="16"/>
        <v>2</v>
      </c>
      <c r="E153" s="56"/>
      <c r="G153">
        <f t="shared" si="14"/>
        <v>27</v>
      </c>
      <c r="K153" s="60"/>
      <c r="L153" s="60"/>
    </row>
    <row r="154" spans="1:12" ht="12.5" x14ac:dyDescent="0.25">
      <c r="A154">
        <f t="shared" si="13"/>
        <v>-7</v>
      </c>
      <c r="B154" s="56">
        <v>42541</v>
      </c>
      <c r="C154" s="57">
        <f t="shared" si="15"/>
        <v>42534</v>
      </c>
      <c r="D154">
        <f t="shared" si="16"/>
        <v>2</v>
      </c>
      <c r="E154" s="56"/>
      <c r="G154">
        <f t="shared" si="14"/>
        <v>26</v>
      </c>
      <c r="K154" s="60"/>
      <c r="L154" s="60"/>
    </row>
    <row r="155" spans="1:12" ht="12.5" x14ac:dyDescent="0.25">
      <c r="A155">
        <f t="shared" si="13"/>
        <v>-7</v>
      </c>
      <c r="B155" s="56">
        <v>42534</v>
      </c>
      <c r="C155" s="57">
        <f t="shared" si="15"/>
        <v>42527</v>
      </c>
      <c r="D155">
        <f t="shared" si="16"/>
        <v>2</v>
      </c>
      <c r="E155" s="56"/>
      <c r="G155">
        <f t="shared" si="14"/>
        <v>25</v>
      </c>
      <c r="K155" s="60"/>
      <c r="L155" s="60"/>
    </row>
    <row r="156" spans="1:12" ht="12.5" x14ac:dyDescent="0.25">
      <c r="A156">
        <f t="shared" si="13"/>
        <v>-7</v>
      </c>
      <c r="B156" s="56">
        <v>42527</v>
      </c>
      <c r="C156" s="57">
        <f t="shared" si="15"/>
        <v>42520</v>
      </c>
      <c r="D156">
        <f t="shared" si="16"/>
        <v>2</v>
      </c>
      <c r="E156" s="56"/>
      <c r="G156">
        <f t="shared" si="14"/>
        <v>24</v>
      </c>
      <c r="K156" s="60"/>
      <c r="L156" s="60"/>
    </row>
    <row r="157" spans="1:12" ht="12.5" x14ac:dyDescent="0.25">
      <c r="A157">
        <f t="shared" si="13"/>
        <v>-7</v>
      </c>
      <c r="B157" s="56">
        <v>42520</v>
      </c>
      <c r="C157" s="57">
        <f t="shared" si="15"/>
        <v>42513</v>
      </c>
      <c r="D157">
        <f t="shared" si="16"/>
        <v>2</v>
      </c>
      <c r="E157" s="56"/>
      <c r="G157">
        <f t="shared" si="14"/>
        <v>23</v>
      </c>
      <c r="K157" s="60"/>
      <c r="L157" s="60"/>
    </row>
    <row r="158" spans="1:12" ht="12.5" x14ac:dyDescent="0.25">
      <c r="A158">
        <f t="shared" si="13"/>
        <v>-7</v>
      </c>
      <c r="B158" s="56">
        <v>42513</v>
      </c>
      <c r="C158" s="57">
        <f t="shared" si="15"/>
        <v>42506</v>
      </c>
      <c r="D158">
        <f t="shared" si="16"/>
        <v>2</v>
      </c>
      <c r="E158" s="56"/>
      <c r="G158">
        <f t="shared" si="14"/>
        <v>22</v>
      </c>
      <c r="K158" s="60"/>
      <c r="L158" s="60"/>
    </row>
    <row r="159" spans="1:12" ht="12.5" x14ac:dyDescent="0.25">
      <c r="A159">
        <f t="shared" ref="A159:A222" si="17">B159-B158</f>
        <v>-7</v>
      </c>
      <c r="B159" s="56">
        <v>42506</v>
      </c>
      <c r="C159" s="57">
        <f t="shared" si="15"/>
        <v>42499</v>
      </c>
      <c r="D159">
        <f t="shared" si="16"/>
        <v>2</v>
      </c>
      <c r="E159" s="56"/>
      <c r="G159">
        <f t="shared" si="14"/>
        <v>21</v>
      </c>
      <c r="K159" s="60"/>
      <c r="L159" s="60"/>
    </row>
    <row r="160" spans="1:12" ht="12.5" x14ac:dyDescent="0.25">
      <c r="A160">
        <f t="shared" si="17"/>
        <v>-7</v>
      </c>
      <c r="B160" s="56">
        <v>42499</v>
      </c>
      <c r="C160" s="57">
        <f t="shared" si="15"/>
        <v>42492</v>
      </c>
      <c r="D160">
        <f t="shared" si="16"/>
        <v>2</v>
      </c>
      <c r="E160" s="56"/>
      <c r="G160">
        <f t="shared" si="14"/>
        <v>20</v>
      </c>
      <c r="K160" s="60"/>
      <c r="L160" s="60"/>
    </row>
    <row r="161" spans="1:12" ht="12.5" x14ac:dyDescent="0.25">
      <c r="A161">
        <f t="shared" si="17"/>
        <v>-7</v>
      </c>
      <c r="B161" s="56">
        <v>42492</v>
      </c>
      <c r="C161" s="57">
        <f t="shared" si="15"/>
        <v>42485</v>
      </c>
      <c r="D161">
        <f t="shared" si="16"/>
        <v>2</v>
      </c>
      <c r="E161" s="56"/>
      <c r="G161">
        <f t="shared" si="14"/>
        <v>19</v>
      </c>
      <c r="K161" s="60"/>
      <c r="L161" s="60"/>
    </row>
    <row r="162" spans="1:12" ht="12.5" x14ac:dyDescent="0.25">
      <c r="A162">
        <f t="shared" si="17"/>
        <v>-7</v>
      </c>
      <c r="B162" s="56">
        <v>42485</v>
      </c>
      <c r="C162" s="57">
        <f t="shared" si="15"/>
        <v>42478</v>
      </c>
      <c r="D162">
        <f t="shared" si="16"/>
        <v>2</v>
      </c>
      <c r="E162" s="56"/>
      <c r="G162">
        <f t="shared" si="14"/>
        <v>18</v>
      </c>
      <c r="K162" s="60"/>
      <c r="L162" s="60"/>
    </row>
    <row r="163" spans="1:12" ht="12.5" x14ac:dyDescent="0.25">
      <c r="A163">
        <f t="shared" si="17"/>
        <v>-7</v>
      </c>
      <c r="B163" s="56">
        <v>42478</v>
      </c>
      <c r="C163" s="57">
        <f t="shared" si="15"/>
        <v>42471</v>
      </c>
      <c r="D163">
        <f t="shared" si="16"/>
        <v>2</v>
      </c>
      <c r="E163" s="56"/>
      <c r="G163">
        <f t="shared" si="14"/>
        <v>17</v>
      </c>
      <c r="K163" s="60"/>
      <c r="L163" s="60"/>
    </row>
    <row r="164" spans="1:12" ht="12.5" x14ac:dyDescent="0.25">
      <c r="A164">
        <f t="shared" si="17"/>
        <v>-7</v>
      </c>
      <c r="B164" s="56">
        <v>42471</v>
      </c>
      <c r="C164" s="57">
        <f t="shared" si="15"/>
        <v>42464</v>
      </c>
      <c r="D164">
        <f t="shared" si="16"/>
        <v>2</v>
      </c>
      <c r="E164" s="56"/>
      <c r="G164">
        <f t="shared" si="14"/>
        <v>16</v>
      </c>
      <c r="K164" s="60"/>
      <c r="L164" s="60"/>
    </row>
    <row r="165" spans="1:12" ht="12.5" x14ac:dyDescent="0.25">
      <c r="A165">
        <f t="shared" si="17"/>
        <v>-7</v>
      </c>
      <c r="B165" s="56">
        <v>42464</v>
      </c>
      <c r="C165" s="57">
        <f t="shared" si="15"/>
        <v>42457</v>
      </c>
      <c r="D165">
        <f t="shared" si="16"/>
        <v>2</v>
      </c>
      <c r="E165" s="56"/>
      <c r="G165">
        <f t="shared" si="14"/>
        <v>15</v>
      </c>
      <c r="K165" s="60"/>
      <c r="L165" s="60"/>
    </row>
    <row r="166" spans="1:12" ht="12.5" x14ac:dyDescent="0.25">
      <c r="A166">
        <f t="shared" si="17"/>
        <v>-7</v>
      </c>
      <c r="B166" s="56">
        <v>42457</v>
      </c>
      <c r="C166" s="57">
        <f t="shared" si="15"/>
        <v>42450</v>
      </c>
      <c r="D166">
        <f t="shared" si="16"/>
        <v>2</v>
      </c>
      <c r="E166" s="56"/>
      <c r="G166">
        <f t="shared" si="14"/>
        <v>14</v>
      </c>
      <c r="K166" s="60"/>
      <c r="L166" s="60"/>
    </row>
    <row r="167" spans="1:12" ht="12.5" x14ac:dyDescent="0.25">
      <c r="A167">
        <f t="shared" si="17"/>
        <v>-7</v>
      </c>
      <c r="B167" s="56">
        <v>42450</v>
      </c>
      <c r="C167" s="57">
        <f t="shared" si="15"/>
        <v>42443</v>
      </c>
      <c r="D167">
        <f t="shared" si="16"/>
        <v>2</v>
      </c>
      <c r="E167" s="56"/>
      <c r="G167">
        <f t="shared" si="14"/>
        <v>13</v>
      </c>
      <c r="K167" s="60"/>
      <c r="L167" s="60"/>
    </row>
    <row r="168" spans="1:12" ht="12.5" x14ac:dyDescent="0.25">
      <c r="A168">
        <f t="shared" si="17"/>
        <v>-7</v>
      </c>
      <c r="B168" s="56">
        <v>42443</v>
      </c>
      <c r="C168" s="57">
        <f t="shared" si="15"/>
        <v>42436</v>
      </c>
      <c r="D168">
        <f t="shared" si="16"/>
        <v>2</v>
      </c>
      <c r="E168" s="56"/>
      <c r="G168">
        <f t="shared" si="14"/>
        <v>12</v>
      </c>
      <c r="K168" s="60"/>
      <c r="L168" s="60"/>
    </row>
    <row r="169" spans="1:12" ht="12.5" x14ac:dyDescent="0.25">
      <c r="A169">
        <f t="shared" si="17"/>
        <v>-7</v>
      </c>
      <c r="B169" s="56">
        <v>42436</v>
      </c>
      <c r="C169" s="57">
        <f t="shared" si="15"/>
        <v>42429</v>
      </c>
      <c r="D169">
        <f t="shared" si="16"/>
        <v>2</v>
      </c>
      <c r="E169" s="56"/>
      <c r="G169">
        <f t="shared" si="14"/>
        <v>11</v>
      </c>
      <c r="K169" s="60"/>
      <c r="L169" s="60"/>
    </row>
    <row r="170" spans="1:12" ht="12.5" x14ac:dyDescent="0.25">
      <c r="A170">
        <f t="shared" si="17"/>
        <v>-7</v>
      </c>
      <c r="B170" s="56">
        <v>42429</v>
      </c>
      <c r="C170" s="57">
        <f t="shared" si="15"/>
        <v>42422</v>
      </c>
      <c r="D170">
        <f t="shared" si="16"/>
        <v>2</v>
      </c>
      <c r="E170" s="56"/>
      <c r="G170">
        <f t="shared" si="14"/>
        <v>10</v>
      </c>
      <c r="K170" s="60"/>
      <c r="L170" s="60"/>
    </row>
    <row r="171" spans="1:12" ht="12.5" x14ac:dyDescent="0.25">
      <c r="A171">
        <f t="shared" si="17"/>
        <v>-7</v>
      </c>
      <c r="B171" s="56">
        <v>42422</v>
      </c>
      <c r="C171" s="57">
        <f t="shared" si="15"/>
        <v>42415</v>
      </c>
      <c r="D171">
        <f t="shared" si="16"/>
        <v>2</v>
      </c>
      <c r="E171" s="56"/>
      <c r="G171">
        <f t="shared" si="14"/>
        <v>9</v>
      </c>
      <c r="K171" s="60"/>
      <c r="L171" s="60"/>
    </row>
    <row r="172" spans="1:12" ht="12.5" x14ac:dyDescent="0.25">
      <c r="A172">
        <f t="shared" si="17"/>
        <v>-7</v>
      </c>
      <c r="B172" s="56">
        <v>42415</v>
      </c>
      <c r="C172" s="57">
        <f t="shared" si="15"/>
        <v>42408</v>
      </c>
      <c r="D172">
        <f t="shared" si="16"/>
        <v>2</v>
      </c>
      <c r="E172" s="56"/>
      <c r="G172">
        <f t="shared" si="14"/>
        <v>8</v>
      </c>
      <c r="K172" s="60"/>
      <c r="L172" s="60"/>
    </row>
    <row r="173" spans="1:12" ht="12.5" x14ac:dyDescent="0.25">
      <c r="A173">
        <f t="shared" si="17"/>
        <v>-7</v>
      </c>
      <c r="B173" s="56">
        <v>42408</v>
      </c>
      <c r="C173" s="57">
        <f t="shared" si="15"/>
        <v>42401</v>
      </c>
      <c r="D173">
        <f t="shared" si="16"/>
        <v>2</v>
      </c>
      <c r="E173" s="56"/>
      <c r="G173">
        <f t="shared" si="14"/>
        <v>7</v>
      </c>
      <c r="K173" s="60"/>
      <c r="L173" s="60"/>
    </row>
    <row r="174" spans="1:12" ht="12.5" x14ac:dyDescent="0.25">
      <c r="A174">
        <f t="shared" si="17"/>
        <v>-7</v>
      </c>
      <c r="B174" s="56">
        <v>42401</v>
      </c>
      <c r="C174" s="57">
        <f t="shared" si="15"/>
        <v>42394</v>
      </c>
      <c r="D174">
        <f t="shared" si="16"/>
        <v>2</v>
      </c>
      <c r="E174" s="56"/>
      <c r="G174">
        <f t="shared" si="14"/>
        <v>6</v>
      </c>
      <c r="K174" s="60"/>
      <c r="L174" s="60"/>
    </row>
    <row r="175" spans="1:12" ht="12.5" x14ac:dyDescent="0.25">
      <c r="A175">
        <f t="shared" si="17"/>
        <v>-7</v>
      </c>
      <c r="B175" s="56">
        <v>42394</v>
      </c>
      <c r="C175" s="57">
        <f t="shared" si="15"/>
        <v>42387</v>
      </c>
      <c r="D175">
        <f t="shared" si="16"/>
        <v>2</v>
      </c>
      <c r="E175" s="56"/>
      <c r="G175">
        <f t="shared" si="14"/>
        <v>5</v>
      </c>
      <c r="K175" s="60"/>
      <c r="L175" s="60"/>
    </row>
    <row r="176" spans="1:12" ht="12.5" x14ac:dyDescent="0.25">
      <c r="A176">
        <f t="shared" si="17"/>
        <v>-7</v>
      </c>
      <c r="B176" s="56">
        <v>42387</v>
      </c>
      <c r="C176" s="57">
        <f t="shared" si="15"/>
        <v>42380</v>
      </c>
      <c r="D176">
        <f t="shared" si="16"/>
        <v>2</v>
      </c>
      <c r="E176" s="56"/>
      <c r="G176">
        <f t="shared" si="14"/>
        <v>4</v>
      </c>
      <c r="K176" s="60"/>
      <c r="L176" s="60"/>
    </row>
    <row r="177" spans="1:12" ht="12.5" x14ac:dyDescent="0.25">
      <c r="A177">
        <f t="shared" si="17"/>
        <v>-7</v>
      </c>
      <c r="B177" s="56">
        <v>42380</v>
      </c>
      <c r="C177" s="57">
        <f t="shared" si="15"/>
        <v>42373</v>
      </c>
      <c r="D177">
        <f t="shared" si="16"/>
        <v>2</v>
      </c>
      <c r="E177" s="56"/>
      <c r="G177">
        <f t="shared" si="14"/>
        <v>3</v>
      </c>
      <c r="K177" s="60"/>
      <c r="L177" s="60"/>
    </row>
    <row r="178" spans="1:12" ht="12.5" x14ac:dyDescent="0.25">
      <c r="A178">
        <f t="shared" si="17"/>
        <v>-7</v>
      </c>
      <c r="B178" s="56">
        <v>42373</v>
      </c>
      <c r="C178" s="57">
        <f t="shared" si="15"/>
        <v>42366</v>
      </c>
      <c r="D178">
        <f t="shared" si="16"/>
        <v>2</v>
      </c>
      <c r="E178" s="56"/>
      <c r="F178" s="54"/>
      <c r="G178">
        <f t="shared" si="14"/>
        <v>2</v>
      </c>
      <c r="K178" s="60"/>
      <c r="L178" s="60"/>
    </row>
    <row r="179" spans="1:12" ht="12.5" x14ac:dyDescent="0.25">
      <c r="A179">
        <f t="shared" si="17"/>
        <v>-7</v>
      </c>
      <c r="B179" s="56">
        <v>42366</v>
      </c>
      <c r="C179" s="57">
        <f t="shared" si="15"/>
        <v>42359</v>
      </c>
      <c r="D179">
        <f t="shared" si="16"/>
        <v>2</v>
      </c>
      <c r="E179" s="56">
        <f>B179</f>
        <v>42366</v>
      </c>
      <c r="F179" s="54">
        <f>YEAR(B179)</f>
        <v>2015</v>
      </c>
      <c r="G179">
        <f t="shared" si="14"/>
        <v>53</v>
      </c>
      <c r="K179" s="60"/>
      <c r="L179" s="60"/>
    </row>
    <row r="180" spans="1:12" ht="12.5" x14ac:dyDescent="0.25">
      <c r="A180">
        <f t="shared" si="17"/>
        <v>-7</v>
      </c>
      <c r="B180" s="56">
        <v>42359</v>
      </c>
      <c r="C180" s="57">
        <f t="shared" si="15"/>
        <v>42352</v>
      </c>
      <c r="D180">
        <f t="shared" si="16"/>
        <v>2</v>
      </c>
      <c r="E180" s="56"/>
      <c r="G180">
        <f t="shared" si="14"/>
        <v>52</v>
      </c>
      <c r="K180" s="60"/>
      <c r="L180" s="60"/>
    </row>
    <row r="181" spans="1:12" ht="12.5" x14ac:dyDescent="0.25">
      <c r="A181">
        <f t="shared" si="17"/>
        <v>-7</v>
      </c>
      <c r="B181" s="56">
        <v>42352</v>
      </c>
      <c r="C181" s="57">
        <f t="shared" si="15"/>
        <v>42345</v>
      </c>
      <c r="D181">
        <f t="shared" si="16"/>
        <v>2</v>
      </c>
      <c r="E181" s="56"/>
      <c r="G181">
        <f t="shared" si="14"/>
        <v>51</v>
      </c>
      <c r="K181" s="60"/>
      <c r="L181" s="60"/>
    </row>
    <row r="182" spans="1:12" ht="12.5" x14ac:dyDescent="0.25">
      <c r="A182">
        <f t="shared" si="17"/>
        <v>-7</v>
      </c>
      <c r="B182" s="56">
        <v>42345</v>
      </c>
      <c r="C182" s="57">
        <f t="shared" si="15"/>
        <v>42338</v>
      </c>
      <c r="D182">
        <f t="shared" si="16"/>
        <v>2</v>
      </c>
      <c r="E182" s="56"/>
      <c r="G182">
        <f t="shared" si="14"/>
        <v>50</v>
      </c>
      <c r="K182" s="60"/>
      <c r="L182" s="60"/>
    </row>
    <row r="183" spans="1:12" ht="12.5" x14ac:dyDescent="0.25">
      <c r="A183">
        <f t="shared" si="17"/>
        <v>-7</v>
      </c>
      <c r="B183" s="56">
        <v>42338</v>
      </c>
      <c r="C183" s="57">
        <f t="shared" si="15"/>
        <v>42331</v>
      </c>
      <c r="D183">
        <f t="shared" si="16"/>
        <v>2</v>
      </c>
      <c r="E183" s="56"/>
      <c r="G183">
        <f t="shared" si="14"/>
        <v>49</v>
      </c>
      <c r="K183" s="60"/>
      <c r="L183" s="60"/>
    </row>
    <row r="184" spans="1:12" ht="12.5" x14ac:dyDescent="0.25">
      <c r="A184">
        <f t="shared" si="17"/>
        <v>-7</v>
      </c>
      <c r="B184" s="56">
        <v>42331</v>
      </c>
      <c r="C184" s="57">
        <f t="shared" si="15"/>
        <v>42324</v>
      </c>
      <c r="D184">
        <f t="shared" si="16"/>
        <v>2</v>
      </c>
      <c r="E184" s="56"/>
      <c r="G184">
        <f t="shared" si="14"/>
        <v>48</v>
      </c>
      <c r="K184" s="60"/>
      <c r="L184" s="60"/>
    </row>
    <row r="185" spans="1:12" ht="12.5" x14ac:dyDescent="0.25">
      <c r="A185">
        <f t="shared" si="17"/>
        <v>-7</v>
      </c>
      <c r="B185" s="56">
        <v>42324</v>
      </c>
      <c r="C185" s="57">
        <f t="shared" si="15"/>
        <v>42317</v>
      </c>
      <c r="D185">
        <f t="shared" si="16"/>
        <v>2</v>
      </c>
      <c r="E185" s="56"/>
      <c r="G185">
        <f t="shared" si="14"/>
        <v>47</v>
      </c>
      <c r="K185" s="60"/>
      <c r="L185" s="60"/>
    </row>
    <row r="186" spans="1:12" ht="12.5" x14ac:dyDescent="0.25">
      <c r="A186">
        <f t="shared" si="17"/>
        <v>-7</v>
      </c>
      <c r="B186" s="56">
        <v>42317</v>
      </c>
      <c r="C186" s="57">
        <f t="shared" si="15"/>
        <v>42310</v>
      </c>
      <c r="D186">
        <f t="shared" si="16"/>
        <v>2</v>
      </c>
      <c r="E186" s="56"/>
      <c r="G186">
        <f t="shared" si="14"/>
        <v>46</v>
      </c>
      <c r="K186" s="60"/>
      <c r="L186" s="60"/>
    </row>
    <row r="187" spans="1:12" ht="12.5" x14ac:dyDescent="0.25">
      <c r="A187">
        <f t="shared" si="17"/>
        <v>-7</v>
      </c>
      <c r="B187" s="56">
        <v>42310</v>
      </c>
      <c r="C187" s="57">
        <f t="shared" si="15"/>
        <v>42303</v>
      </c>
      <c r="D187">
        <f t="shared" si="16"/>
        <v>2</v>
      </c>
      <c r="E187" s="56"/>
      <c r="G187">
        <f t="shared" si="14"/>
        <v>45</v>
      </c>
      <c r="K187" s="60"/>
      <c r="L187" s="60"/>
    </row>
    <row r="188" spans="1:12" ht="12.5" x14ac:dyDescent="0.25">
      <c r="A188">
        <f t="shared" si="17"/>
        <v>-7</v>
      </c>
      <c r="B188" s="56">
        <v>42303</v>
      </c>
      <c r="C188" s="57">
        <f t="shared" si="15"/>
        <v>42296</v>
      </c>
      <c r="D188">
        <f t="shared" si="16"/>
        <v>2</v>
      </c>
      <c r="E188" s="56"/>
      <c r="G188">
        <f t="shared" si="14"/>
        <v>44</v>
      </c>
      <c r="K188" s="60"/>
      <c r="L188" s="60"/>
    </row>
    <row r="189" spans="1:12" ht="12.5" x14ac:dyDescent="0.25">
      <c r="A189">
        <f t="shared" si="17"/>
        <v>-7</v>
      </c>
      <c r="B189" s="56">
        <v>42296</v>
      </c>
      <c r="C189" s="57">
        <f t="shared" si="15"/>
        <v>42289</v>
      </c>
      <c r="D189">
        <f t="shared" si="16"/>
        <v>2</v>
      </c>
      <c r="E189" s="56"/>
      <c r="G189">
        <f t="shared" si="14"/>
        <v>43</v>
      </c>
      <c r="K189" s="60"/>
      <c r="L189" s="60"/>
    </row>
    <row r="190" spans="1:12" ht="12.5" x14ac:dyDescent="0.25">
      <c r="A190">
        <f t="shared" si="17"/>
        <v>-7</v>
      </c>
      <c r="B190" s="56">
        <v>42289</v>
      </c>
      <c r="C190" s="57">
        <f t="shared" si="15"/>
        <v>42282</v>
      </c>
      <c r="D190">
        <f t="shared" si="16"/>
        <v>2</v>
      </c>
      <c r="E190" s="56"/>
      <c r="G190">
        <f t="shared" si="14"/>
        <v>42</v>
      </c>
      <c r="K190" s="60"/>
      <c r="L190" s="60"/>
    </row>
    <row r="191" spans="1:12" ht="12.5" x14ac:dyDescent="0.25">
      <c r="A191">
        <f t="shared" si="17"/>
        <v>-7</v>
      </c>
      <c r="B191" s="56">
        <v>42282</v>
      </c>
      <c r="C191" s="57">
        <f t="shared" si="15"/>
        <v>42275</v>
      </c>
      <c r="D191">
        <f t="shared" si="16"/>
        <v>2</v>
      </c>
      <c r="E191" s="56"/>
      <c r="G191">
        <f t="shared" si="14"/>
        <v>41</v>
      </c>
      <c r="K191" s="60"/>
      <c r="L191" s="60"/>
    </row>
    <row r="192" spans="1:12" ht="12.5" x14ac:dyDescent="0.25">
      <c r="A192">
        <f t="shared" si="17"/>
        <v>-7</v>
      </c>
      <c r="B192" s="56">
        <v>42275</v>
      </c>
      <c r="C192" s="57">
        <f t="shared" si="15"/>
        <v>42268</v>
      </c>
      <c r="D192">
        <f t="shared" si="16"/>
        <v>2</v>
      </c>
      <c r="E192" s="56"/>
      <c r="G192">
        <f t="shared" si="14"/>
        <v>40</v>
      </c>
      <c r="K192" s="60"/>
      <c r="L192" s="60"/>
    </row>
    <row r="193" spans="1:12" ht="12.5" x14ac:dyDescent="0.25">
      <c r="A193">
        <f t="shared" si="17"/>
        <v>-7</v>
      </c>
      <c r="B193" s="56">
        <v>42268</v>
      </c>
      <c r="C193" s="57">
        <f t="shared" si="15"/>
        <v>42261</v>
      </c>
      <c r="D193">
        <f t="shared" si="16"/>
        <v>2</v>
      </c>
      <c r="E193" s="56"/>
      <c r="G193">
        <f t="shared" si="14"/>
        <v>39</v>
      </c>
      <c r="K193" s="60"/>
      <c r="L193" s="60"/>
    </row>
    <row r="194" spans="1:12" ht="12.5" x14ac:dyDescent="0.25">
      <c r="A194">
        <f t="shared" si="17"/>
        <v>-7</v>
      </c>
      <c r="B194" s="56">
        <v>42261</v>
      </c>
      <c r="C194" s="57">
        <f t="shared" si="15"/>
        <v>42254</v>
      </c>
      <c r="D194">
        <f t="shared" si="16"/>
        <v>2</v>
      </c>
      <c r="E194" s="56"/>
      <c r="G194">
        <f t="shared" ref="G194:G257" si="18">WEEKNUM(B194)</f>
        <v>38</v>
      </c>
      <c r="K194" s="60"/>
      <c r="L194" s="60"/>
    </row>
    <row r="195" spans="1:12" ht="12.5" x14ac:dyDescent="0.25">
      <c r="A195">
        <f t="shared" si="17"/>
        <v>-7</v>
      </c>
      <c r="B195" s="56">
        <v>42254</v>
      </c>
      <c r="C195" s="57">
        <f t="shared" ref="C195:C258" si="19">B196</f>
        <v>42247</v>
      </c>
      <c r="D195">
        <f t="shared" ref="D195:D258" si="20">WEEKDAY(B195)</f>
        <v>2</v>
      </c>
      <c r="E195" s="56"/>
      <c r="G195">
        <f t="shared" si="18"/>
        <v>37</v>
      </c>
      <c r="K195" s="60"/>
      <c r="L195" s="60"/>
    </row>
    <row r="196" spans="1:12" ht="12.5" x14ac:dyDescent="0.25">
      <c r="A196">
        <f t="shared" si="17"/>
        <v>-7</v>
      </c>
      <c r="B196" s="56">
        <v>42247</v>
      </c>
      <c r="C196" s="57">
        <f t="shared" si="19"/>
        <v>42240</v>
      </c>
      <c r="D196">
        <f t="shared" si="20"/>
        <v>2</v>
      </c>
      <c r="E196" s="56"/>
      <c r="G196">
        <f t="shared" si="18"/>
        <v>36</v>
      </c>
      <c r="K196" s="60"/>
      <c r="L196" s="60"/>
    </row>
    <row r="197" spans="1:12" ht="12.5" x14ac:dyDescent="0.25">
      <c r="A197">
        <f t="shared" si="17"/>
        <v>-7</v>
      </c>
      <c r="B197" s="56">
        <v>42240</v>
      </c>
      <c r="C197" s="57">
        <f t="shared" si="19"/>
        <v>42233</v>
      </c>
      <c r="D197">
        <f t="shared" si="20"/>
        <v>2</v>
      </c>
      <c r="E197" s="56"/>
      <c r="G197">
        <f t="shared" si="18"/>
        <v>35</v>
      </c>
      <c r="K197" s="60"/>
      <c r="L197" s="60"/>
    </row>
    <row r="198" spans="1:12" ht="12.5" x14ac:dyDescent="0.25">
      <c r="A198">
        <f t="shared" si="17"/>
        <v>-7</v>
      </c>
      <c r="B198" s="56">
        <v>42233</v>
      </c>
      <c r="C198" s="57">
        <f t="shared" si="19"/>
        <v>42226</v>
      </c>
      <c r="D198">
        <f t="shared" si="20"/>
        <v>2</v>
      </c>
      <c r="E198" s="56"/>
      <c r="G198">
        <f t="shared" si="18"/>
        <v>34</v>
      </c>
      <c r="K198" s="60"/>
      <c r="L198" s="60"/>
    </row>
    <row r="199" spans="1:12" ht="12.5" x14ac:dyDescent="0.25">
      <c r="A199">
        <f t="shared" si="17"/>
        <v>-7</v>
      </c>
      <c r="B199" s="56">
        <v>42226</v>
      </c>
      <c r="C199" s="57">
        <f t="shared" si="19"/>
        <v>42219</v>
      </c>
      <c r="D199">
        <f t="shared" si="20"/>
        <v>2</v>
      </c>
      <c r="E199" s="56"/>
      <c r="G199">
        <f t="shared" si="18"/>
        <v>33</v>
      </c>
      <c r="K199" s="60"/>
      <c r="L199" s="60"/>
    </row>
    <row r="200" spans="1:12" ht="12.5" x14ac:dyDescent="0.25">
      <c r="A200">
        <f t="shared" si="17"/>
        <v>-7</v>
      </c>
      <c r="B200" s="56">
        <v>42219</v>
      </c>
      <c r="C200" s="57">
        <f t="shared" si="19"/>
        <v>42212</v>
      </c>
      <c r="D200">
        <f t="shared" si="20"/>
        <v>2</v>
      </c>
      <c r="E200" s="56"/>
      <c r="G200">
        <f t="shared" si="18"/>
        <v>32</v>
      </c>
      <c r="K200" s="60"/>
      <c r="L200" s="60"/>
    </row>
    <row r="201" spans="1:12" ht="12.5" x14ac:dyDescent="0.25">
      <c r="A201">
        <f t="shared" si="17"/>
        <v>-7</v>
      </c>
      <c r="B201" s="56">
        <v>42212</v>
      </c>
      <c r="C201" s="57">
        <f t="shared" si="19"/>
        <v>42205</v>
      </c>
      <c r="D201">
        <f t="shared" si="20"/>
        <v>2</v>
      </c>
      <c r="E201" s="56"/>
      <c r="G201">
        <f t="shared" si="18"/>
        <v>31</v>
      </c>
      <c r="K201" s="60"/>
      <c r="L201" s="60"/>
    </row>
    <row r="202" spans="1:12" ht="12.5" x14ac:dyDescent="0.25">
      <c r="A202">
        <f t="shared" si="17"/>
        <v>-7</v>
      </c>
      <c r="B202" s="56">
        <v>42205</v>
      </c>
      <c r="C202" s="57">
        <f t="shared" si="19"/>
        <v>42198</v>
      </c>
      <c r="D202">
        <f t="shared" si="20"/>
        <v>2</v>
      </c>
      <c r="E202" s="56"/>
      <c r="G202">
        <f t="shared" si="18"/>
        <v>30</v>
      </c>
      <c r="K202" s="60"/>
      <c r="L202" s="60"/>
    </row>
    <row r="203" spans="1:12" ht="12.5" x14ac:dyDescent="0.25">
      <c r="A203">
        <f t="shared" si="17"/>
        <v>-7</v>
      </c>
      <c r="B203" s="56">
        <v>42198</v>
      </c>
      <c r="C203" s="57">
        <f t="shared" si="19"/>
        <v>42191</v>
      </c>
      <c r="D203">
        <f t="shared" si="20"/>
        <v>2</v>
      </c>
      <c r="E203" s="56"/>
      <c r="G203">
        <f t="shared" si="18"/>
        <v>29</v>
      </c>
      <c r="K203" s="60"/>
      <c r="L203" s="60"/>
    </row>
    <row r="204" spans="1:12" ht="12.5" x14ac:dyDescent="0.25">
      <c r="A204">
        <f t="shared" si="17"/>
        <v>-7</v>
      </c>
      <c r="B204" s="56">
        <v>42191</v>
      </c>
      <c r="C204" s="57">
        <f t="shared" si="19"/>
        <v>42184</v>
      </c>
      <c r="D204">
        <f t="shared" si="20"/>
        <v>2</v>
      </c>
      <c r="E204" s="56"/>
      <c r="G204">
        <f t="shared" si="18"/>
        <v>28</v>
      </c>
      <c r="K204" s="60"/>
      <c r="L204" s="60"/>
    </row>
    <row r="205" spans="1:12" ht="12.5" x14ac:dyDescent="0.25">
      <c r="A205">
        <f t="shared" si="17"/>
        <v>-7</v>
      </c>
      <c r="B205" s="56">
        <v>42184</v>
      </c>
      <c r="C205" s="57">
        <f t="shared" si="19"/>
        <v>42177</v>
      </c>
      <c r="D205">
        <f t="shared" si="20"/>
        <v>2</v>
      </c>
      <c r="E205" s="56"/>
      <c r="G205">
        <f t="shared" si="18"/>
        <v>27</v>
      </c>
      <c r="K205" s="60"/>
      <c r="L205" s="60"/>
    </row>
    <row r="206" spans="1:12" ht="12.5" x14ac:dyDescent="0.25">
      <c r="A206">
        <f t="shared" si="17"/>
        <v>-7</v>
      </c>
      <c r="B206" s="56">
        <v>42177</v>
      </c>
      <c r="C206" s="57">
        <f t="shared" si="19"/>
        <v>42170</v>
      </c>
      <c r="D206">
        <f t="shared" si="20"/>
        <v>2</v>
      </c>
      <c r="E206" s="56"/>
      <c r="G206">
        <f t="shared" si="18"/>
        <v>26</v>
      </c>
      <c r="K206" s="60"/>
      <c r="L206" s="60"/>
    </row>
    <row r="207" spans="1:12" ht="12.5" x14ac:dyDescent="0.25">
      <c r="A207">
        <f t="shared" si="17"/>
        <v>-7</v>
      </c>
      <c r="B207" s="56">
        <v>42170</v>
      </c>
      <c r="C207" s="57">
        <f t="shared" si="19"/>
        <v>42163</v>
      </c>
      <c r="D207">
        <f t="shared" si="20"/>
        <v>2</v>
      </c>
      <c r="E207" s="56"/>
      <c r="G207">
        <f t="shared" si="18"/>
        <v>25</v>
      </c>
      <c r="K207" s="60"/>
      <c r="L207" s="60"/>
    </row>
    <row r="208" spans="1:12" ht="12.5" x14ac:dyDescent="0.25">
      <c r="A208">
        <f t="shared" si="17"/>
        <v>-7</v>
      </c>
      <c r="B208" s="56">
        <v>42163</v>
      </c>
      <c r="C208" s="57">
        <f t="shared" si="19"/>
        <v>42156</v>
      </c>
      <c r="D208">
        <f t="shared" si="20"/>
        <v>2</v>
      </c>
      <c r="E208" s="56"/>
      <c r="G208">
        <f t="shared" si="18"/>
        <v>24</v>
      </c>
      <c r="K208" s="60"/>
      <c r="L208" s="60"/>
    </row>
    <row r="209" spans="1:12" ht="12.5" x14ac:dyDescent="0.25">
      <c r="A209">
        <f t="shared" si="17"/>
        <v>-7</v>
      </c>
      <c r="B209" s="56">
        <v>42156</v>
      </c>
      <c r="C209" s="57">
        <f t="shared" si="19"/>
        <v>42149</v>
      </c>
      <c r="D209">
        <f t="shared" si="20"/>
        <v>2</v>
      </c>
      <c r="E209" s="56"/>
      <c r="G209">
        <f t="shared" si="18"/>
        <v>23</v>
      </c>
      <c r="K209" s="60"/>
      <c r="L209" s="60"/>
    </row>
    <row r="210" spans="1:12" ht="12.5" x14ac:dyDescent="0.25">
      <c r="A210">
        <f t="shared" si="17"/>
        <v>-7</v>
      </c>
      <c r="B210" s="56">
        <v>42149</v>
      </c>
      <c r="C210" s="57">
        <f t="shared" si="19"/>
        <v>42142</v>
      </c>
      <c r="D210">
        <f t="shared" si="20"/>
        <v>2</v>
      </c>
      <c r="E210" s="56"/>
      <c r="G210">
        <f t="shared" si="18"/>
        <v>22</v>
      </c>
      <c r="K210" s="60"/>
      <c r="L210" s="60"/>
    </row>
    <row r="211" spans="1:12" ht="12.5" x14ac:dyDescent="0.25">
      <c r="A211">
        <f t="shared" si="17"/>
        <v>-7</v>
      </c>
      <c r="B211" s="56">
        <v>42142</v>
      </c>
      <c r="C211" s="57">
        <f t="shared" si="19"/>
        <v>42135</v>
      </c>
      <c r="D211">
        <f t="shared" si="20"/>
        <v>2</v>
      </c>
      <c r="E211" s="56"/>
      <c r="G211">
        <f t="shared" si="18"/>
        <v>21</v>
      </c>
      <c r="K211" s="60"/>
      <c r="L211" s="60"/>
    </row>
    <row r="212" spans="1:12" ht="12.5" x14ac:dyDescent="0.25">
      <c r="A212">
        <f t="shared" si="17"/>
        <v>-7</v>
      </c>
      <c r="B212" s="56">
        <v>42135</v>
      </c>
      <c r="C212" s="57">
        <f t="shared" si="19"/>
        <v>42128</v>
      </c>
      <c r="D212">
        <f t="shared" si="20"/>
        <v>2</v>
      </c>
      <c r="E212" s="56"/>
      <c r="G212">
        <f t="shared" si="18"/>
        <v>20</v>
      </c>
      <c r="K212" s="60"/>
      <c r="L212" s="60"/>
    </row>
    <row r="213" spans="1:12" ht="12.5" x14ac:dyDescent="0.25">
      <c r="A213">
        <f t="shared" si="17"/>
        <v>-7</v>
      </c>
      <c r="B213" s="56">
        <v>42128</v>
      </c>
      <c r="C213" s="57">
        <f t="shared" si="19"/>
        <v>42121</v>
      </c>
      <c r="D213">
        <f t="shared" si="20"/>
        <v>2</v>
      </c>
      <c r="E213" s="56"/>
      <c r="G213">
        <f t="shared" si="18"/>
        <v>19</v>
      </c>
      <c r="K213" s="60"/>
      <c r="L213" s="60"/>
    </row>
    <row r="214" spans="1:12" ht="12.5" x14ac:dyDescent="0.25">
      <c r="A214">
        <f t="shared" si="17"/>
        <v>-7</v>
      </c>
      <c r="B214" s="56">
        <v>42121</v>
      </c>
      <c r="C214" s="57">
        <f t="shared" si="19"/>
        <v>42114</v>
      </c>
      <c r="D214">
        <f t="shared" si="20"/>
        <v>2</v>
      </c>
      <c r="E214" s="56"/>
      <c r="G214">
        <f t="shared" si="18"/>
        <v>18</v>
      </c>
      <c r="K214" s="60"/>
      <c r="L214" s="60"/>
    </row>
    <row r="215" spans="1:12" ht="12.5" x14ac:dyDescent="0.25">
      <c r="A215">
        <f t="shared" si="17"/>
        <v>-7</v>
      </c>
      <c r="B215" s="56">
        <v>42114</v>
      </c>
      <c r="C215" s="57">
        <f t="shared" si="19"/>
        <v>42107</v>
      </c>
      <c r="D215">
        <f t="shared" si="20"/>
        <v>2</v>
      </c>
      <c r="E215" s="56"/>
      <c r="G215">
        <f t="shared" si="18"/>
        <v>17</v>
      </c>
      <c r="K215" s="60"/>
      <c r="L215" s="60"/>
    </row>
    <row r="216" spans="1:12" ht="12.5" x14ac:dyDescent="0.25">
      <c r="A216">
        <f t="shared" si="17"/>
        <v>-7</v>
      </c>
      <c r="B216" s="56">
        <v>42107</v>
      </c>
      <c r="C216" s="57">
        <f t="shared" si="19"/>
        <v>42100</v>
      </c>
      <c r="D216">
        <f t="shared" si="20"/>
        <v>2</v>
      </c>
      <c r="E216" s="56"/>
      <c r="G216">
        <f t="shared" si="18"/>
        <v>16</v>
      </c>
      <c r="K216" s="60"/>
      <c r="L216" s="60"/>
    </row>
    <row r="217" spans="1:12" ht="12.5" x14ac:dyDescent="0.25">
      <c r="A217">
        <f t="shared" si="17"/>
        <v>-7</v>
      </c>
      <c r="B217" s="56">
        <v>42100</v>
      </c>
      <c r="C217" s="57">
        <f t="shared" si="19"/>
        <v>42093</v>
      </c>
      <c r="D217">
        <f t="shared" si="20"/>
        <v>2</v>
      </c>
      <c r="E217" s="56"/>
      <c r="G217">
        <f t="shared" si="18"/>
        <v>15</v>
      </c>
      <c r="K217" s="60"/>
      <c r="L217" s="60"/>
    </row>
    <row r="218" spans="1:12" ht="12.5" x14ac:dyDescent="0.25">
      <c r="A218">
        <f t="shared" si="17"/>
        <v>-7</v>
      </c>
      <c r="B218" s="56">
        <v>42093</v>
      </c>
      <c r="C218" s="57">
        <f t="shared" si="19"/>
        <v>42086</v>
      </c>
      <c r="D218">
        <f t="shared" si="20"/>
        <v>2</v>
      </c>
      <c r="E218" s="56"/>
      <c r="G218">
        <f t="shared" si="18"/>
        <v>14</v>
      </c>
      <c r="K218" s="60"/>
      <c r="L218" s="60"/>
    </row>
    <row r="219" spans="1:12" ht="12.5" x14ac:dyDescent="0.25">
      <c r="A219">
        <f t="shared" si="17"/>
        <v>-7</v>
      </c>
      <c r="B219" s="56">
        <v>42086</v>
      </c>
      <c r="C219" s="57">
        <f t="shared" si="19"/>
        <v>42079</v>
      </c>
      <c r="D219">
        <f t="shared" si="20"/>
        <v>2</v>
      </c>
      <c r="E219" s="56"/>
      <c r="G219">
        <f t="shared" si="18"/>
        <v>13</v>
      </c>
      <c r="K219" s="60"/>
      <c r="L219" s="60"/>
    </row>
    <row r="220" spans="1:12" ht="12.5" x14ac:dyDescent="0.25">
      <c r="A220">
        <f t="shared" si="17"/>
        <v>-7</v>
      </c>
      <c r="B220" s="56">
        <v>42079</v>
      </c>
      <c r="C220" s="57">
        <f t="shared" si="19"/>
        <v>42072</v>
      </c>
      <c r="D220">
        <f t="shared" si="20"/>
        <v>2</v>
      </c>
      <c r="E220" s="56"/>
      <c r="G220">
        <f t="shared" si="18"/>
        <v>12</v>
      </c>
      <c r="K220" s="60"/>
      <c r="L220" s="60"/>
    </row>
    <row r="221" spans="1:12" ht="12.5" x14ac:dyDescent="0.25">
      <c r="A221">
        <f t="shared" si="17"/>
        <v>-7</v>
      </c>
      <c r="B221" s="56">
        <v>42072</v>
      </c>
      <c r="C221" s="57">
        <f t="shared" si="19"/>
        <v>42065</v>
      </c>
      <c r="D221">
        <f t="shared" si="20"/>
        <v>2</v>
      </c>
      <c r="E221" s="56"/>
      <c r="G221">
        <f t="shared" si="18"/>
        <v>11</v>
      </c>
      <c r="K221" s="60"/>
      <c r="L221" s="60"/>
    </row>
    <row r="222" spans="1:12" ht="12.5" x14ac:dyDescent="0.25">
      <c r="A222">
        <f t="shared" si="17"/>
        <v>-7</v>
      </c>
      <c r="B222" s="56">
        <v>42065</v>
      </c>
      <c r="C222" s="57">
        <f t="shared" si="19"/>
        <v>42058</v>
      </c>
      <c r="D222">
        <f t="shared" si="20"/>
        <v>2</v>
      </c>
      <c r="E222" s="56"/>
      <c r="G222">
        <f t="shared" si="18"/>
        <v>10</v>
      </c>
      <c r="K222" s="60"/>
      <c r="L222" s="60"/>
    </row>
    <row r="223" spans="1:12" ht="12.5" x14ac:dyDescent="0.25">
      <c r="A223">
        <f t="shared" ref="A223:A286" si="21">B223-B222</f>
        <v>-7</v>
      </c>
      <c r="B223" s="56">
        <v>42058</v>
      </c>
      <c r="C223" s="57">
        <f t="shared" si="19"/>
        <v>42051</v>
      </c>
      <c r="D223">
        <f t="shared" si="20"/>
        <v>2</v>
      </c>
      <c r="E223" s="56"/>
      <c r="G223">
        <f t="shared" si="18"/>
        <v>9</v>
      </c>
      <c r="K223" s="60"/>
      <c r="L223" s="60"/>
    </row>
    <row r="224" spans="1:12" ht="12.5" x14ac:dyDescent="0.25">
      <c r="A224">
        <f t="shared" si="21"/>
        <v>-7</v>
      </c>
      <c r="B224" s="56">
        <v>42051</v>
      </c>
      <c r="C224" s="57">
        <f t="shared" si="19"/>
        <v>42044</v>
      </c>
      <c r="D224">
        <f t="shared" si="20"/>
        <v>2</v>
      </c>
      <c r="E224" s="56"/>
      <c r="G224">
        <f t="shared" si="18"/>
        <v>8</v>
      </c>
      <c r="K224" s="60"/>
      <c r="L224" s="60"/>
    </row>
    <row r="225" spans="1:12" ht="12.5" x14ac:dyDescent="0.25">
      <c r="A225">
        <f t="shared" si="21"/>
        <v>-7</v>
      </c>
      <c r="B225" s="56">
        <v>42044</v>
      </c>
      <c r="C225" s="57">
        <f t="shared" si="19"/>
        <v>42037</v>
      </c>
      <c r="D225">
        <f t="shared" si="20"/>
        <v>2</v>
      </c>
      <c r="E225" s="56"/>
      <c r="G225">
        <f t="shared" si="18"/>
        <v>7</v>
      </c>
      <c r="K225" s="60"/>
      <c r="L225" s="60"/>
    </row>
    <row r="226" spans="1:12" ht="12.5" x14ac:dyDescent="0.25">
      <c r="A226">
        <f t="shared" si="21"/>
        <v>-7</v>
      </c>
      <c r="B226" s="56">
        <v>42037</v>
      </c>
      <c r="C226" s="57">
        <f t="shared" si="19"/>
        <v>42030</v>
      </c>
      <c r="D226">
        <f t="shared" si="20"/>
        <v>2</v>
      </c>
      <c r="E226" s="56"/>
      <c r="G226">
        <f t="shared" si="18"/>
        <v>6</v>
      </c>
      <c r="K226" s="60"/>
      <c r="L226" s="60"/>
    </row>
    <row r="227" spans="1:12" ht="12.5" x14ac:dyDescent="0.25">
      <c r="A227">
        <f t="shared" si="21"/>
        <v>-7</v>
      </c>
      <c r="B227" s="56">
        <v>42030</v>
      </c>
      <c r="C227" s="57">
        <f t="shared" si="19"/>
        <v>42023</v>
      </c>
      <c r="D227">
        <f t="shared" si="20"/>
        <v>2</v>
      </c>
      <c r="E227" s="56"/>
      <c r="G227">
        <f t="shared" si="18"/>
        <v>5</v>
      </c>
      <c r="K227" s="60"/>
      <c r="L227" s="60"/>
    </row>
    <row r="228" spans="1:12" ht="12.5" x14ac:dyDescent="0.25">
      <c r="A228">
        <f t="shared" si="21"/>
        <v>-7</v>
      </c>
      <c r="B228" s="56">
        <v>42023</v>
      </c>
      <c r="C228" s="57">
        <f t="shared" si="19"/>
        <v>42016</v>
      </c>
      <c r="D228">
        <f t="shared" si="20"/>
        <v>2</v>
      </c>
      <c r="E228" s="56"/>
      <c r="G228">
        <f t="shared" si="18"/>
        <v>4</v>
      </c>
      <c r="K228" s="60"/>
      <c r="L228" s="60"/>
    </row>
    <row r="229" spans="1:12" ht="12.5" x14ac:dyDescent="0.25">
      <c r="A229">
        <f t="shared" si="21"/>
        <v>-7</v>
      </c>
      <c r="B229" s="56">
        <v>42016</v>
      </c>
      <c r="C229" s="57">
        <f t="shared" si="19"/>
        <v>42009</v>
      </c>
      <c r="D229">
        <f t="shared" si="20"/>
        <v>2</v>
      </c>
      <c r="E229" s="56"/>
      <c r="G229">
        <f t="shared" si="18"/>
        <v>3</v>
      </c>
      <c r="K229" s="60"/>
      <c r="L229" s="60"/>
    </row>
    <row r="230" spans="1:12" ht="12.5" x14ac:dyDescent="0.25">
      <c r="A230">
        <f t="shared" si="21"/>
        <v>-7</v>
      </c>
      <c r="B230" s="56">
        <v>42009</v>
      </c>
      <c r="C230" s="57">
        <f t="shared" si="19"/>
        <v>42002</v>
      </c>
      <c r="D230">
        <f t="shared" si="20"/>
        <v>2</v>
      </c>
      <c r="E230" s="56"/>
      <c r="G230">
        <f t="shared" si="18"/>
        <v>2</v>
      </c>
      <c r="K230" s="60"/>
      <c r="L230" s="60"/>
    </row>
    <row r="231" spans="1:12" ht="12.5" x14ac:dyDescent="0.25">
      <c r="A231">
        <f t="shared" si="21"/>
        <v>-7</v>
      </c>
      <c r="B231" s="56">
        <v>42002</v>
      </c>
      <c r="C231" s="57">
        <f t="shared" si="19"/>
        <v>41995</v>
      </c>
      <c r="D231">
        <f t="shared" si="20"/>
        <v>2</v>
      </c>
      <c r="E231" s="56">
        <f>B231</f>
        <v>42002</v>
      </c>
      <c r="F231" s="54">
        <f>YEAR(B231)</f>
        <v>2014</v>
      </c>
      <c r="G231">
        <f t="shared" si="18"/>
        <v>53</v>
      </c>
      <c r="K231" s="60"/>
      <c r="L231" s="60"/>
    </row>
    <row r="232" spans="1:12" ht="12.5" x14ac:dyDescent="0.25">
      <c r="A232">
        <f t="shared" si="21"/>
        <v>-7</v>
      </c>
      <c r="B232" s="56">
        <v>41995</v>
      </c>
      <c r="C232" s="57">
        <f t="shared" si="19"/>
        <v>41988</v>
      </c>
      <c r="D232">
        <f t="shared" si="20"/>
        <v>2</v>
      </c>
      <c r="E232" s="56"/>
      <c r="G232">
        <f t="shared" si="18"/>
        <v>52</v>
      </c>
      <c r="K232" s="60"/>
      <c r="L232" s="60"/>
    </row>
    <row r="233" spans="1:12" ht="12.5" x14ac:dyDescent="0.25">
      <c r="A233">
        <f t="shared" si="21"/>
        <v>-7</v>
      </c>
      <c r="B233" s="56">
        <v>41988</v>
      </c>
      <c r="C233" s="57">
        <f t="shared" si="19"/>
        <v>41981</v>
      </c>
      <c r="D233">
        <f t="shared" si="20"/>
        <v>2</v>
      </c>
      <c r="E233" s="56"/>
      <c r="G233">
        <f t="shared" si="18"/>
        <v>51</v>
      </c>
      <c r="K233" s="60"/>
      <c r="L233" s="60"/>
    </row>
    <row r="234" spans="1:12" ht="12.5" x14ac:dyDescent="0.25">
      <c r="A234">
        <f t="shared" si="21"/>
        <v>-7</v>
      </c>
      <c r="B234" s="56">
        <v>41981</v>
      </c>
      <c r="C234" s="57">
        <f t="shared" si="19"/>
        <v>41974</v>
      </c>
      <c r="D234">
        <f t="shared" si="20"/>
        <v>2</v>
      </c>
      <c r="E234" s="56"/>
      <c r="G234">
        <f t="shared" si="18"/>
        <v>50</v>
      </c>
      <c r="K234" s="60"/>
      <c r="L234" s="60"/>
    </row>
    <row r="235" spans="1:12" ht="12.5" x14ac:dyDescent="0.25">
      <c r="A235">
        <f t="shared" si="21"/>
        <v>-7</v>
      </c>
      <c r="B235" s="56">
        <v>41974</v>
      </c>
      <c r="C235" s="57">
        <f t="shared" si="19"/>
        <v>41967</v>
      </c>
      <c r="D235">
        <f t="shared" si="20"/>
        <v>2</v>
      </c>
      <c r="E235" s="56"/>
      <c r="G235">
        <f t="shared" si="18"/>
        <v>49</v>
      </c>
      <c r="K235" s="60"/>
      <c r="L235" s="60"/>
    </row>
    <row r="236" spans="1:12" ht="12.5" x14ac:dyDescent="0.25">
      <c r="A236">
        <f t="shared" si="21"/>
        <v>-7</v>
      </c>
      <c r="B236" s="56">
        <v>41967</v>
      </c>
      <c r="C236" s="57">
        <f t="shared" si="19"/>
        <v>41960</v>
      </c>
      <c r="D236">
        <f t="shared" si="20"/>
        <v>2</v>
      </c>
      <c r="E236" s="56"/>
      <c r="G236">
        <f t="shared" si="18"/>
        <v>48</v>
      </c>
      <c r="K236" s="60"/>
      <c r="L236" s="60"/>
    </row>
    <row r="237" spans="1:12" ht="12.5" x14ac:dyDescent="0.25">
      <c r="A237">
        <f t="shared" si="21"/>
        <v>-7</v>
      </c>
      <c r="B237" s="56">
        <v>41960</v>
      </c>
      <c r="C237" s="57">
        <f t="shared" si="19"/>
        <v>41953</v>
      </c>
      <c r="D237">
        <f t="shared" si="20"/>
        <v>2</v>
      </c>
      <c r="E237" s="56"/>
      <c r="G237">
        <f t="shared" si="18"/>
        <v>47</v>
      </c>
      <c r="K237" s="60"/>
      <c r="L237" s="60"/>
    </row>
    <row r="238" spans="1:12" ht="12.5" x14ac:dyDescent="0.25">
      <c r="A238">
        <f t="shared" si="21"/>
        <v>-7</v>
      </c>
      <c r="B238" s="56">
        <v>41953</v>
      </c>
      <c r="C238" s="57">
        <f t="shared" si="19"/>
        <v>41946</v>
      </c>
      <c r="D238">
        <f t="shared" si="20"/>
        <v>2</v>
      </c>
      <c r="E238" s="56"/>
      <c r="G238">
        <f t="shared" si="18"/>
        <v>46</v>
      </c>
      <c r="K238" s="60"/>
      <c r="L238" s="60"/>
    </row>
    <row r="239" spans="1:12" ht="12.5" x14ac:dyDescent="0.25">
      <c r="A239">
        <f t="shared" si="21"/>
        <v>-7</v>
      </c>
      <c r="B239" s="56">
        <v>41946</v>
      </c>
      <c r="C239" s="57">
        <f t="shared" si="19"/>
        <v>41939</v>
      </c>
      <c r="D239">
        <f t="shared" si="20"/>
        <v>2</v>
      </c>
      <c r="E239" s="56"/>
      <c r="G239">
        <f t="shared" si="18"/>
        <v>45</v>
      </c>
      <c r="K239" s="60"/>
      <c r="L239" s="60"/>
    </row>
    <row r="240" spans="1:12" ht="12.5" x14ac:dyDescent="0.25">
      <c r="A240">
        <f t="shared" si="21"/>
        <v>-7</v>
      </c>
      <c r="B240" s="56">
        <v>41939</v>
      </c>
      <c r="C240" s="57">
        <f t="shared" si="19"/>
        <v>41932</v>
      </c>
      <c r="D240">
        <f t="shared" si="20"/>
        <v>2</v>
      </c>
      <c r="E240" s="56"/>
      <c r="G240">
        <f t="shared" si="18"/>
        <v>44</v>
      </c>
      <c r="K240" s="60"/>
      <c r="L240" s="60"/>
    </row>
    <row r="241" spans="1:12" ht="12.5" x14ac:dyDescent="0.25">
      <c r="A241">
        <f t="shared" si="21"/>
        <v>-7</v>
      </c>
      <c r="B241" s="56">
        <v>41932</v>
      </c>
      <c r="C241" s="57">
        <f t="shared" si="19"/>
        <v>41925</v>
      </c>
      <c r="D241">
        <f t="shared" si="20"/>
        <v>2</v>
      </c>
      <c r="E241" s="56"/>
      <c r="G241">
        <f t="shared" si="18"/>
        <v>43</v>
      </c>
      <c r="K241" s="60"/>
      <c r="L241" s="60"/>
    </row>
    <row r="242" spans="1:12" ht="12.5" x14ac:dyDescent="0.25">
      <c r="A242">
        <f t="shared" si="21"/>
        <v>-7</v>
      </c>
      <c r="B242" s="56">
        <v>41925</v>
      </c>
      <c r="C242" s="57">
        <f t="shared" si="19"/>
        <v>41918</v>
      </c>
      <c r="D242">
        <f t="shared" si="20"/>
        <v>2</v>
      </c>
      <c r="E242" s="56"/>
      <c r="G242">
        <f t="shared" si="18"/>
        <v>42</v>
      </c>
      <c r="K242" s="60"/>
      <c r="L242" s="60"/>
    </row>
    <row r="243" spans="1:12" ht="12.5" x14ac:dyDescent="0.25">
      <c r="A243">
        <f t="shared" si="21"/>
        <v>-7</v>
      </c>
      <c r="B243" s="56">
        <v>41918</v>
      </c>
      <c r="C243" s="57">
        <f t="shared" si="19"/>
        <v>41911</v>
      </c>
      <c r="D243">
        <f t="shared" si="20"/>
        <v>2</v>
      </c>
      <c r="E243" s="56"/>
      <c r="G243">
        <f t="shared" si="18"/>
        <v>41</v>
      </c>
      <c r="K243" s="60"/>
      <c r="L243" s="60"/>
    </row>
    <row r="244" spans="1:12" ht="12.5" x14ac:dyDescent="0.25">
      <c r="A244">
        <f t="shared" si="21"/>
        <v>-7</v>
      </c>
      <c r="B244" s="56">
        <v>41911</v>
      </c>
      <c r="C244" s="57">
        <f t="shared" si="19"/>
        <v>41904</v>
      </c>
      <c r="D244">
        <f t="shared" si="20"/>
        <v>2</v>
      </c>
      <c r="E244" s="56"/>
      <c r="G244">
        <f t="shared" si="18"/>
        <v>40</v>
      </c>
      <c r="K244" s="60"/>
      <c r="L244" s="60"/>
    </row>
    <row r="245" spans="1:12" ht="12.5" x14ac:dyDescent="0.25">
      <c r="A245">
        <f t="shared" si="21"/>
        <v>-7</v>
      </c>
      <c r="B245" s="56">
        <v>41904</v>
      </c>
      <c r="C245" s="57">
        <f t="shared" si="19"/>
        <v>41897</v>
      </c>
      <c r="D245">
        <f t="shared" si="20"/>
        <v>2</v>
      </c>
      <c r="E245" s="56"/>
      <c r="G245">
        <f t="shared" si="18"/>
        <v>39</v>
      </c>
      <c r="K245" s="60"/>
      <c r="L245" s="60"/>
    </row>
    <row r="246" spans="1:12" ht="12.5" x14ac:dyDescent="0.25">
      <c r="A246">
        <f t="shared" si="21"/>
        <v>-7</v>
      </c>
      <c r="B246" s="56">
        <v>41897</v>
      </c>
      <c r="C246" s="57">
        <f t="shared" si="19"/>
        <v>41890</v>
      </c>
      <c r="D246">
        <f t="shared" si="20"/>
        <v>2</v>
      </c>
      <c r="E246" s="56"/>
      <c r="G246">
        <f t="shared" si="18"/>
        <v>38</v>
      </c>
      <c r="K246" s="60"/>
      <c r="L246" s="60"/>
    </row>
    <row r="247" spans="1:12" ht="12.5" x14ac:dyDescent="0.25">
      <c r="A247">
        <f t="shared" si="21"/>
        <v>-7</v>
      </c>
      <c r="B247" s="56">
        <v>41890</v>
      </c>
      <c r="C247" s="57">
        <f t="shared" si="19"/>
        <v>41883</v>
      </c>
      <c r="D247">
        <f t="shared" si="20"/>
        <v>2</v>
      </c>
      <c r="E247" s="56"/>
      <c r="G247">
        <f t="shared" si="18"/>
        <v>37</v>
      </c>
      <c r="K247" s="60"/>
      <c r="L247" s="60"/>
    </row>
    <row r="248" spans="1:12" ht="12.5" x14ac:dyDescent="0.25">
      <c r="A248">
        <f t="shared" si="21"/>
        <v>-7</v>
      </c>
      <c r="B248" s="56">
        <v>41883</v>
      </c>
      <c r="C248" s="57">
        <f t="shared" si="19"/>
        <v>41876</v>
      </c>
      <c r="D248">
        <f t="shared" si="20"/>
        <v>2</v>
      </c>
      <c r="E248" s="56"/>
      <c r="G248">
        <f t="shared" si="18"/>
        <v>36</v>
      </c>
      <c r="K248" s="60"/>
      <c r="L248" s="60"/>
    </row>
    <row r="249" spans="1:12" ht="12.5" x14ac:dyDescent="0.25">
      <c r="A249">
        <f t="shared" si="21"/>
        <v>-7</v>
      </c>
      <c r="B249" s="56">
        <v>41876</v>
      </c>
      <c r="C249" s="57">
        <f t="shared" si="19"/>
        <v>41869</v>
      </c>
      <c r="D249">
        <f t="shared" si="20"/>
        <v>2</v>
      </c>
      <c r="E249" s="56"/>
      <c r="G249">
        <f t="shared" si="18"/>
        <v>35</v>
      </c>
      <c r="K249" s="60"/>
      <c r="L249" s="60"/>
    </row>
    <row r="250" spans="1:12" ht="12.5" x14ac:dyDescent="0.25">
      <c r="A250">
        <f t="shared" si="21"/>
        <v>-7</v>
      </c>
      <c r="B250" s="56">
        <v>41869</v>
      </c>
      <c r="C250" s="57">
        <f t="shared" si="19"/>
        <v>41862</v>
      </c>
      <c r="D250">
        <f t="shared" si="20"/>
        <v>2</v>
      </c>
      <c r="E250" s="56"/>
      <c r="G250">
        <f t="shared" si="18"/>
        <v>34</v>
      </c>
      <c r="K250" s="60"/>
      <c r="L250" s="60"/>
    </row>
    <row r="251" spans="1:12" ht="12.5" x14ac:dyDescent="0.25">
      <c r="A251">
        <f t="shared" si="21"/>
        <v>-7</v>
      </c>
      <c r="B251" s="56">
        <v>41862</v>
      </c>
      <c r="C251" s="57">
        <f t="shared" si="19"/>
        <v>41855</v>
      </c>
      <c r="D251">
        <f t="shared" si="20"/>
        <v>2</v>
      </c>
      <c r="E251" s="56"/>
      <c r="G251">
        <f t="shared" si="18"/>
        <v>33</v>
      </c>
      <c r="K251" s="60"/>
      <c r="L251" s="60"/>
    </row>
    <row r="252" spans="1:12" ht="12.5" x14ac:dyDescent="0.25">
      <c r="A252">
        <f t="shared" si="21"/>
        <v>-7</v>
      </c>
      <c r="B252" s="56">
        <v>41855</v>
      </c>
      <c r="C252" s="57">
        <f t="shared" si="19"/>
        <v>41848</v>
      </c>
      <c r="D252">
        <f t="shared" si="20"/>
        <v>2</v>
      </c>
      <c r="E252" s="56"/>
      <c r="G252">
        <f t="shared" si="18"/>
        <v>32</v>
      </c>
      <c r="K252" s="60"/>
      <c r="L252" s="60"/>
    </row>
    <row r="253" spans="1:12" ht="12.5" x14ac:dyDescent="0.25">
      <c r="A253">
        <f t="shared" si="21"/>
        <v>-7</v>
      </c>
      <c r="B253" s="56">
        <v>41848</v>
      </c>
      <c r="C253" s="57">
        <f t="shared" si="19"/>
        <v>41841</v>
      </c>
      <c r="D253">
        <f t="shared" si="20"/>
        <v>2</v>
      </c>
      <c r="E253" s="56"/>
      <c r="G253">
        <f t="shared" si="18"/>
        <v>31</v>
      </c>
      <c r="K253" s="60"/>
      <c r="L253" s="60"/>
    </row>
    <row r="254" spans="1:12" ht="12.5" x14ac:dyDescent="0.25">
      <c r="A254">
        <f t="shared" si="21"/>
        <v>-7</v>
      </c>
      <c r="B254" s="56">
        <v>41841</v>
      </c>
      <c r="C254" s="57">
        <f t="shared" si="19"/>
        <v>41834</v>
      </c>
      <c r="D254">
        <f t="shared" si="20"/>
        <v>2</v>
      </c>
      <c r="E254" s="56"/>
      <c r="G254">
        <f t="shared" si="18"/>
        <v>30</v>
      </c>
      <c r="K254" s="60"/>
      <c r="L254" s="60"/>
    </row>
    <row r="255" spans="1:12" ht="12.5" x14ac:dyDescent="0.25">
      <c r="A255">
        <f t="shared" si="21"/>
        <v>-7</v>
      </c>
      <c r="B255" s="56">
        <v>41834</v>
      </c>
      <c r="C255" s="57">
        <f t="shared" si="19"/>
        <v>41827</v>
      </c>
      <c r="D255">
        <f t="shared" si="20"/>
        <v>2</v>
      </c>
      <c r="E255" s="56"/>
      <c r="G255">
        <f t="shared" si="18"/>
        <v>29</v>
      </c>
      <c r="K255" s="60"/>
      <c r="L255" s="60"/>
    </row>
    <row r="256" spans="1:12" ht="12.5" x14ac:dyDescent="0.25">
      <c r="A256">
        <f t="shared" si="21"/>
        <v>-7</v>
      </c>
      <c r="B256" s="56">
        <v>41827</v>
      </c>
      <c r="C256" s="57">
        <f t="shared" si="19"/>
        <v>41820</v>
      </c>
      <c r="D256">
        <f t="shared" si="20"/>
        <v>2</v>
      </c>
      <c r="E256" s="56"/>
      <c r="G256">
        <f t="shared" si="18"/>
        <v>28</v>
      </c>
      <c r="K256" s="60"/>
      <c r="L256" s="60"/>
    </row>
    <row r="257" spans="1:12" ht="12.5" x14ac:dyDescent="0.25">
      <c r="A257">
        <f t="shared" si="21"/>
        <v>-7</v>
      </c>
      <c r="B257" s="56">
        <v>41820</v>
      </c>
      <c r="C257" s="57">
        <f t="shared" si="19"/>
        <v>41813</v>
      </c>
      <c r="D257">
        <f t="shared" si="20"/>
        <v>2</v>
      </c>
      <c r="E257" s="56"/>
      <c r="G257">
        <f t="shared" si="18"/>
        <v>27</v>
      </c>
      <c r="K257" s="60"/>
      <c r="L257" s="60"/>
    </row>
    <row r="258" spans="1:12" ht="12.5" x14ac:dyDescent="0.25">
      <c r="A258">
        <f t="shared" si="21"/>
        <v>-7</v>
      </c>
      <c r="B258" s="56">
        <v>41813</v>
      </c>
      <c r="C258" s="57">
        <f t="shared" si="19"/>
        <v>41806</v>
      </c>
      <c r="D258">
        <f t="shared" si="20"/>
        <v>2</v>
      </c>
      <c r="E258" s="56"/>
      <c r="G258">
        <f t="shared" ref="G258:G321" si="22">WEEKNUM(B258)</f>
        <v>26</v>
      </c>
      <c r="K258" s="60"/>
      <c r="L258" s="60"/>
    </row>
    <row r="259" spans="1:12" ht="12.5" x14ac:dyDescent="0.25">
      <c r="A259">
        <f t="shared" si="21"/>
        <v>-7</v>
      </c>
      <c r="B259" s="56">
        <v>41806</v>
      </c>
      <c r="C259" s="57">
        <f t="shared" ref="C259:C322" si="23">B260</f>
        <v>41799</v>
      </c>
      <c r="D259">
        <f t="shared" ref="D259:D322" si="24">WEEKDAY(B259)</f>
        <v>2</v>
      </c>
      <c r="E259" s="56"/>
      <c r="G259">
        <f t="shared" si="22"/>
        <v>25</v>
      </c>
      <c r="K259" s="60"/>
      <c r="L259" s="60"/>
    </row>
    <row r="260" spans="1:12" ht="12.5" x14ac:dyDescent="0.25">
      <c r="A260">
        <f t="shared" si="21"/>
        <v>-7</v>
      </c>
      <c r="B260" s="56">
        <v>41799</v>
      </c>
      <c r="C260" s="57">
        <f t="shared" si="23"/>
        <v>41792</v>
      </c>
      <c r="D260">
        <f t="shared" si="24"/>
        <v>2</v>
      </c>
      <c r="E260" s="56"/>
      <c r="G260">
        <f t="shared" si="22"/>
        <v>24</v>
      </c>
      <c r="K260" s="60"/>
      <c r="L260" s="60"/>
    </row>
    <row r="261" spans="1:12" ht="12.5" x14ac:dyDescent="0.25">
      <c r="A261">
        <f t="shared" si="21"/>
        <v>-7</v>
      </c>
      <c r="B261" s="56">
        <v>41792</v>
      </c>
      <c r="C261" s="57">
        <f t="shared" si="23"/>
        <v>41785</v>
      </c>
      <c r="D261">
        <f t="shared" si="24"/>
        <v>2</v>
      </c>
      <c r="E261" s="56"/>
      <c r="G261">
        <f t="shared" si="22"/>
        <v>23</v>
      </c>
      <c r="K261" s="60"/>
      <c r="L261" s="60"/>
    </row>
    <row r="262" spans="1:12" ht="12.5" x14ac:dyDescent="0.25">
      <c r="A262">
        <f t="shared" si="21"/>
        <v>-7</v>
      </c>
      <c r="B262" s="56">
        <v>41785</v>
      </c>
      <c r="C262" s="57">
        <f t="shared" si="23"/>
        <v>41778</v>
      </c>
      <c r="D262">
        <f t="shared" si="24"/>
        <v>2</v>
      </c>
      <c r="E262" s="56"/>
      <c r="G262">
        <f t="shared" si="22"/>
        <v>22</v>
      </c>
      <c r="K262" s="60"/>
      <c r="L262" s="60"/>
    </row>
    <row r="263" spans="1:12" ht="12.5" x14ac:dyDescent="0.25">
      <c r="A263">
        <f t="shared" si="21"/>
        <v>-7</v>
      </c>
      <c r="B263" s="56">
        <v>41778</v>
      </c>
      <c r="C263" s="57">
        <f t="shared" si="23"/>
        <v>41771</v>
      </c>
      <c r="D263">
        <f t="shared" si="24"/>
        <v>2</v>
      </c>
      <c r="E263" s="56"/>
      <c r="G263">
        <f t="shared" si="22"/>
        <v>21</v>
      </c>
      <c r="K263" s="60"/>
      <c r="L263" s="60"/>
    </row>
    <row r="264" spans="1:12" ht="12.5" x14ac:dyDescent="0.25">
      <c r="A264">
        <f t="shared" si="21"/>
        <v>-7</v>
      </c>
      <c r="B264" s="56">
        <v>41771</v>
      </c>
      <c r="C264" s="57">
        <f t="shared" si="23"/>
        <v>41764</v>
      </c>
      <c r="D264">
        <f t="shared" si="24"/>
        <v>2</v>
      </c>
      <c r="E264" s="56"/>
      <c r="G264">
        <f t="shared" si="22"/>
        <v>20</v>
      </c>
      <c r="K264" s="60"/>
      <c r="L264" s="60"/>
    </row>
    <row r="265" spans="1:12" ht="12.5" x14ac:dyDescent="0.25">
      <c r="A265">
        <f t="shared" si="21"/>
        <v>-7</v>
      </c>
      <c r="B265" s="56">
        <v>41764</v>
      </c>
      <c r="C265" s="57">
        <f t="shared" si="23"/>
        <v>41757</v>
      </c>
      <c r="D265">
        <f t="shared" si="24"/>
        <v>2</v>
      </c>
      <c r="E265" s="56"/>
      <c r="G265">
        <f t="shared" si="22"/>
        <v>19</v>
      </c>
      <c r="K265" s="60"/>
      <c r="L265" s="60"/>
    </row>
    <row r="266" spans="1:12" ht="12.5" x14ac:dyDescent="0.25">
      <c r="A266">
        <f t="shared" si="21"/>
        <v>-7</v>
      </c>
      <c r="B266" s="56">
        <v>41757</v>
      </c>
      <c r="C266" s="57">
        <f t="shared" si="23"/>
        <v>41750</v>
      </c>
      <c r="D266">
        <f t="shared" si="24"/>
        <v>2</v>
      </c>
      <c r="E266" s="56"/>
      <c r="G266">
        <f t="shared" si="22"/>
        <v>18</v>
      </c>
      <c r="K266" s="60"/>
      <c r="L266" s="60"/>
    </row>
    <row r="267" spans="1:12" ht="12.5" x14ac:dyDescent="0.25">
      <c r="A267">
        <f t="shared" si="21"/>
        <v>-7</v>
      </c>
      <c r="B267" s="56">
        <v>41750</v>
      </c>
      <c r="C267" s="57">
        <f t="shared" si="23"/>
        <v>41743</v>
      </c>
      <c r="D267">
        <f t="shared" si="24"/>
        <v>2</v>
      </c>
      <c r="E267" s="56"/>
      <c r="G267">
        <f t="shared" si="22"/>
        <v>17</v>
      </c>
      <c r="K267" s="60"/>
      <c r="L267" s="60"/>
    </row>
    <row r="268" spans="1:12" ht="12.5" x14ac:dyDescent="0.25">
      <c r="A268">
        <f t="shared" si="21"/>
        <v>-7</v>
      </c>
      <c r="B268" s="56">
        <v>41743</v>
      </c>
      <c r="C268" s="57">
        <f t="shared" si="23"/>
        <v>41736</v>
      </c>
      <c r="D268">
        <f t="shared" si="24"/>
        <v>2</v>
      </c>
      <c r="E268" s="56"/>
      <c r="G268">
        <f t="shared" si="22"/>
        <v>16</v>
      </c>
      <c r="K268" s="60"/>
      <c r="L268" s="60"/>
    </row>
    <row r="269" spans="1:12" ht="12.5" x14ac:dyDescent="0.25">
      <c r="A269">
        <f t="shared" si="21"/>
        <v>-7</v>
      </c>
      <c r="B269" s="56">
        <v>41736</v>
      </c>
      <c r="C269" s="57">
        <f t="shared" si="23"/>
        <v>41729</v>
      </c>
      <c r="D269">
        <f t="shared" si="24"/>
        <v>2</v>
      </c>
      <c r="E269" s="56"/>
      <c r="G269">
        <f t="shared" si="22"/>
        <v>15</v>
      </c>
      <c r="K269" s="60"/>
      <c r="L269" s="60"/>
    </row>
    <row r="270" spans="1:12" ht="12.5" x14ac:dyDescent="0.25">
      <c r="A270">
        <f t="shared" si="21"/>
        <v>-7</v>
      </c>
      <c r="B270" s="56">
        <v>41729</v>
      </c>
      <c r="C270" s="57">
        <f t="shared" si="23"/>
        <v>41722</v>
      </c>
      <c r="D270">
        <f t="shared" si="24"/>
        <v>2</v>
      </c>
      <c r="E270" s="56"/>
      <c r="G270">
        <f t="shared" si="22"/>
        <v>14</v>
      </c>
      <c r="K270" s="60"/>
      <c r="L270" s="60"/>
    </row>
    <row r="271" spans="1:12" ht="12.5" x14ac:dyDescent="0.25">
      <c r="A271">
        <f t="shared" si="21"/>
        <v>-7</v>
      </c>
      <c r="B271" s="56">
        <v>41722</v>
      </c>
      <c r="C271" s="57">
        <f t="shared" si="23"/>
        <v>41715</v>
      </c>
      <c r="D271">
        <f t="shared" si="24"/>
        <v>2</v>
      </c>
      <c r="E271" s="56"/>
      <c r="G271">
        <f t="shared" si="22"/>
        <v>13</v>
      </c>
      <c r="K271" s="60"/>
      <c r="L271" s="60"/>
    </row>
    <row r="272" spans="1:12" ht="12.5" x14ac:dyDescent="0.25">
      <c r="A272">
        <f t="shared" si="21"/>
        <v>-7</v>
      </c>
      <c r="B272" s="56">
        <v>41715</v>
      </c>
      <c r="C272" s="57">
        <f t="shared" si="23"/>
        <v>41708</v>
      </c>
      <c r="D272">
        <f t="shared" si="24"/>
        <v>2</v>
      </c>
      <c r="E272" s="56"/>
      <c r="G272">
        <f t="shared" si="22"/>
        <v>12</v>
      </c>
      <c r="K272" s="60"/>
      <c r="L272" s="60"/>
    </row>
    <row r="273" spans="1:12" ht="12.5" x14ac:dyDescent="0.25">
      <c r="A273">
        <f t="shared" si="21"/>
        <v>-7</v>
      </c>
      <c r="B273" s="56">
        <v>41708</v>
      </c>
      <c r="C273" s="57">
        <f t="shared" si="23"/>
        <v>41701</v>
      </c>
      <c r="D273">
        <f t="shared" si="24"/>
        <v>2</v>
      </c>
      <c r="E273" s="56"/>
      <c r="G273">
        <f t="shared" si="22"/>
        <v>11</v>
      </c>
      <c r="K273" s="60"/>
      <c r="L273" s="60"/>
    </row>
    <row r="274" spans="1:12" ht="12.5" x14ac:dyDescent="0.25">
      <c r="A274">
        <f t="shared" si="21"/>
        <v>-7</v>
      </c>
      <c r="B274" s="56">
        <v>41701</v>
      </c>
      <c r="C274" s="57">
        <f t="shared" si="23"/>
        <v>41694</v>
      </c>
      <c r="D274">
        <f t="shared" si="24"/>
        <v>2</v>
      </c>
      <c r="E274" s="56"/>
      <c r="G274">
        <f t="shared" si="22"/>
        <v>10</v>
      </c>
      <c r="K274" s="60"/>
      <c r="L274" s="60"/>
    </row>
    <row r="275" spans="1:12" ht="12.5" x14ac:dyDescent="0.25">
      <c r="A275">
        <f t="shared" si="21"/>
        <v>-7</v>
      </c>
      <c r="B275" s="56">
        <v>41694</v>
      </c>
      <c r="C275" s="57">
        <f t="shared" si="23"/>
        <v>41687</v>
      </c>
      <c r="D275">
        <f t="shared" si="24"/>
        <v>2</v>
      </c>
      <c r="E275" s="56"/>
      <c r="G275">
        <f t="shared" si="22"/>
        <v>9</v>
      </c>
      <c r="K275" s="60"/>
      <c r="L275" s="60"/>
    </row>
    <row r="276" spans="1:12" ht="12.5" x14ac:dyDescent="0.25">
      <c r="A276">
        <f t="shared" si="21"/>
        <v>-7</v>
      </c>
      <c r="B276" s="56">
        <v>41687</v>
      </c>
      <c r="C276" s="57">
        <f t="shared" si="23"/>
        <v>41680</v>
      </c>
      <c r="D276">
        <f t="shared" si="24"/>
        <v>2</v>
      </c>
      <c r="E276" s="56"/>
      <c r="G276">
        <f t="shared" si="22"/>
        <v>8</v>
      </c>
      <c r="K276" s="60"/>
      <c r="L276" s="60"/>
    </row>
    <row r="277" spans="1:12" ht="12.5" x14ac:dyDescent="0.25">
      <c r="A277">
        <f t="shared" si="21"/>
        <v>-7</v>
      </c>
      <c r="B277" s="56">
        <v>41680</v>
      </c>
      <c r="C277" s="57">
        <f t="shared" si="23"/>
        <v>41673</v>
      </c>
      <c r="D277">
        <f t="shared" si="24"/>
        <v>2</v>
      </c>
      <c r="E277" s="56"/>
      <c r="G277">
        <f t="shared" si="22"/>
        <v>7</v>
      </c>
      <c r="K277" s="60"/>
      <c r="L277" s="60"/>
    </row>
    <row r="278" spans="1:12" ht="12.5" x14ac:dyDescent="0.25">
      <c r="A278">
        <f t="shared" si="21"/>
        <v>-7</v>
      </c>
      <c r="B278" s="56">
        <v>41673</v>
      </c>
      <c r="C278" s="57">
        <f t="shared" si="23"/>
        <v>41666</v>
      </c>
      <c r="D278">
        <f t="shared" si="24"/>
        <v>2</v>
      </c>
      <c r="E278" s="56"/>
      <c r="G278">
        <f t="shared" si="22"/>
        <v>6</v>
      </c>
      <c r="K278" s="60"/>
      <c r="L278" s="60"/>
    </row>
    <row r="279" spans="1:12" ht="12.5" x14ac:dyDescent="0.25">
      <c r="A279">
        <f t="shared" si="21"/>
        <v>-7</v>
      </c>
      <c r="B279" s="56">
        <v>41666</v>
      </c>
      <c r="C279" s="57">
        <f t="shared" si="23"/>
        <v>41659</v>
      </c>
      <c r="D279">
        <f t="shared" si="24"/>
        <v>2</v>
      </c>
      <c r="E279" s="56"/>
      <c r="G279">
        <f t="shared" si="22"/>
        <v>5</v>
      </c>
      <c r="K279" s="60"/>
      <c r="L279" s="60"/>
    </row>
    <row r="280" spans="1:12" ht="12.5" x14ac:dyDescent="0.25">
      <c r="A280">
        <f t="shared" si="21"/>
        <v>-7</v>
      </c>
      <c r="B280" s="56">
        <v>41659</v>
      </c>
      <c r="C280" s="57">
        <f t="shared" si="23"/>
        <v>41652</v>
      </c>
      <c r="D280">
        <f t="shared" si="24"/>
        <v>2</v>
      </c>
      <c r="E280" s="56"/>
      <c r="G280">
        <f t="shared" si="22"/>
        <v>4</v>
      </c>
      <c r="K280" s="60"/>
      <c r="L280" s="60"/>
    </row>
    <row r="281" spans="1:12" ht="12.5" x14ac:dyDescent="0.25">
      <c r="A281">
        <f t="shared" si="21"/>
        <v>-7</v>
      </c>
      <c r="B281" s="56">
        <v>41652</v>
      </c>
      <c r="C281" s="57">
        <f t="shared" si="23"/>
        <v>41645</v>
      </c>
      <c r="D281">
        <f t="shared" si="24"/>
        <v>2</v>
      </c>
      <c r="E281" s="56"/>
      <c r="G281">
        <f t="shared" si="22"/>
        <v>3</v>
      </c>
      <c r="K281" s="60"/>
      <c r="L281" s="60"/>
    </row>
    <row r="282" spans="1:12" ht="12.5" x14ac:dyDescent="0.25">
      <c r="A282">
        <f t="shared" si="21"/>
        <v>-7</v>
      </c>
      <c r="B282" s="56">
        <v>41645</v>
      </c>
      <c r="C282" s="57">
        <f t="shared" si="23"/>
        <v>41638</v>
      </c>
      <c r="D282">
        <f t="shared" si="24"/>
        <v>2</v>
      </c>
      <c r="E282" s="56"/>
      <c r="G282">
        <f t="shared" si="22"/>
        <v>2</v>
      </c>
      <c r="K282" s="60"/>
      <c r="L282" s="60"/>
    </row>
    <row r="283" spans="1:12" ht="12.5" x14ac:dyDescent="0.25">
      <c r="A283">
        <f t="shared" si="21"/>
        <v>-7</v>
      </c>
      <c r="B283" s="56">
        <v>41638</v>
      </c>
      <c r="C283" s="57">
        <f t="shared" si="23"/>
        <v>41631</v>
      </c>
      <c r="D283">
        <f t="shared" si="24"/>
        <v>2</v>
      </c>
      <c r="E283" s="56">
        <f>B283</f>
        <v>41638</v>
      </c>
      <c r="F283" s="54">
        <f>YEAR(B283)</f>
        <v>2013</v>
      </c>
      <c r="G283">
        <f t="shared" si="22"/>
        <v>53</v>
      </c>
      <c r="K283" s="60"/>
      <c r="L283" s="60"/>
    </row>
    <row r="284" spans="1:12" ht="12.5" x14ac:dyDescent="0.25">
      <c r="A284">
        <f t="shared" si="21"/>
        <v>-7</v>
      </c>
      <c r="B284" s="56">
        <v>41631</v>
      </c>
      <c r="C284" s="57">
        <f t="shared" si="23"/>
        <v>41624</v>
      </c>
      <c r="D284">
        <f t="shared" si="24"/>
        <v>2</v>
      </c>
      <c r="E284" s="56"/>
      <c r="G284">
        <f t="shared" si="22"/>
        <v>52</v>
      </c>
      <c r="K284" s="60"/>
      <c r="L284" s="60"/>
    </row>
    <row r="285" spans="1:12" ht="12.5" x14ac:dyDescent="0.25">
      <c r="A285">
        <f t="shared" si="21"/>
        <v>-7</v>
      </c>
      <c r="B285" s="56">
        <v>41624</v>
      </c>
      <c r="C285" s="57">
        <f t="shared" si="23"/>
        <v>41617</v>
      </c>
      <c r="D285">
        <f t="shared" si="24"/>
        <v>2</v>
      </c>
      <c r="E285" s="56"/>
      <c r="G285">
        <f t="shared" si="22"/>
        <v>51</v>
      </c>
      <c r="K285" s="60"/>
      <c r="L285" s="60"/>
    </row>
    <row r="286" spans="1:12" ht="12.5" x14ac:dyDescent="0.25">
      <c r="A286">
        <f t="shared" si="21"/>
        <v>-7</v>
      </c>
      <c r="B286" s="56">
        <v>41617</v>
      </c>
      <c r="C286" s="57">
        <f t="shared" si="23"/>
        <v>41610</v>
      </c>
      <c r="D286">
        <f t="shared" si="24"/>
        <v>2</v>
      </c>
      <c r="E286" s="56"/>
      <c r="G286">
        <f t="shared" si="22"/>
        <v>50</v>
      </c>
      <c r="K286" s="60"/>
      <c r="L286" s="60"/>
    </row>
    <row r="287" spans="1:12" ht="12.5" x14ac:dyDescent="0.25">
      <c r="A287">
        <f t="shared" ref="A287:A350" si="25">B287-B286</f>
        <v>-7</v>
      </c>
      <c r="B287" s="56">
        <v>41610</v>
      </c>
      <c r="C287" s="57">
        <f t="shared" si="23"/>
        <v>41603</v>
      </c>
      <c r="D287">
        <f t="shared" si="24"/>
        <v>2</v>
      </c>
      <c r="E287" s="56"/>
      <c r="G287">
        <f t="shared" si="22"/>
        <v>49</v>
      </c>
      <c r="K287" s="60"/>
      <c r="L287" s="60"/>
    </row>
    <row r="288" spans="1:12" ht="12.5" x14ac:dyDescent="0.25">
      <c r="A288">
        <f t="shared" si="25"/>
        <v>-7</v>
      </c>
      <c r="B288" s="56">
        <v>41603</v>
      </c>
      <c r="C288" s="57">
        <f t="shared" si="23"/>
        <v>41596</v>
      </c>
      <c r="D288">
        <f t="shared" si="24"/>
        <v>2</v>
      </c>
      <c r="E288" s="56"/>
      <c r="G288">
        <f t="shared" si="22"/>
        <v>48</v>
      </c>
      <c r="K288" s="60"/>
      <c r="L288" s="60"/>
    </row>
    <row r="289" spans="1:12" ht="12.5" x14ac:dyDescent="0.25">
      <c r="A289">
        <f t="shared" si="25"/>
        <v>-7</v>
      </c>
      <c r="B289" s="56">
        <v>41596</v>
      </c>
      <c r="C289" s="57">
        <f t="shared" si="23"/>
        <v>41589</v>
      </c>
      <c r="D289">
        <f t="shared" si="24"/>
        <v>2</v>
      </c>
      <c r="E289" s="56"/>
      <c r="G289">
        <f t="shared" si="22"/>
        <v>47</v>
      </c>
      <c r="K289" s="60"/>
      <c r="L289" s="60"/>
    </row>
    <row r="290" spans="1:12" ht="12.5" x14ac:dyDescent="0.25">
      <c r="A290">
        <f t="shared" si="25"/>
        <v>-7</v>
      </c>
      <c r="B290" s="56">
        <v>41589</v>
      </c>
      <c r="C290" s="57">
        <f t="shared" si="23"/>
        <v>41582</v>
      </c>
      <c r="D290">
        <f t="shared" si="24"/>
        <v>2</v>
      </c>
      <c r="E290" s="56"/>
      <c r="G290">
        <f t="shared" si="22"/>
        <v>46</v>
      </c>
      <c r="K290" s="60"/>
      <c r="L290" s="60"/>
    </row>
    <row r="291" spans="1:12" ht="12.5" x14ac:dyDescent="0.25">
      <c r="A291">
        <f t="shared" si="25"/>
        <v>-7</v>
      </c>
      <c r="B291" s="56">
        <v>41582</v>
      </c>
      <c r="C291" s="57">
        <f t="shared" si="23"/>
        <v>41575</v>
      </c>
      <c r="D291">
        <f t="shared" si="24"/>
        <v>2</v>
      </c>
      <c r="E291" s="56"/>
      <c r="G291">
        <f t="shared" si="22"/>
        <v>45</v>
      </c>
      <c r="K291" s="60"/>
      <c r="L291" s="60"/>
    </row>
    <row r="292" spans="1:12" ht="12.5" x14ac:dyDescent="0.25">
      <c r="A292">
        <f t="shared" si="25"/>
        <v>-7</v>
      </c>
      <c r="B292" s="56">
        <v>41575</v>
      </c>
      <c r="C292" s="57">
        <f t="shared" si="23"/>
        <v>41568</v>
      </c>
      <c r="D292">
        <f t="shared" si="24"/>
        <v>2</v>
      </c>
      <c r="E292" s="56"/>
      <c r="G292">
        <f t="shared" si="22"/>
        <v>44</v>
      </c>
      <c r="K292" s="60"/>
      <c r="L292" s="60"/>
    </row>
    <row r="293" spans="1:12" ht="12.5" x14ac:dyDescent="0.25">
      <c r="A293">
        <f t="shared" si="25"/>
        <v>-7</v>
      </c>
      <c r="B293" s="56">
        <v>41568</v>
      </c>
      <c r="C293" s="57">
        <f t="shared" si="23"/>
        <v>41561</v>
      </c>
      <c r="D293">
        <f t="shared" si="24"/>
        <v>2</v>
      </c>
      <c r="E293" s="56"/>
      <c r="G293">
        <f t="shared" si="22"/>
        <v>43</v>
      </c>
      <c r="K293" s="60"/>
      <c r="L293" s="60"/>
    </row>
    <row r="294" spans="1:12" ht="12.5" x14ac:dyDescent="0.25">
      <c r="A294">
        <f t="shared" si="25"/>
        <v>-7</v>
      </c>
      <c r="B294" s="56">
        <v>41561</v>
      </c>
      <c r="C294" s="57">
        <f t="shared" si="23"/>
        <v>41554</v>
      </c>
      <c r="D294">
        <f t="shared" si="24"/>
        <v>2</v>
      </c>
      <c r="E294" s="56"/>
      <c r="G294">
        <f t="shared" si="22"/>
        <v>42</v>
      </c>
      <c r="K294" s="60"/>
      <c r="L294" s="60"/>
    </row>
    <row r="295" spans="1:12" ht="12.5" x14ac:dyDescent="0.25">
      <c r="A295">
        <f t="shared" si="25"/>
        <v>-7</v>
      </c>
      <c r="B295" s="56">
        <v>41554</v>
      </c>
      <c r="C295" s="57">
        <f t="shared" si="23"/>
        <v>41547</v>
      </c>
      <c r="D295">
        <f t="shared" si="24"/>
        <v>2</v>
      </c>
      <c r="E295" s="56"/>
      <c r="G295">
        <f t="shared" si="22"/>
        <v>41</v>
      </c>
      <c r="K295" s="60"/>
      <c r="L295" s="60"/>
    </row>
    <row r="296" spans="1:12" ht="12.5" x14ac:dyDescent="0.25">
      <c r="A296">
        <f t="shared" si="25"/>
        <v>-7</v>
      </c>
      <c r="B296" s="56">
        <v>41547</v>
      </c>
      <c r="C296" s="57">
        <f t="shared" si="23"/>
        <v>41540</v>
      </c>
      <c r="D296">
        <f t="shared" si="24"/>
        <v>2</v>
      </c>
      <c r="E296" s="56"/>
      <c r="G296">
        <f t="shared" si="22"/>
        <v>40</v>
      </c>
      <c r="K296" s="60"/>
      <c r="L296" s="60"/>
    </row>
    <row r="297" spans="1:12" ht="12.5" x14ac:dyDescent="0.25">
      <c r="A297">
        <f t="shared" si="25"/>
        <v>-7</v>
      </c>
      <c r="B297" s="56">
        <v>41540</v>
      </c>
      <c r="C297" s="57">
        <f t="shared" si="23"/>
        <v>41533</v>
      </c>
      <c r="D297">
        <f t="shared" si="24"/>
        <v>2</v>
      </c>
      <c r="E297" s="56"/>
      <c r="G297">
        <f t="shared" si="22"/>
        <v>39</v>
      </c>
      <c r="K297" s="60"/>
      <c r="L297" s="60"/>
    </row>
    <row r="298" spans="1:12" ht="12.5" x14ac:dyDescent="0.25">
      <c r="A298">
        <f t="shared" si="25"/>
        <v>-7</v>
      </c>
      <c r="B298" s="56">
        <v>41533</v>
      </c>
      <c r="C298" s="57">
        <f t="shared" si="23"/>
        <v>41526</v>
      </c>
      <c r="D298">
        <f t="shared" si="24"/>
        <v>2</v>
      </c>
      <c r="E298" s="56"/>
      <c r="G298">
        <f t="shared" si="22"/>
        <v>38</v>
      </c>
      <c r="K298" s="60"/>
      <c r="L298" s="60"/>
    </row>
    <row r="299" spans="1:12" ht="12.5" x14ac:dyDescent="0.25">
      <c r="A299">
        <f t="shared" si="25"/>
        <v>-7</v>
      </c>
      <c r="B299" s="56">
        <v>41526</v>
      </c>
      <c r="C299" s="57">
        <f t="shared" si="23"/>
        <v>41519</v>
      </c>
      <c r="D299">
        <f t="shared" si="24"/>
        <v>2</v>
      </c>
      <c r="E299" s="56"/>
      <c r="G299">
        <f t="shared" si="22"/>
        <v>37</v>
      </c>
      <c r="K299" s="60"/>
      <c r="L299" s="60"/>
    </row>
    <row r="300" spans="1:12" ht="12.5" x14ac:dyDescent="0.25">
      <c r="A300">
        <f t="shared" si="25"/>
        <v>-7</v>
      </c>
      <c r="B300" s="56">
        <v>41519</v>
      </c>
      <c r="C300" s="57">
        <f t="shared" si="23"/>
        <v>41512</v>
      </c>
      <c r="D300">
        <f t="shared" si="24"/>
        <v>2</v>
      </c>
      <c r="E300" s="56"/>
      <c r="G300">
        <f t="shared" si="22"/>
        <v>36</v>
      </c>
      <c r="K300" s="60"/>
      <c r="L300" s="60"/>
    </row>
    <row r="301" spans="1:12" ht="12.5" x14ac:dyDescent="0.25">
      <c r="A301">
        <f t="shared" si="25"/>
        <v>-7</v>
      </c>
      <c r="B301" s="56">
        <v>41512</v>
      </c>
      <c r="C301" s="57">
        <f t="shared" si="23"/>
        <v>41505</v>
      </c>
      <c r="D301">
        <f t="shared" si="24"/>
        <v>2</v>
      </c>
      <c r="E301" s="56"/>
      <c r="G301">
        <f t="shared" si="22"/>
        <v>35</v>
      </c>
      <c r="K301" s="60"/>
      <c r="L301" s="60"/>
    </row>
    <row r="302" spans="1:12" ht="12.5" x14ac:dyDescent="0.25">
      <c r="A302">
        <f t="shared" si="25"/>
        <v>-7</v>
      </c>
      <c r="B302" s="56">
        <v>41505</v>
      </c>
      <c r="C302" s="57">
        <f t="shared" si="23"/>
        <v>41498</v>
      </c>
      <c r="D302">
        <f t="shared" si="24"/>
        <v>2</v>
      </c>
      <c r="E302" s="56"/>
      <c r="G302">
        <f t="shared" si="22"/>
        <v>34</v>
      </c>
      <c r="K302" s="60"/>
      <c r="L302" s="60"/>
    </row>
    <row r="303" spans="1:12" ht="12.5" x14ac:dyDescent="0.25">
      <c r="A303">
        <f t="shared" si="25"/>
        <v>-7</v>
      </c>
      <c r="B303" s="56">
        <v>41498</v>
      </c>
      <c r="C303" s="57">
        <f t="shared" si="23"/>
        <v>41491</v>
      </c>
      <c r="D303">
        <f t="shared" si="24"/>
        <v>2</v>
      </c>
      <c r="E303" s="56"/>
      <c r="G303">
        <f t="shared" si="22"/>
        <v>33</v>
      </c>
      <c r="K303" s="60"/>
      <c r="L303" s="60"/>
    </row>
    <row r="304" spans="1:12" ht="12.5" x14ac:dyDescent="0.25">
      <c r="A304">
        <f t="shared" si="25"/>
        <v>-7</v>
      </c>
      <c r="B304" s="56">
        <v>41491</v>
      </c>
      <c r="C304" s="57">
        <f t="shared" si="23"/>
        <v>41484</v>
      </c>
      <c r="D304">
        <f t="shared" si="24"/>
        <v>2</v>
      </c>
      <c r="E304" s="56"/>
      <c r="G304">
        <f t="shared" si="22"/>
        <v>32</v>
      </c>
      <c r="K304" s="60"/>
      <c r="L304" s="60"/>
    </row>
    <row r="305" spans="1:12" ht="12.5" x14ac:dyDescent="0.25">
      <c r="A305">
        <f t="shared" si="25"/>
        <v>-7</v>
      </c>
      <c r="B305" s="56">
        <v>41484</v>
      </c>
      <c r="C305" s="57">
        <f t="shared" si="23"/>
        <v>41477</v>
      </c>
      <c r="D305">
        <f t="shared" si="24"/>
        <v>2</v>
      </c>
      <c r="E305" s="56"/>
      <c r="G305">
        <f t="shared" si="22"/>
        <v>31</v>
      </c>
      <c r="K305" s="60"/>
      <c r="L305" s="60"/>
    </row>
    <row r="306" spans="1:12" ht="12.5" x14ac:dyDescent="0.25">
      <c r="A306">
        <f t="shared" si="25"/>
        <v>-7</v>
      </c>
      <c r="B306" s="56">
        <v>41477</v>
      </c>
      <c r="C306" s="57">
        <f t="shared" si="23"/>
        <v>41470</v>
      </c>
      <c r="D306">
        <f t="shared" si="24"/>
        <v>2</v>
      </c>
      <c r="E306" s="56"/>
      <c r="G306">
        <f t="shared" si="22"/>
        <v>30</v>
      </c>
      <c r="K306" s="60"/>
      <c r="L306" s="60"/>
    </row>
    <row r="307" spans="1:12" ht="12.5" x14ac:dyDescent="0.25">
      <c r="A307">
        <f t="shared" si="25"/>
        <v>-7</v>
      </c>
      <c r="B307" s="56">
        <v>41470</v>
      </c>
      <c r="C307" s="57">
        <f t="shared" si="23"/>
        <v>41463</v>
      </c>
      <c r="D307">
        <f t="shared" si="24"/>
        <v>2</v>
      </c>
      <c r="E307" s="56"/>
      <c r="G307">
        <f t="shared" si="22"/>
        <v>29</v>
      </c>
      <c r="K307" s="60"/>
      <c r="L307" s="60"/>
    </row>
    <row r="308" spans="1:12" ht="12.5" x14ac:dyDescent="0.25">
      <c r="A308">
        <f t="shared" si="25"/>
        <v>-7</v>
      </c>
      <c r="B308" s="56">
        <v>41463</v>
      </c>
      <c r="C308" s="57">
        <f t="shared" si="23"/>
        <v>41456</v>
      </c>
      <c r="D308">
        <f t="shared" si="24"/>
        <v>2</v>
      </c>
      <c r="E308" s="56"/>
      <c r="G308">
        <f t="shared" si="22"/>
        <v>28</v>
      </c>
      <c r="K308" s="60"/>
      <c r="L308" s="60"/>
    </row>
    <row r="309" spans="1:12" ht="12.5" x14ac:dyDescent="0.25">
      <c r="A309">
        <f t="shared" si="25"/>
        <v>-7</v>
      </c>
      <c r="B309" s="56">
        <v>41456</v>
      </c>
      <c r="C309" s="57">
        <f t="shared" si="23"/>
        <v>41449</v>
      </c>
      <c r="D309">
        <f t="shared" si="24"/>
        <v>2</v>
      </c>
      <c r="E309" s="56"/>
      <c r="G309">
        <f t="shared" si="22"/>
        <v>27</v>
      </c>
      <c r="K309" s="60"/>
      <c r="L309" s="60"/>
    </row>
    <row r="310" spans="1:12" ht="12.5" x14ac:dyDescent="0.25">
      <c r="A310">
        <f t="shared" si="25"/>
        <v>-7</v>
      </c>
      <c r="B310" s="56">
        <v>41449</v>
      </c>
      <c r="C310" s="57">
        <f t="shared" si="23"/>
        <v>41442</v>
      </c>
      <c r="D310">
        <f t="shared" si="24"/>
        <v>2</v>
      </c>
      <c r="E310" s="56"/>
      <c r="G310">
        <f t="shared" si="22"/>
        <v>26</v>
      </c>
      <c r="K310" s="60"/>
      <c r="L310" s="60"/>
    </row>
    <row r="311" spans="1:12" ht="12.5" x14ac:dyDescent="0.25">
      <c r="A311">
        <f t="shared" si="25"/>
        <v>-7</v>
      </c>
      <c r="B311" s="56">
        <v>41442</v>
      </c>
      <c r="C311" s="57">
        <f t="shared" si="23"/>
        <v>41435</v>
      </c>
      <c r="D311">
        <f t="shared" si="24"/>
        <v>2</v>
      </c>
      <c r="E311" s="56"/>
      <c r="G311">
        <f t="shared" si="22"/>
        <v>25</v>
      </c>
      <c r="K311" s="60"/>
      <c r="L311" s="60"/>
    </row>
    <row r="312" spans="1:12" ht="12.5" x14ac:dyDescent="0.25">
      <c r="A312">
        <f t="shared" si="25"/>
        <v>-7</v>
      </c>
      <c r="B312" s="56">
        <v>41435</v>
      </c>
      <c r="C312" s="57">
        <f t="shared" si="23"/>
        <v>41428</v>
      </c>
      <c r="D312">
        <f t="shared" si="24"/>
        <v>2</v>
      </c>
      <c r="E312" s="56"/>
      <c r="G312">
        <f t="shared" si="22"/>
        <v>24</v>
      </c>
      <c r="K312" s="60"/>
      <c r="L312" s="60"/>
    </row>
    <row r="313" spans="1:12" ht="12.5" x14ac:dyDescent="0.25">
      <c r="A313">
        <f t="shared" si="25"/>
        <v>-7</v>
      </c>
      <c r="B313" s="56">
        <v>41428</v>
      </c>
      <c r="C313" s="57">
        <f t="shared" si="23"/>
        <v>41421</v>
      </c>
      <c r="D313">
        <f t="shared" si="24"/>
        <v>2</v>
      </c>
      <c r="E313" s="56"/>
      <c r="G313">
        <f t="shared" si="22"/>
        <v>23</v>
      </c>
      <c r="K313" s="60"/>
      <c r="L313" s="60"/>
    </row>
    <row r="314" spans="1:12" ht="12.5" x14ac:dyDescent="0.25">
      <c r="A314">
        <f t="shared" si="25"/>
        <v>-7</v>
      </c>
      <c r="B314" s="56">
        <v>41421</v>
      </c>
      <c r="C314" s="57">
        <f t="shared" si="23"/>
        <v>41414</v>
      </c>
      <c r="D314">
        <f t="shared" si="24"/>
        <v>2</v>
      </c>
      <c r="E314" s="56"/>
      <c r="G314">
        <f t="shared" si="22"/>
        <v>22</v>
      </c>
      <c r="K314" s="60"/>
      <c r="L314" s="60"/>
    </row>
    <row r="315" spans="1:12" ht="12.5" x14ac:dyDescent="0.25">
      <c r="A315">
        <f t="shared" si="25"/>
        <v>-7</v>
      </c>
      <c r="B315" s="56">
        <v>41414</v>
      </c>
      <c r="C315" s="57">
        <f t="shared" si="23"/>
        <v>41407</v>
      </c>
      <c r="D315">
        <f t="shared" si="24"/>
        <v>2</v>
      </c>
      <c r="E315" s="56"/>
      <c r="G315">
        <f t="shared" si="22"/>
        <v>21</v>
      </c>
      <c r="K315" s="60"/>
      <c r="L315" s="60"/>
    </row>
    <row r="316" spans="1:12" ht="12.5" x14ac:dyDescent="0.25">
      <c r="A316">
        <f t="shared" si="25"/>
        <v>-7</v>
      </c>
      <c r="B316" s="56">
        <v>41407</v>
      </c>
      <c r="C316" s="57">
        <f t="shared" si="23"/>
        <v>41400</v>
      </c>
      <c r="D316">
        <f t="shared" si="24"/>
        <v>2</v>
      </c>
      <c r="E316" s="56"/>
      <c r="G316">
        <f t="shared" si="22"/>
        <v>20</v>
      </c>
      <c r="K316" s="60"/>
      <c r="L316" s="60"/>
    </row>
    <row r="317" spans="1:12" ht="12.5" x14ac:dyDescent="0.25">
      <c r="A317">
        <f t="shared" si="25"/>
        <v>-7</v>
      </c>
      <c r="B317" s="56">
        <v>41400</v>
      </c>
      <c r="C317" s="57">
        <f t="shared" si="23"/>
        <v>41393</v>
      </c>
      <c r="D317">
        <f t="shared" si="24"/>
        <v>2</v>
      </c>
      <c r="E317" s="56"/>
      <c r="G317">
        <f t="shared" si="22"/>
        <v>19</v>
      </c>
      <c r="K317" s="60"/>
      <c r="L317" s="60"/>
    </row>
    <row r="318" spans="1:12" ht="12.5" x14ac:dyDescent="0.25">
      <c r="A318">
        <f t="shared" si="25"/>
        <v>-7</v>
      </c>
      <c r="B318" s="56">
        <v>41393</v>
      </c>
      <c r="C318" s="57">
        <f t="shared" si="23"/>
        <v>41386</v>
      </c>
      <c r="D318">
        <f t="shared" si="24"/>
        <v>2</v>
      </c>
      <c r="E318" s="56"/>
      <c r="G318">
        <f t="shared" si="22"/>
        <v>18</v>
      </c>
      <c r="K318" s="60"/>
      <c r="L318" s="60"/>
    </row>
    <row r="319" spans="1:12" ht="12.5" x14ac:dyDescent="0.25">
      <c r="A319">
        <f t="shared" si="25"/>
        <v>-7</v>
      </c>
      <c r="B319" s="56">
        <v>41386</v>
      </c>
      <c r="C319" s="57">
        <f t="shared" si="23"/>
        <v>41379</v>
      </c>
      <c r="D319">
        <f t="shared" si="24"/>
        <v>2</v>
      </c>
      <c r="E319" s="56"/>
      <c r="G319">
        <f t="shared" si="22"/>
        <v>17</v>
      </c>
      <c r="K319" s="60"/>
      <c r="L319" s="60"/>
    </row>
    <row r="320" spans="1:12" ht="12.5" x14ac:dyDescent="0.25">
      <c r="A320">
        <f t="shared" si="25"/>
        <v>-7</v>
      </c>
      <c r="B320" s="56">
        <v>41379</v>
      </c>
      <c r="C320" s="57">
        <f t="shared" si="23"/>
        <v>41372</v>
      </c>
      <c r="D320">
        <f t="shared" si="24"/>
        <v>2</v>
      </c>
      <c r="E320" s="56"/>
      <c r="G320">
        <f t="shared" si="22"/>
        <v>16</v>
      </c>
      <c r="K320" s="60"/>
      <c r="L320" s="60"/>
    </row>
    <row r="321" spans="1:12" ht="12.5" x14ac:dyDescent="0.25">
      <c r="A321">
        <f t="shared" si="25"/>
        <v>-7</v>
      </c>
      <c r="B321" s="56">
        <v>41372</v>
      </c>
      <c r="C321" s="57">
        <f t="shared" si="23"/>
        <v>41365</v>
      </c>
      <c r="D321">
        <f t="shared" si="24"/>
        <v>2</v>
      </c>
      <c r="E321" s="56"/>
      <c r="G321">
        <f t="shared" si="22"/>
        <v>15</v>
      </c>
      <c r="K321" s="60"/>
      <c r="L321" s="60"/>
    </row>
    <row r="322" spans="1:12" ht="12.5" x14ac:dyDescent="0.25">
      <c r="A322">
        <f t="shared" si="25"/>
        <v>-7</v>
      </c>
      <c r="B322" s="56">
        <v>41365</v>
      </c>
      <c r="C322" s="57">
        <f t="shared" si="23"/>
        <v>41358</v>
      </c>
      <c r="D322">
        <f t="shared" si="24"/>
        <v>2</v>
      </c>
      <c r="E322" s="56"/>
      <c r="G322">
        <f t="shared" ref="G322:G385" si="26">WEEKNUM(B322)</f>
        <v>14</v>
      </c>
      <c r="K322" s="60"/>
      <c r="L322" s="60"/>
    </row>
    <row r="323" spans="1:12" ht="12.5" x14ac:dyDescent="0.25">
      <c r="A323">
        <f t="shared" si="25"/>
        <v>-7</v>
      </c>
      <c r="B323" s="56">
        <v>41358</v>
      </c>
      <c r="C323" s="57">
        <f t="shared" ref="C323:C386" si="27">B324</f>
        <v>41351</v>
      </c>
      <c r="D323">
        <f t="shared" ref="D323:D386" si="28">WEEKDAY(B323)</f>
        <v>2</v>
      </c>
      <c r="E323" s="56"/>
      <c r="G323">
        <f t="shared" si="26"/>
        <v>13</v>
      </c>
      <c r="K323" s="60"/>
      <c r="L323" s="60"/>
    </row>
    <row r="324" spans="1:12" ht="12.5" x14ac:dyDescent="0.25">
      <c r="A324">
        <f t="shared" si="25"/>
        <v>-7</v>
      </c>
      <c r="B324" s="56">
        <v>41351</v>
      </c>
      <c r="C324" s="57">
        <f t="shared" si="27"/>
        <v>41344</v>
      </c>
      <c r="D324">
        <f t="shared" si="28"/>
        <v>2</v>
      </c>
      <c r="E324" s="56"/>
      <c r="G324">
        <f t="shared" si="26"/>
        <v>12</v>
      </c>
      <c r="K324" s="60"/>
      <c r="L324" s="60"/>
    </row>
    <row r="325" spans="1:12" ht="12.5" x14ac:dyDescent="0.25">
      <c r="A325">
        <f t="shared" si="25"/>
        <v>-7</v>
      </c>
      <c r="B325" s="56">
        <v>41344</v>
      </c>
      <c r="C325" s="57">
        <f t="shared" si="27"/>
        <v>41337</v>
      </c>
      <c r="D325">
        <f t="shared" si="28"/>
        <v>2</v>
      </c>
      <c r="E325" s="56"/>
      <c r="G325">
        <f t="shared" si="26"/>
        <v>11</v>
      </c>
      <c r="K325" s="60"/>
      <c r="L325" s="60"/>
    </row>
    <row r="326" spans="1:12" ht="12.5" x14ac:dyDescent="0.25">
      <c r="A326">
        <f t="shared" si="25"/>
        <v>-7</v>
      </c>
      <c r="B326" s="56">
        <v>41337</v>
      </c>
      <c r="C326" s="57">
        <f t="shared" si="27"/>
        <v>41330</v>
      </c>
      <c r="D326">
        <f t="shared" si="28"/>
        <v>2</v>
      </c>
      <c r="E326" s="56"/>
      <c r="G326">
        <f t="shared" si="26"/>
        <v>10</v>
      </c>
      <c r="K326" s="60"/>
      <c r="L326" s="60"/>
    </row>
    <row r="327" spans="1:12" ht="12.5" x14ac:dyDescent="0.25">
      <c r="A327">
        <f t="shared" si="25"/>
        <v>-7</v>
      </c>
      <c r="B327" s="56">
        <v>41330</v>
      </c>
      <c r="C327" s="57">
        <f t="shared" si="27"/>
        <v>41323</v>
      </c>
      <c r="D327">
        <f t="shared" si="28"/>
        <v>2</v>
      </c>
      <c r="E327" s="56"/>
      <c r="G327">
        <f t="shared" si="26"/>
        <v>9</v>
      </c>
      <c r="K327" s="60"/>
      <c r="L327" s="60"/>
    </row>
    <row r="328" spans="1:12" ht="12.5" x14ac:dyDescent="0.25">
      <c r="A328">
        <f t="shared" si="25"/>
        <v>-7</v>
      </c>
      <c r="B328" s="56">
        <v>41323</v>
      </c>
      <c r="C328" s="57">
        <f t="shared" si="27"/>
        <v>41316</v>
      </c>
      <c r="D328">
        <f t="shared" si="28"/>
        <v>2</v>
      </c>
      <c r="E328" s="56"/>
      <c r="G328">
        <f t="shared" si="26"/>
        <v>8</v>
      </c>
      <c r="K328" s="60"/>
      <c r="L328" s="60"/>
    </row>
    <row r="329" spans="1:12" ht="12.5" x14ac:dyDescent="0.25">
      <c r="A329">
        <f t="shared" si="25"/>
        <v>-7</v>
      </c>
      <c r="B329" s="56">
        <v>41316</v>
      </c>
      <c r="C329" s="57">
        <f t="shared" si="27"/>
        <v>41309</v>
      </c>
      <c r="D329">
        <f t="shared" si="28"/>
        <v>2</v>
      </c>
      <c r="E329" s="56"/>
      <c r="G329">
        <f t="shared" si="26"/>
        <v>7</v>
      </c>
      <c r="K329" s="60"/>
      <c r="L329" s="60"/>
    </row>
    <row r="330" spans="1:12" ht="12.5" x14ac:dyDescent="0.25">
      <c r="A330">
        <f t="shared" si="25"/>
        <v>-7</v>
      </c>
      <c r="B330" s="56">
        <v>41309</v>
      </c>
      <c r="C330" s="57">
        <f t="shared" si="27"/>
        <v>41302</v>
      </c>
      <c r="D330">
        <f t="shared" si="28"/>
        <v>2</v>
      </c>
      <c r="E330" s="56"/>
      <c r="G330">
        <f t="shared" si="26"/>
        <v>6</v>
      </c>
      <c r="K330" s="60"/>
      <c r="L330" s="60"/>
    </row>
    <row r="331" spans="1:12" ht="12.5" x14ac:dyDescent="0.25">
      <c r="A331">
        <f t="shared" si="25"/>
        <v>-7</v>
      </c>
      <c r="B331" s="56">
        <v>41302</v>
      </c>
      <c r="C331" s="57">
        <f t="shared" si="27"/>
        <v>41295</v>
      </c>
      <c r="D331">
        <f t="shared" si="28"/>
        <v>2</v>
      </c>
      <c r="E331" s="56"/>
      <c r="G331">
        <f t="shared" si="26"/>
        <v>5</v>
      </c>
      <c r="K331" s="60"/>
      <c r="L331" s="60"/>
    </row>
    <row r="332" spans="1:12" ht="12.5" x14ac:dyDescent="0.25">
      <c r="A332">
        <f t="shared" si="25"/>
        <v>-7</v>
      </c>
      <c r="B332" s="56">
        <v>41295</v>
      </c>
      <c r="C332" s="57">
        <f t="shared" si="27"/>
        <v>41288</v>
      </c>
      <c r="D332">
        <f t="shared" si="28"/>
        <v>2</v>
      </c>
      <c r="E332" s="56"/>
      <c r="G332">
        <f t="shared" si="26"/>
        <v>4</v>
      </c>
      <c r="K332" s="60"/>
      <c r="L332" s="60"/>
    </row>
    <row r="333" spans="1:12" ht="12.5" x14ac:dyDescent="0.25">
      <c r="A333">
        <f t="shared" si="25"/>
        <v>-7</v>
      </c>
      <c r="B333" s="56">
        <v>41288</v>
      </c>
      <c r="C333" s="57">
        <f t="shared" si="27"/>
        <v>41281</v>
      </c>
      <c r="D333">
        <f t="shared" si="28"/>
        <v>2</v>
      </c>
      <c r="E333" s="56"/>
      <c r="G333">
        <f t="shared" si="26"/>
        <v>3</v>
      </c>
      <c r="K333" s="60"/>
      <c r="L333" s="60"/>
    </row>
    <row r="334" spans="1:12" ht="12.5" x14ac:dyDescent="0.25">
      <c r="A334">
        <f t="shared" si="25"/>
        <v>-7</v>
      </c>
      <c r="B334" s="56">
        <v>41281</v>
      </c>
      <c r="C334" s="57">
        <f t="shared" si="27"/>
        <v>41274</v>
      </c>
      <c r="D334">
        <f t="shared" si="28"/>
        <v>2</v>
      </c>
      <c r="E334" s="56"/>
      <c r="G334">
        <f t="shared" si="26"/>
        <v>2</v>
      </c>
      <c r="K334" s="60"/>
      <c r="L334" s="60"/>
    </row>
    <row r="335" spans="1:12" ht="12.5" x14ac:dyDescent="0.25">
      <c r="A335">
        <f t="shared" si="25"/>
        <v>-7</v>
      </c>
      <c r="B335" s="56">
        <v>41274</v>
      </c>
      <c r="C335" s="57">
        <f t="shared" si="27"/>
        <v>41267</v>
      </c>
      <c r="D335">
        <f t="shared" si="28"/>
        <v>2</v>
      </c>
      <c r="E335" s="56">
        <f>B335</f>
        <v>41274</v>
      </c>
      <c r="F335" s="54">
        <f>YEAR(B335)</f>
        <v>2012</v>
      </c>
      <c r="G335">
        <f t="shared" si="26"/>
        <v>53</v>
      </c>
      <c r="K335" s="60"/>
      <c r="L335" s="60"/>
    </row>
    <row r="336" spans="1:12" ht="12.5" x14ac:dyDescent="0.25">
      <c r="A336">
        <f t="shared" si="25"/>
        <v>-7</v>
      </c>
      <c r="B336" s="56">
        <v>41267</v>
      </c>
      <c r="C336" s="57">
        <f t="shared" si="27"/>
        <v>41260</v>
      </c>
      <c r="D336">
        <f t="shared" si="28"/>
        <v>2</v>
      </c>
      <c r="E336" s="56"/>
      <c r="G336">
        <f t="shared" si="26"/>
        <v>52</v>
      </c>
      <c r="K336" s="60"/>
      <c r="L336" s="60"/>
    </row>
    <row r="337" spans="1:12" ht="12.5" x14ac:dyDescent="0.25">
      <c r="A337">
        <f t="shared" si="25"/>
        <v>-7</v>
      </c>
      <c r="B337" s="56">
        <v>41260</v>
      </c>
      <c r="C337" s="57">
        <f t="shared" si="27"/>
        <v>41253</v>
      </c>
      <c r="D337">
        <f t="shared" si="28"/>
        <v>2</v>
      </c>
      <c r="E337" s="56"/>
      <c r="G337">
        <f t="shared" si="26"/>
        <v>51</v>
      </c>
      <c r="K337" s="60"/>
      <c r="L337" s="60"/>
    </row>
    <row r="338" spans="1:12" ht="12.5" x14ac:dyDescent="0.25">
      <c r="A338">
        <f t="shared" si="25"/>
        <v>-7</v>
      </c>
      <c r="B338" s="56">
        <v>41253</v>
      </c>
      <c r="C338" s="57">
        <f t="shared" si="27"/>
        <v>41246</v>
      </c>
      <c r="D338">
        <f t="shared" si="28"/>
        <v>2</v>
      </c>
      <c r="E338" s="56"/>
      <c r="G338">
        <f t="shared" si="26"/>
        <v>50</v>
      </c>
      <c r="K338" s="60"/>
      <c r="L338" s="60"/>
    </row>
    <row r="339" spans="1:12" ht="12.5" x14ac:dyDescent="0.25">
      <c r="A339">
        <f t="shared" si="25"/>
        <v>-7</v>
      </c>
      <c r="B339" s="56">
        <v>41246</v>
      </c>
      <c r="C339" s="57">
        <f t="shared" si="27"/>
        <v>41239</v>
      </c>
      <c r="D339">
        <f t="shared" si="28"/>
        <v>2</v>
      </c>
      <c r="E339" s="56"/>
      <c r="G339">
        <f t="shared" si="26"/>
        <v>49</v>
      </c>
      <c r="K339" s="60"/>
      <c r="L339" s="60"/>
    </row>
    <row r="340" spans="1:12" ht="12.5" x14ac:dyDescent="0.25">
      <c r="A340">
        <f t="shared" si="25"/>
        <v>-7</v>
      </c>
      <c r="B340" s="56">
        <v>41239</v>
      </c>
      <c r="C340" s="57">
        <f t="shared" si="27"/>
        <v>41232</v>
      </c>
      <c r="D340">
        <f t="shared" si="28"/>
        <v>2</v>
      </c>
      <c r="E340" s="56"/>
      <c r="G340">
        <f t="shared" si="26"/>
        <v>48</v>
      </c>
      <c r="K340" s="60"/>
      <c r="L340" s="60"/>
    </row>
    <row r="341" spans="1:12" ht="12.5" x14ac:dyDescent="0.25">
      <c r="A341">
        <f t="shared" si="25"/>
        <v>-7</v>
      </c>
      <c r="B341" s="56">
        <v>41232</v>
      </c>
      <c r="C341" s="57">
        <f t="shared" si="27"/>
        <v>41225</v>
      </c>
      <c r="D341">
        <f t="shared" si="28"/>
        <v>2</v>
      </c>
      <c r="E341" s="56"/>
      <c r="G341">
        <f t="shared" si="26"/>
        <v>47</v>
      </c>
      <c r="K341" s="60"/>
      <c r="L341" s="60"/>
    </row>
    <row r="342" spans="1:12" ht="12.5" x14ac:dyDescent="0.25">
      <c r="A342">
        <f t="shared" si="25"/>
        <v>-7</v>
      </c>
      <c r="B342" s="56">
        <v>41225</v>
      </c>
      <c r="C342" s="57">
        <f t="shared" si="27"/>
        <v>41218</v>
      </c>
      <c r="D342">
        <f t="shared" si="28"/>
        <v>2</v>
      </c>
      <c r="E342" s="56"/>
      <c r="G342">
        <f t="shared" si="26"/>
        <v>46</v>
      </c>
      <c r="K342" s="60"/>
      <c r="L342" s="60"/>
    </row>
    <row r="343" spans="1:12" ht="12.5" x14ac:dyDescent="0.25">
      <c r="A343">
        <f t="shared" si="25"/>
        <v>-7</v>
      </c>
      <c r="B343" s="56">
        <v>41218</v>
      </c>
      <c r="C343" s="57">
        <f t="shared" si="27"/>
        <v>41211</v>
      </c>
      <c r="D343">
        <f t="shared" si="28"/>
        <v>2</v>
      </c>
      <c r="E343" s="56"/>
      <c r="G343">
        <f t="shared" si="26"/>
        <v>45</v>
      </c>
      <c r="K343" s="60"/>
      <c r="L343" s="60"/>
    </row>
    <row r="344" spans="1:12" ht="12.5" x14ac:dyDescent="0.25">
      <c r="A344">
        <f t="shared" si="25"/>
        <v>-7</v>
      </c>
      <c r="B344" s="56">
        <v>41211</v>
      </c>
      <c r="C344" s="57">
        <f t="shared" si="27"/>
        <v>41204</v>
      </c>
      <c r="D344">
        <f t="shared" si="28"/>
        <v>2</v>
      </c>
      <c r="E344" s="56"/>
      <c r="G344">
        <f t="shared" si="26"/>
        <v>44</v>
      </c>
      <c r="K344" s="60"/>
      <c r="L344" s="60"/>
    </row>
    <row r="345" spans="1:12" ht="12.5" x14ac:dyDescent="0.25">
      <c r="A345">
        <f t="shared" si="25"/>
        <v>-7</v>
      </c>
      <c r="B345" s="56">
        <v>41204</v>
      </c>
      <c r="C345" s="57">
        <f t="shared" si="27"/>
        <v>41197</v>
      </c>
      <c r="D345">
        <f t="shared" si="28"/>
        <v>2</v>
      </c>
      <c r="E345" s="56"/>
      <c r="G345">
        <f t="shared" si="26"/>
        <v>43</v>
      </c>
      <c r="K345" s="60"/>
      <c r="L345" s="60"/>
    </row>
    <row r="346" spans="1:12" ht="12.5" x14ac:dyDescent="0.25">
      <c r="A346">
        <f t="shared" si="25"/>
        <v>-7</v>
      </c>
      <c r="B346" s="56">
        <v>41197</v>
      </c>
      <c r="C346" s="57">
        <f t="shared" si="27"/>
        <v>41190</v>
      </c>
      <c r="D346">
        <f t="shared" si="28"/>
        <v>2</v>
      </c>
      <c r="E346" s="56"/>
      <c r="G346">
        <f t="shared" si="26"/>
        <v>42</v>
      </c>
      <c r="K346" s="60"/>
      <c r="L346" s="60"/>
    </row>
    <row r="347" spans="1:12" ht="12.5" x14ac:dyDescent="0.25">
      <c r="A347">
        <f t="shared" si="25"/>
        <v>-7</v>
      </c>
      <c r="B347" s="56">
        <v>41190</v>
      </c>
      <c r="C347" s="57">
        <f t="shared" si="27"/>
        <v>41183</v>
      </c>
      <c r="D347">
        <f t="shared" si="28"/>
        <v>2</v>
      </c>
      <c r="E347" s="56"/>
      <c r="G347">
        <f t="shared" si="26"/>
        <v>41</v>
      </c>
      <c r="K347" s="60"/>
      <c r="L347" s="60"/>
    </row>
    <row r="348" spans="1:12" ht="12.5" x14ac:dyDescent="0.25">
      <c r="A348">
        <f t="shared" si="25"/>
        <v>-7</v>
      </c>
      <c r="B348" s="56">
        <v>41183</v>
      </c>
      <c r="C348" s="57">
        <f t="shared" si="27"/>
        <v>41176</v>
      </c>
      <c r="D348">
        <f t="shared" si="28"/>
        <v>2</v>
      </c>
      <c r="E348" s="56"/>
      <c r="G348">
        <f t="shared" si="26"/>
        <v>40</v>
      </c>
      <c r="K348" s="60"/>
      <c r="L348" s="60"/>
    </row>
    <row r="349" spans="1:12" ht="12.5" x14ac:dyDescent="0.25">
      <c r="A349">
        <f t="shared" si="25"/>
        <v>-7</v>
      </c>
      <c r="B349" s="56">
        <v>41176</v>
      </c>
      <c r="C349" s="57">
        <f t="shared" si="27"/>
        <v>41169</v>
      </c>
      <c r="D349">
        <f t="shared" si="28"/>
        <v>2</v>
      </c>
      <c r="E349" s="56"/>
      <c r="G349">
        <f t="shared" si="26"/>
        <v>39</v>
      </c>
      <c r="K349" s="60"/>
      <c r="L349" s="60"/>
    </row>
    <row r="350" spans="1:12" ht="12.5" x14ac:dyDescent="0.25">
      <c r="A350">
        <f t="shared" si="25"/>
        <v>-7</v>
      </c>
      <c r="B350" s="56">
        <v>41169</v>
      </c>
      <c r="C350" s="57">
        <f t="shared" si="27"/>
        <v>41162</v>
      </c>
      <c r="D350">
        <f t="shared" si="28"/>
        <v>2</v>
      </c>
      <c r="E350" s="56"/>
      <c r="G350">
        <f t="shared" si="26"/>
        <v>38</v>
      </c>
      <c r="K350" s="60"/>
      <c r="L350" s="60"/>
    </row>
    <row r="351" spans="1:12" ht="12.5" x14ac:dyDescent="0.25">
      <c r="A351">
        <f t="shared" ref="A351:A414" si="29">B351-B350</f>
        <v>-7</v>
      </c>
      <c r="B351" s="56">
        <v>41162</v>
      </c>
      <c r="C351" s="57">
        <f t="shared" si="27"/>
        <v>41155</v>
      </c>
      <c r="D351">
        <f t="shared" si="28"/>
        <v>2</v>
      </c>
      <c r="E351" s="56"/>
      <c r="G351">
        <f t="shared" si="26"/>
        <v>37</v>
      </c>
      <c r="K351" s="60"/>
      <c r="L351" s="60"/>
    </row>
    <row r="352" spans="1:12" ht="12.5" x14ac:dyDescent="0.25">
      <c r="A352">
        <f t="shared" si="29"/>
        <v>-7</v>
      </c>
      <c r="B352" s="56">
        <v>41155</v>
      </c>
      <c r="C352" s="57">
        <f t="shared" si="27"/>
        <v>41148</v>
      </c>
      <c r="D352">
        <f t="shared" si="28"/>
        <v>2</v>
      </c>
      <c r="E352" s="56"/>
      <c r="G352">
        <f t="shared" si="26"/>
        <v>36</v>
      </c>
      <c r="K352" s="60"/>
      <c r="L352" s="60"/>
    </row>
    <row r="353" spans="1:12" ht="12.5" x14ac:dyDescent="0.25">
      <c r="A353">
        <f t="shared" si="29"/>
        <v>-7</v>
      </c>
      <c r="B353" s="56">
        <v>41148</v>
      </c>
      <c r="C353" s="57">
        <f t="shared" si="27"/>
        <v>41141</v>
      </c>
      <c r="D353">
        <f t="shared" si="28"/>
        <v>2</v>
      </c>
      <c r="E353" s="56"/>
      <c r="G353">
        <f t="shared" si="26"/>
        <v>35</v>
      </c>
      <c r="K353" s="60"/>
      <c r="L353" s="60"/>
    </row>
    <row r="354" spans="1:12" ht="12.5" x14ac:dyDescent="0.25">
      <c r="A354">
        <f t="shared" si="29"/>
        <v>-7</v>
      </c>
      <c r="B354" s="56">
        <v>41141</v>
      </c>
      <c r="C354" s="57">
        <f t="shared" si="27"/>
        <v>41134</v>
      </c>
      <c r="D354">
        <f t="shared" si="28"/>
        <v>2</v>
      </c>
      <c r="E354" s="56"/>
      <c r="G354">
        <f t="shared" si="26"/>
        <v>34</v>
      </c>
      <c r="K354" s="60"/>
      <c r="L354" s="60"/>
    </row>
    <row r="355" spans="1:12" ht="12.5" x14ac:dyDescent="0.25">
      <c r="A355">
        <f t="shared" si="29"/>
        <v>-7</v>
      </c>
      <c r="B355" s="56">
        <v>41134</v>
      </c>
      <c r="C355" s="57">
        <f t="shared" si="27"/>
        <v>41127</v>
      </c>
      <c r="D355">
        <f t="shared" si="28"/>
        <v>2</v>
      </c>
      <c r="E355" s="56"/>
      <c r="G355">
        <f t="shared" si="26"/>
        <v>33</v>
      </c>
      <c r="K355" s="60"/>
      <c r="L355" s="60"/>
    </row>
    <row r="356" spans="1:12" ht="12.5" x14ac:dyDescent="0.25">
      <c r="A356">
        <f t="shared" si="29"/>
        <v>-7</v>
      </c>
      <c r="B356" s="56">
        <v>41127</v>
      </c>
      <c r="C356" s="57">
        <f t="shared" si="27"/>
        <v>41120</v>
      </c>
      <c r="D356">
        <f t="shared" si="28"/>
        <v>2</v>
      </c>
      <c r="E356" s="56"/>
      <c r="G356">
        <f t="shared" si="26"/>
        <v>32</v>
      </c>
      <c r="K356" s="60"/>
      <c r="L356" s="60"/>
    </row>
    <row r="357" spans="1:12" ht="12.5" x14ac:dyDescent="0.25">
      <c r="A357">
        <f t="shared" si="29"/>
        <v>-7</v>
      </c>
      <c r="B357" s="56">
        <v>41120</v>
      </c>
      <c r="C357" s="57">
        <f t="shared" si="27"/>
        <v>41113</v>
      </c>
      <c r="D357">
        <f t="shared" si="28"/>
        <v>2</v>
      </c>
      <c r="E357" s="56"/>
      <c r="G357">
        <f t="shared" si="26"/>
        <v>31</v>
      </c>
      <c r="K357" s="60"/>
      <c r="L357" s="60"/>
    </row>
    <row r="358" spans="1:12" ht="12.5" x14ac:dyDescent="0.25">
      <c r="A358">
        <f t="shared" si="29"/>
        <v>-7</v>
      </c>
      <c r="B358" s="56">
        <v>41113</v>
      </c>
      <c r="C358" s="57">
        <f t="shared" si="27"/>
        <v>41106</v>
      </c>
      <c r="D358">
        <f t="shared" si="28"/>
        <v>2</v>
      </c>
      <c r="E358" s="56"/>
      <c r="G358">
        <f t="shared" si="26"/>
        <v>30</v>
      </c>
      <c r="K358" s="60"/>
      <c r="L358" s="60"/>
    </row>
    <row r="359" spans="1:12" ht="12.5" x14ac:dyDescent="0.25">
      <c r="A359">
        <f t="shared" si="29"/>
        <v>-7</v>
      </c>
      <c r="B359" s="56">
        <v>41106</v>
      </c>
      <c r="C359" s="57">
        <f t="shared" si="27"/>
        <v>41099</v>
      </c>
      <c r="D359">
        <f t="shared" si="28"/>
        <v>2</v>
      </c>
      <c r="E359" s="56"/>
      <c r="G359">
        <f t="shared" si="26"/>
        <v>29</v>
      </c>
      <c r="K359" s="60"/>
      <c r="L359" s="60"/>
    </row>
    <row r="360" spans="1:12" ht="12.5" x14ac:dyDescent="0.25">
      <c r="A360">
        <f t="shared" si="29"/>
        <v>-7</v>
      </c>
      <c r="B360" s="56">
        <v>41099</v>
      </c>
      <c r="C360" s="57">
        <f t="shared" si="27"/>
        <v>41092</v>
      </c>
      <c r="D360">
        <f t="shared" si="28"/>
        <v>2</v>
      </c>
      <c r="E360" s="56"/>
      <c r="G360">
        <f t="shared" si="26"/>
        <v>28</v>
      </c>
      <c r="K360" s="60"/>
      <c r="L360" s="60"/>
    </row>
    <row r="361" spans="1:12" ht="12.5" x14ac:dyDescent="0.25">
      <c r="A361">
        <f t="shared" si="29"/>
        <v>-7</v>
      </c>
      <c r="B361" s="56">
        <v>41092</v>
      </c>
      <c r="C361" s="57">
        <f t="shared" si="27"/>
        <v>41085</v>
      </c>
      <c r="D361">
        <f t="shared" si="28"/>
        <v>2</v>
      </c>
      <c r="E361" s="56"/>
      <c r="G361">
        <f t="shared" si="26"/>
        <v>27</v>
      </c>
      <c r="K361" s="60"/>
      <c r="L361" s="60"/>
    </row>
    <row r="362" spans="1:12" ht="12.5" x14ac:dyDescent="0.25">
      <c r="A362">
        <f t="shared" si="29"/>
        <v>-7</v>
      </c>
      <c r="B362" s="56">
        <v>41085</v>
      </c>
      <c r="C362" s="57">
        <f t="shared" si="27"/>
        <v>41078</v>
      </c>
      <c r="D362">
        <f t="shared" si="28"/>
        <v>2</v>
      </c>
      <c r="E362" s="56"/>
      <c r="G362">
        <f t="shared" si="26"/>
        <v>26</v>
      </c>
      <c r="K362" s="60"/>
      <c r="L362" s="60"/>
    </row>
    <row r="363" spans="1:12" ht="12.5" x14ac:dyDescent="0.25">
      <c r="A363">
        <f t="shared" si="29"/>
        <v>-7</v>
      </c>
      <c r="B363" s="56">
        <v>41078</v>
      </c>
      <c r="C363" s="57">
        <f t="shared" si="27"/>
        <v>41071</v>
      </c>
      <c r="D363">
        <f t="shared" si="28"/>
        <v>2</v>
      </c>
      <c r="E363" s="56"/>
      <c r="G363">
        <f t="shared" si="26"/>
        <v>25</v>
      </c>
      <c r="K363" s="60"/>
      <c r="L363" s="60"/>
    </row>
    <row r="364" spans="1:12" ht="12.5" x14ac:dyDescent="0.25">
      <c r="A364">
        <f t="shared" si="29"/>
        <v>-7</v>
      </c>
      <c r="B364" s="56">
        <v>41071</v>
      </c>
      <c r="C364" s="57">
        <f t="shared" si="27"/>
        <v>41064</v>
      </c>
      <c r="D364">
        <f t="shared" si="28"/>
        <v>2</v>
      </c>
      <c r="E364" s="56"/>
      <c r="G364">
        <f t="shared" si="26"/>
        <v>24</v>
      </c>
      <c r="K364" s="60"/>
      <c r="L364" s="60"/>
    </row>
    <row r="365" spans="1:12" ht="12.5" x14ac:dyDescent="0.25">
      <c r="A365">
        <f t="shared" si="29"/>
        <v>-7</v>
      </c>
      <c r="B365" s="56">
        <v>41064</v>
      </c>
      <c r="C365" s="57">
        <f t="shared" si="27"/>
        <v>41057</v>
      </c>
      <c r="D365">
        <f t="shared" si="28"/>
        <v>2</v>
      </c>
      <c r="E365" s="56"/>
      <c r="G365">
        <f t="shared" si="26"/>
        <v>23</v>
      </c>
      <c r="K365" s="60"/>
      <c r="L365" s="60"/>
    </row>
    <row r="366" spans="1:12" ht="12.5" x14ac:dyDescent="0.25">
      <c r="A366">
        <f t="shared" si="29"/>
        <v>-7</v>
      </c>
      <c r="B366" s="56">
        <v>41057</v>
      </c>
      <c r="C366" s="57">
        <f t="shared" si="27"/>
        <v>41050</v>
      </c>
      <c r="D366">
        <f t="shared" si="28"/>
        <v>2</v>
      </c>
      <c r="E366" s="56"/>
      <c r="G366">
        <f t="shared" si="26"/>
        <v>22</v>
      </c>
      <c r="K366" s="60"/>
      <c r="L366" s="60"/>
    </row>
    <row r="367" spans="1:12" ht="12.5" x14ac:dyDescent="0.25">
      <c r="A367">
        <f t="shared" si="29"/>
        <v>-7</v>
      </c>
      <c r="B367" s="56">
        <v>41050</v>
      </c>
      <c r="C367" s="57">
        <f t="shared" si="27"/>
        <v>41043</v>
      </c>
      <c r="D367">
        <f t="shared" si="28"/>
        <v>2</v>
      </c>
      <c r="E367" s="56"/>
      <c r="G367">
        <f t="shared" si="26"/>
        <v>21</v>
      </c>
      <c r="K367" s="60"/>
      <c r="L367" s="60"/>
    </row>
    <row r="368" spans="1:12" ht="12.5" x14ac:dyDescent="0.25">
      <c r="A368">
        <f t="shared" si="29"/>
        <v>-7</v>
      </c>
      <c r="B368" s="56">
        <v>41043</v>
      </c>
      <c r="C368" s="57">
        <f t="shared" si="27"/>
        <v>41036</v>
      </c>
      <c r="D368">
        <f t="shared" si="28"/>
        <v>2</v>
      </c>
      <c r="E368" s="56"/>
      <c r="G368">
        <f t="shared" si="26"/>
        <v>20</v>
      </c>
      <c r="K368" s="60"/>
      <c r="L368" s="60"/>
    </row>
    <row r="369" spans="1:12" ht="12.5" x14ac:dyDescent="0.25">
      <c r="A369">
        <f t="shared" si="29"/>
        <v>-7</v>
      </c>
      <c r="B369" s="56">
        <v>41036</v>
      </c>
      <c r="C369" s="57">
        <f t="shared" si="27"/>
        <v>41029</v>
      </c>
      <c r="D369">
        <f t="shared" si="28"/>
        <v>2</v>
      </c>
      <c r="E369" s="56"/>
      <c r="G369">
        <f t="shared" si="26"/>
        <v>19</v>
      </c>
      <c r="K369" s="60"/>
      <c r="L369" s="60"/>
    </row>
    <row r="370" spans="1:12" ht="12.5" x14ac:dyDescent="0.25">
      <c r="A370">
        <f t="shared" si="29"/>
        <v>-7</v>
      </c>
      <c r="B370" s="56">
        <v>41029</v>
      </c>
      <c r="C370" s="57">
        <f t="shared" si="27"/>
        <v>41022</v>
      </c>
      <c r="D370">
        <f t="shared" si="28"/>
        <v>2</v>
      </c>
      <c r="E370" s="56"/>
      <c r="G370">
        <f t="shared" si="26"/>
        <v>18</v>
      </c>
      <c r="K370" s="60"/>
      <c r="L370" s="60"/>
    </row>
    <row r="371" spans="1:12" ht="12.5" x14ac:dyDescent="0.25">
      <c r="A371">
        <f t="shared" si="29"/>
        <v>-7</v>
      </c>
      <c r="B371" s="56">
        <v>41022</v>
      </c>
      <c r="C371" s="57">
        <f t="shared" si="27"/>
        <v>41015</v>
      </c>
      <c r="D371">
        <f t="shared" si="28"/>
        <v>2</v>
      </c>
      <c r="E371" s="56"/>
      <c r="G371">
        <f t="shared" si="26"/>
        <v>17</v>
      </c>
      <c r="K371" s="60"/>
      <c r="L371" s="60"/>
    </row>
    <row r="372" spans="1:12" ht="12.5" x14ac:dyDescent="0.25">
      <c r="A372">
        <f t="shared" si="29"/>
        <v>-7</v>
      </c>
      <c r="B372" s="56">
        <v>41015</v>
      </c>
      <c r="C372" s="57">
        <f t="shared" si="27"/>
        <v>41008</v>
      </c>
      <c r="D372">
        <f t="shared" si="28"/>
        <v>2</v>
      </c>
      <c r="E372" s="56"/>
      <c r="G372">
        <f t="shared" si="26"/>
        <v>16</v>
      </c>
      <c r="K372" s="60"/>
      <c r="L372" s="60"/>
    </row>
    <row r="373" spans="1:12" ht="12.5" x14ac:dyDescent="0.25">
      <c r="A373">
        <f t="shared" si="29"/>
        <v>-7</v>
      </c>
      <c r="B373" s="56">
        <v>41008</v>
      </c>
      <c r="C373" s="57">
        <f t="shared" si="27"/>
        <v>41001</v>
      </c>
      <c r="D373">
        <f t="shared" si="28"/>
        <v>2</v>
      </c>
      <c r="E373" s="56"/>
      <c r="G373">
        <f t="shared" si="26"/>
        <v>15</v>
      </c>
      <c r="K373" s="60"/>
      <c r="L373" s="60"/>
    </row>
    <row r="374" spans="1:12" ht="12.5" x14ac:dyDescent="0.25">
      <c r="A374">
        <f t="shared" si="29"/>
        <v>-7</v>
      </c>
      <c r="B374" s="56">
        <v>41001</v>
      </c>
      <c r="C374" s="57">
        <f t="shared" si="27"/>
        <v>40994</v>
      </c>
      <c r="D374">
        <f t="shared" si="28"/>
        <v>2</v>
      </c>
      <c r="E374" s="56"/>
      <c r="G374">
        <f t="shared" si="26"/>
        <v>14</v>
      </c>
      <c r="K374" s="60"/>
      <c r="L374" s="60"/>
    </row>
    <row r="375" spans="1:12" ht="12.5" x14ac:dyDescent="0.25">
      <c r="A375">
        <f t="shared" si="29"/>
        <v>-7</v>
      </c>
      <c r="B375" s="56">
        <v>40994</v>
      </c>
      <c r="C375" s="57">
        <f t="shared" si="27"/>
        <v>40987</v>
      </c>
      <c r="D375">
        <f t="shared" si="28"/>
        <v>2</v>
      </c>
      <c r="E375" s="56"/>
      <c r="G375">
        <f t="shared" si="26"/>
        <v>13</v>
      </c>
      <c r="K375" s="60"/>
      <c r="L375" s="60"/>
    </row>
    <row r="376" spans="1:12" ht="12.5" x14ac:dyDescent="0.25">
      <c r="A376">
        <f t="shared" si="29"/>
        <v>-7</v>
      </c>
      <c r="B376" s="56">
        <v>40987</v>
      </c>
      <c r="C376" s="57">
        <f t="shared" si="27"/>
        <v>40980</v>
      </c>
      <c r="D376">
        <f t="shared" si="28"/>
        <v>2</v>
      </c>
      <c r="E376" s="56"/>
      <c r="G376">
        <f t="shared" si="26"/>
        <v>12</v>
      </c>
      <c r="K376" s="60"/>
      <c r="L376" s="60"/>
    </row>
    <row r="377" spans="1:12" ht="12.5" x14ac:dyDescent="0.25">
      <c r="A377">
        <f t="shared" si="29"/>
        <v>-7</v>
      </c>
      <c r="B377" s="56">
        <v>40980</v>
      </c>
      <c r="C377" s="57">
        <f t="shared" si="27"/>
        <v>40973</v>
      </c>
      <c r="D377">
        <f t="shared" si="28"/>
        <v>2</v>
      </c>
      <c r="E377" s="56"/>
      <c r="G377">
        <f t="shared" si="26"/>
        <v>11</v>
      </c>
      <c r="K377" s="60"/>
      <c r="L377" s="60"/>
    </row>
    <row r="378" spans="1:12" ht="12.5" x14ac:dyDescent="0.25">
      <c r="A378">
        <f t="shared" si="29"/>
        <v>-7</v>
      </c>
      <c r="B378" s="56">
        <v>40973</v>
      </c>
      <c r="C378" s="57">
        <f t="shared" si="27"/>
        <v>40966</v>
      </c>
      <c r="D378">
        <f t="shared" si="28"/>
        <v>2</v>
      </c>
      <c r="E378" s="56"/>
      <c r="G378">
        <f t="shared" si="26"/>
        <v>10</v>
      </c>
      <c r="K378" s="60"/>
      <c r="L378" s="60"/>
    </row>
    <row r="379" spans="1:12" ht="12.5" x14ac:dyDescent="0.25">
      <c r="A379">
        <f t="shared" si="29"/>
        <v>-7</v>
      </c>
      <c r="B379" s="56">
        <v>40966</v>
      </c>
      <c r="C379" s="57">
        <f t="shared" si="27"/>
        <v>40959</v>
      </c>
      <c r="D379">
        <f t="shared" si="28"/>
        <v>2</v>
      </c>
      <c r="E379" s="56"/>
      <c r="G379">
        <f t="shared" si="26"/>
        <v>9</v>
      </c>
      <c r="K379" s="60"/>
      <c r="L379" s="60"/>
    </row>
    <row r="380" spans="1:12" ht="12.5" x14ac:dyDescent="0.25">
      <c r="A380">
        <f t="shared" si="29"/>
        <v>-7</v>
      </c>
      <c r="B380" s="56">
        <v>40959</v>
      </c>
      <c r="C380" s="57">
        <f t="shared" si="27"/>
        <v>40952</v>
      </c>
      <c r="D380">
        <f t="shared" si="28"/>
        <v>2</v>
      </c>
      <c r="E380" s="56"/>
      <c r="G380">
        <f t="shared" si="26"/>
        <v>8</v>
      </c>
      <c r="K380" s="60"/>
      <c r="L380" s="60"/>
    </row>
    <row r="381" spans="1:12" ht="12.5" x14ac:dyDescent="0.25">
      <c r="A381">
        <f t="shared" si="29"/>
        <v>-7</v>
      </c>
      <c r="B381" s="56">
        <v>40952</v>
      </c>
      <c r="C381" s="57">
        <f t="shared" si="27"/>
        <v>40945</v>
      </c>
      <c r="D381">
        <f t="shared" si="28"/>
        <v>2</v>
      </c>
      <c r="E381" s="56"/>
      <c r="G381">
        <f t="shared" si="26"/>
        <v>7</v>
      </c>
      <c r="K381" s="60"/>
      <c r="L381" s="60"/>
    </row>
    <row r="382" spans="1:12" ht="12.5" x14ac:dyDescent="0.25">
      <c r="A382">
        <f t="shared" si="29"/>
        <v>-7</v>
      </c>
      <c r="B382" s="56">
        <v>40945</v>
      </c>
      <c r="C382" s="57">
        <f t="shared" si="27"/>
        <v>40938</v>
      </c>
      <c r="D382">
        <f t="shared" si="28"/>
        <v>2</v>
      </c>
      <c r="E382" s="56"/>
      <c r="G382">
        <f t="shared" si="26"/>
        <v>6</v>
      </c>
      <c r="K382" s="60"/>
      <c r="L382" s="60"/>
    </row>
    <row r="383" spans="1:12" ht="12.5" x14ac:dyDescent="0.25">
      <c r="A383">
        <f t="shared" si="29"/>
        <v>-7</v>
      </c>
      <c r="B383" s="56">
        <v>40938</v>
      </c>
      <c r="C383" s="57">
        <f t="shared" si="27"/>
        <v>40931</v>
      </c>
      <c r="D383">
        <f t="shared" si="28"/>
        <v>2</v>
      </c>
      <c r="E383" s="56"/>
      <c r="G383">
        <f t="shared" si="26"/>
        <v>5</v>
      </c>
      <c r="K383" s="60"/>
      <c r="L383" s="60"/>
    </row>
    <row r="384" spans="1:12" ht="12.5" x14ac:dyDescent="0.25">
      <c r="A384">
        <f t="shared" si="29"/>
        <v>-7</v>
      </c>
      <c r="B384" s="56">
        <v>40931</v>
      </c>
      <c r="C384" s="57">
        <f t="shared" si="27"/>
        <v>40924</v>
      </c>
      <c r="D384">
        <f t="shared" si="28"/>
        <v>2</v>
      </c>
      <c r="E384" s="56"/>
      <c r="G384">
        <f t="shared" si="26"/>
        <v>4</v>
      </c>
      <c r="K384" s="60"/>
      <c r="L384" s="60"/>
    </row>
    <row r="385" spans="1:12" ht="12.5" x14ac:dyDescent="0.25">
      <c r="A385">
        <f t="shared" si="29"/>
        <v>-7</v>
      </c>
      <c r="B385" s="56">
        <v>40924</v>
      </c>
      <c r="C385" s="57">
        <f t="shared" si="27"/>
        <v>40917</v>
      </c>
      <c r="D385">
        <f t="shared" si="28"/>
        <v>2</v>
      </c>
      <c r="E385" s="56"/>
      <c r="G385">
        <f t="shared" si="26"/>
        <v>3</v>
      </c>
      <c r="K385" s="60"/>
      <c r="L385" s="60"/>
    </row>
    <row r="386" spans="1:12" ht="12.5" x14ac:dyDescent="0.25">
      <c r="A386">
        <f t="shared" si="29"/>
        <v>-7</v>
      </c>
      <c r="B386" s="56">
        <v>40917</v>
      </c>
      <c r="C386" s="57">
        <f t="shared" si="27"/>
        <v>40910</v>
      </c>
      <c r="D386">
        <f t="shared" si="28"/>
        <v>2</v>
      </c>
      <c r="E386" s="56"/>
      <c r="G386">
        <f t="shared" ref="G386:G449" si="30">WEEKNUM(B386)</f>
        <v>2</v>
      </c>
      <c r="K386" s="60"/>
      <c r="L386" s="60"/>
    </row>
    <row r="387" spans="1:12" ht="12.5" x14ac:dyDescent="0.25">
      <c r="A387">
        <f t="shared" si="29"/>
        <v>-7</v>
      </c>
      <c r="B387" s="56">
        <v>40910</v>
      </c>
      <c r="C387" s="57">
        <f t="shared" ref="C387:C450" si="31">B388</f>
        <v>40903</v>
      </c>
      <c r="D387">
        <f t="shared" ref="D387:D450" si="32">WEEKDAY(B387)</f>
        <v>2</v>
      </c>
      <c r="E387" s="56"/>
      <c r="G387">
        <f t="shared" si="30"/>
        <v>1</v>
      </c>
      <c r="K387" s="60"/>
      <c r="L387" s="60"/>
    </row>
    <row r="388" spans="1:12" ht="12.5" x14ac:dyDescent="0.25">
      <c r="A388">
        <f t="shared" si="29"/>
        <v>-7</v>
      </c>
      <c r="B388" s="56">
        <v>40903</v>
      </c>
      <c r="C388" s="57">
        <f t="shared" si="31"/>
        <v>40896</v>
      </c>
      <c r="D388">
        <f t="shared" si="32"/>
        <v>2</v>
      </c>
      <c r="E388" s="56">
        <f>B388</f>
        <v>40903</v>
      </c>
      <c r="F388" s="54">
        <f>YEAR(B388)</f>
        <v>2011</v>
      </c>
      <c r="G388">
        <f t="shared" si="30"/>
        <v>53</v>
      </c>
      <c r="K388" s="60"/>
      <c r="L388" s="60"/>
    </row>
    <row r="389" spans="1:12" ht="12.5" x14ac:dyDescent="0.25">
      <c r="A389">
        <f t="shared" si="29"/>
        <v>-7</v>
      </c>
      <c r="B389" s="56">
        <v>40896</v>
      </c>
      <c r="C389" s="57">
        <f t="shared" si="31"/>
        <v>40889</v>
      </c>
      <c r="D389">
        <f t="shared" si="32"/>
        <v>2</v>
      </c>
      <c r="E389" s="56"/>
      <c r="G389">
        <f t="shared" si="30"/>
        <v>52</v>
      </c>
      <c r="K389" s="60"/>
      <c r="L389" s="60"/>
    </row>
    <row r="390" spans="1:12" ht="12.5" x14ac:dyDescent="0.25">
      <c r="A390">
        <f t="shared" si="29"/>
        <v>-7</v>
      </c>
      <c r="B390" s="56">
        <v>40889</v>
      </c>
      <c r="C390" s="57">
        <f t="shared" si="31"/>
        <v>40882</v>
      </c>
      <c r="D390">
        <f t="shared" si="32"/>
        <v>2</v>
      </c>
      <c r="E390" s="56"/>
      <c r="G390">
        <f t="shared" si="30"/>
        <v>51</v>
      </c>
      <c r="K390" s="60"/>
      <c r="L390" s="60"/>
    </row>
    <row r="391" spans="1:12" ht="12.5" x14ac:dyDescent="0.25">
      <c r="A391">
        <f t="shared" si="29"/>
        <v>-7</v>
      </c>
      <c r="B391" s="56">
        <v>40882</v>
      </c>
      <c r="C391" s="57">
        <f t="shared" si="31"/>
        <v>40875</v>
      </c>
      <c r="D391">
        <f t="shared" si="32"/>
        <v>2</v>
      </c>
      <c r="E391" s="56"/>
      <c r="G391">
        <f t="shared" si="30"/>
        <v>50</v>
      </c>
      <c r="K391" s="60"/>
      <c r="L391" s="60"/>
    </row>
    <row r="392" spans="1:12" ht="12.5" x14ac:dyDescent="0.25">
      <c r="A392">
        <f t="shared" si="29"/>
        <v>-7</v>
      </c>
      <c r="B392" s="56">
        <v>40875</v>
      </c>
      <c r="C392" s="57">
        <f t="shared" si="31"/>
        <v>40868</v>
      </c>
      <c r="D392">
        <f t="shared" si="32"/>
        <v>2</v>
      </c>
      <c r="E392" s="56"/>
      <c r="G392">
        <f t="shared" si="30"/>
        <v>49</v>
      </c>
      <c r="K392" s="60"/>
      <c r="L392" s="60"/>
    </row>
    <row r="393" spans="1:12" ht="12.5" x14ac:dyDescent="0.25">
      <c r="A393">
        <f t="shared" si="29"/>
        <v>-7</v>
      </c>
      <c r="B393" s="56">
        <v>40868</v>
      </c>
      <c r="C393" s="57">
        <f t="shared" si="31"/>
        <v>40861</v>
      </c>
      <c r="D393">
        <f t="shared" si="32"/>
        <v>2</v>
      </c>
      <c r="E393" s="56"/>
      <c r="G393">
        <f t="shared" si="30"/>
        <v>48</v>
      </c>
      <c r="K393" s="60"/>
      <c r="L393" s="60"/>
    </row>
    <row r="394" spans="1:12" ht="12.5" x14ac:dyDescent="0.25">
      <c r="A394">
        <f t="shared" si="29"/>
        <v>-7</v>
      </c>
      <c r="B394" s="56">
        <v>40861</v>
      </c>
      <c r="C394" s="57">
        <f t="shared" si="31"/>
        <v>40854</v>
      </c>
      <c r="D394">
        <f t="shared" si="32"/>
        <v>2</v>
      </c>
      <c r="E394" s="56"/>
      <c r="G394">
        <f t="shared" si="30"/>
        <v>47</v>
      </c>
      <c r="K394" s="60"/>
      <c r="L394" s="60"/>
    </row>
    <row r="395" spans="1:12" ht="12.5" x14ac:dyDescent="0.25">
      <c r="A395">
        <f t="shared" si="29"/>
        <v>-7</v>
      </c>
      <c r="B395" s="56">
        <v>40854</v>
      </c>
      <c r="C395" s="57">
        <f t="shared" si="31"/>
        <v>40847</v>
      </c>
      <c r="D395">
        <f t="shared" si="32"/>
        <v>2</v>
      </c>
      <c r="E395" s="56"/>
      <c r="G395">
        <f t="shared" si="30"/>
        <v>46</v>
      </c>
      <c r="K395" s="60"/>
      <c r="L395" s="60"/>
    </row>
    <row r="396" spans="1:12" ht="12.5" x14ac:dyDescent="0.25">
      <c r="A396">
        <f t="shared" si="29"/>
        <v>-7</v>
      </c>
      <c r="B396" s="56">
        <v>40847</v>
      </c>
      <c r="C396" s="57">
        <f t="shared" si="31"/>
        <v>40840</v>
      </c>
      <c r="D396">
        <f t="shared" si="32"/>
        <v>2</v>
      </c>
      <c r="E396" s="56"/>
      <c r="G396">
        <f t="shared" si="30"/>
        <v>45</v>
      </c>
      <c r="K396" s="60"/>
      <c r="L396" s="60"/>
    </row>
    <row r="397" spans="1:12" ht="12.5" x14ac:dyDescent="0.25">
      <c r="A397">
        <f t="shared" si="29"/>
        <v>-7</v>
      </c>
      <c r="B397" s="56">
        <v>40840</v>
      </c>
      <c r="C397" s="57">
        <f t="shared" si="31"/>
        <v>40833</v>
      </c>
      <c r="D397">
        <f t="shared" si="32"/>
        <v>2</v>
      </c>
      <c r="E397" s="56"/>
      <c r="G397">
        <f t="shared" si="30"/>
        <v>44</v>
      </c>
      <c r="K397" s="60"/>
      <c r="L397" s="60"/>
    </row>
    <row r="398" spans="1:12" ht="12.5" x14ac:dyDescent="0.25">
      <c r="A398">
        <f t="shared" si="29"/>
        <v>-7</v>
      </c>
      <c r="B398" s="56">
        <v>40833</v>
      </c>
      <c r="C398" s="57">
        <f t="shared" si="31"/>
        <v>40826</v>
      </c>
      <c r="D398">
        <f t="shared" si="32"/>
        <v>2</v>
      </c>
      <c r="E398" s="56"/>
      <c r="G398">
        <f t="shared" si="30"/>
        <v>43</v>
      </c>
      <c r="K398" s="60"/>
      <c r="L398" s="60"/>
    </row>
    <row r="399" spans="1:12" ht="12.5" x14ac:dyDescent="0.25">
      <c r="A399">
        <f t="shared" si="29"/>
        <v>-7</v>
      </c>
      <c r="B399" s="56">
        <v>40826</v>
      </c>
      <c r="C399" s="57">
        <f t="shared" si="31"/>
        <v>40819</v>
      </c>
      <c r="D399">
        <f t="shared" si="32"/>
        <v>2</v>
      </c>
      <c r="E399" s="56"/>
      <c r="G399">
        <f t="shared" si="30"/>
        <v>42</v>
      </c>
      <c r="K399" s="60"/>
      <c r="L399" s="60"/>
    </row>
    <row r="400" spans="1:12" ht="12.5" x14ac:dyDescent="0.25">
      <c r="A400">
        <f t="shared" si="29"/>
        <v>-7</v>
      </c>
      <c r="B400" s="56">
        <v>40819</v>
      </c>
      <c r="C400" s="57">
        <f t="shared" si="31"/>
        <v>40812</v>
      </c>
      <c r="D400">
        <f t="shared" si="32"/>
        <v>2</v>
      </c>
      <c r="E400" s="56"/>
      <c r="G400">
        <f t="shared" si="30"/>
        <v>41</v>
      </c>
      <c r="K400" s="60"/>
      <c r="L400" s="60"/>
    </row>
    <row r="401" spans="1:12" ht="12.5" x14ac:dyDescent="0.25">
      <c r="A401">
        <f t="shared" si="29"/>
        <v>-7</v>
      </c>
      <c r="B401" s="56">
        <v>40812</v>
      </c>
      <c r="C401" s="57">
        <f t="shared" si="31"/>
        <v>40805</v>
      </c>
      <c r="D401">
        <f t="shared" si="32"/>
        <v>2</v>
      </c>
      <c r="E401" s="56"/>
      <c r="G401">
        <f t="shared" si="30"/>
        <v>40</v>
      </c>
      <c r="K401" s="60"/>
      <c r="L401" s="60"/>
    </row>
    <row r="402" spans="1:12" ht="12.5" x14ac:dyDescent="0.25">
      <c r="A402">
        <f t="shared" si="29"/>
        <v>-7</v>
      </c>
      <c r="B402" s="56">
        <v>40805</v>
      </c>
      <c r="C402" s="57">
        <f t="shared" si="31"/>
        <v>40798</v>
      </c>
      <c r="D402">
        <f t="shared" si="32"/>
        <v>2</v>
      </c>
      <c r="E402" s="56"/>
      <c r="G402">
        <f t="shared" si="30"/>
        <v>39</v>
      </c>
      <c r="K402" s="60"/>
      <c r="L402" s="60"/>
    </row>
    <row r="403" spans="1:12" ht="12.5" x14ac:dyDescent="0.25">
      <c r="A403">
        <f t="shared" si="29"/>
        <v>-7</v>
      </c>
      <c r="B403" s="56">
        <v>40798</v>
      </c>
      <c r="C403" s="57">
        <f t="shared" si="31"/>
        <v>40791</v>
      </c>
      <c r="D403">
        <f t="shared" si="32"/>
        <v>2</v>
      </c>
      <c r="E403" s="56"/>
      <c r="G403">
        <f t="shared" si="30"/>
        <v>38</v>
      </c>
      <c r="K403" s="60"/>
      <c r="L403" s="60"/>
    </row>
    <row r="404" spans="1:12" ht="12.5" x14ac:dyDescent="0.25">
      <c r="A404">
        <f t="shared" si="29"/>
        <v>-7</v>
      </c>
      <c r="B404" s="56">
        <v>40791</v>
      </c>
      <c r="C404" s="57">
        <f t="shared" si="31"/>
        <v>40784</v>
      </c>
      <c r="D404">
        <f t="shared" si="32"/>
        <v>2</v>
      </c>
      <c r="E404" s="56"/>
      <c r="G404">
        <f t="shared" si="30"/>
        <v>37</v>
      </c>
      <c r="K404" s="60"/>
      <c r="L404" s="60"/>
    </row>
    <row r="405" spans="1:12" ht="12.5" x14ac:dyDescent="0.25">
      <c r="A405">
        <f t="shared" si="29"/>
        <v>-7</v>
      </c>
      <c r="B405" s="56">
        <v>40784</v>
      </c>
      <c r="C405" s="57">
        <f t="shared" si="31"/>
        <v>40777</v>
      </c>
      <c r="D405">
        <f t="shared" si="32"/>
        <v>2</v>
      </c>
      <c r="E405" s="56"/>
      <c r="G405">
        <f t="shared" si="30"/>
        <v>36</v>
      </c>
      <c r="K405" s="60"/>
      <c r="L405" s="60"/>
    </row>
    <row r="406" spans="1:12" ht="12.5" x14ac:dyDescent="0.25">
      <c r="A406">
        <f t="shared" si="29"/>
        <v>-7</v>
      </c>
      <c r="B406" s="56">
        <v>40777</v>
      </c>
      <c r="C406" s="57">
        <f t="shared" si="31"/>
        <v>40770</v>
      </c>
      <c r="D406">
        <f t="shared" si="32"/>
        <v>2</v>
      </c>
      <c r="E406" s="56"/>
      <c r="G406">
        <f t="shared" si="30"/>
        <v>35</v>
      </c>
      <c r="K406" s="60"/>
      <c r="L406" s="60"/>
    </row>
    <row r="407" spans="1:12" ht="12.5" x14ac:dyDescent="0.25">
      <c r="A407">
        <f t="shared" si="29"/>
        <v>-7</v>
      </c>
      <c r="B407" s="56">
        <v>40770</v>
      </c>
      <c r="C407" s="57">
        <f t="shared" si="31"/>
        <v>40763</v>
      </c>
      <c r="D407">
        <f t="shared" si="32"/>
        <v>2</v>
      </c>
      <c r="E407" s="56"/>
      <c r="G407">
        <f t="shared" si="30"/>
        <v>34</v>
      </c>
      <c r="K407" s="60"/>
      <c r="L407" s="60"/>
    </row>
    <row r="408" spans="1:12" ht="12.5" x14ac:dyDescent="0.25">
      <c r="A408">
        <f t="shared" si="29"/>
        <v>-7</v>
      </c>
      <c r="B408" s="56">
        <v>40763</v>
      </c>
      <c r="C408" s="57">
        <f t="shared" si="31"/>
        <v>40756</v>
      </c>
      <c r="D408">
        <f t="shared" si="32"/>
        <v>2</v>
      </c>
      <c r="E408" s="56"/>
      <c r="G408">
        <f t="shared" si="30"/>
        <v>33</v>
      </c>
      <c r="K408" s="60"/>
      <c r="L408" s="60"/>
    </row>
    <row r="409" spans="1:12" ht="12.5" x14ac:dyDescent="0.25">
      <c r="A409">
        <f t="shared" si="29"/>
        <v>-7</v>
      </c>
      <c r="B409" s="56">
        <v>40756</v>
      </c>
      <c r="C409" s="57">
        <f t="shared" si="31"/>
        <v>40749</v>
      </c>
      <c r="D409">
        <f t="shared" si="32"/>
        <v>2</v>
      </c>
      <c r="E409" s="56"/>
      <c r="G409">
        <f t="shared" si="30"/>
        <v>32</v>
      </c>
      <c r="K409" s="60"/>
      <c r="L409" s="60"/>
    </row>
    <row r="410" spans="1:12" ht="12.5" x14ac:dyDescent="0.25">
      <c r="A410">
        <f t="shared" si="29"/>
        <v>-7</v>
      </c>
      <c r="B410" s="56">
        <v>40749</v>
      </c>
      <c r="C410" s="57">
        <f t="shared" si="31"/>
        <v>40742</v>
      </c>
      <c r="D410">
        <f t="shared" si="32"/>
        <v>2</v>
      </c>
      <c r="E410" s="56"/>
      <c r="G410">
        <f t="shared" si="30"/>
        <v>31</v>
      </c>
      <c r="K410" s="60"/>
      <c r="L410" s="60"/>
    </row>
    <row r="411" spans="1:12" ht="12.5" x14ac:dyDescent="0.25">
      <c r="A411">
        <f t="shared" si="29"/>
        <v>-7</v>
      </c>
      <c r="B411" s="56">
        <v>40742</v>
      </c>
      <c r="C411" s="57">
        <f t="shared" si="31"/>
        <v>40735</v>
      </c>
      <c r="D411">
        <f t="shared" si="32"/>
        <v>2</v>
      </c>
      <c r="E411" s="56"/>
      <c r="G411">
        <f t="shared" si="30"/>
        <v>30</v>
      </c>
      <c r="K411" s="60"/>
      <c r="L411" s="60"/>
    </row>
    <row r="412" spans="1:12" ht="12.5" x14ac:dyDescent="0.25">
      <c r="A412">
        <f t="shared" si="29"/>
        <v>-7</v>
      </c>
      <c r="B412" s="56">
        <v>40735</v>
      </c>
      <c r="C412" s="57">
        <f t="shared" si="31"/>
        <v>40728</v>
      </c>
      <c r="D412">
        <f t="shared" si="32"/>
        <v>2</v>
      </c>
      <c r="E412" s="56"/>
      <c r="G412">
        <f t="shared" si="30"/>
        <v>29</v>
      </c>
      <c r="K412" s="60"/>
      <c r="L412" s="60"/>
    </row>
    <row r="413" spans="1:12" ht="12.5" x14ac:dyDescent="0.25">
      <c r="A413">
        <f t="shared" si="29"/>
        <v>-7</v>
      </c>
      <c r="B413" s="56">
        <v>40728</v>
      </c>
      <c r="C413" s="57">
        <f t="shared" si="31"/>
        <v>40721</v>
      </c>
      <c r="D413">
        <f t="shared" si="32"/>
        <v>2</v>
      </c>
      <c r="E413" s="56"/>
      <c r="G413">
        <f t="shared" si="30"/>
        <v>28</v>
      </c>
      <c r="K413" s="60"/>
      <c r="L413" s="60"/>
    </row>
    <row r="414" spans="1:12" ht="12.5" x14ac:dyDescent="0.25">
      <c r="A414">
        <f t="shared" si="29"/>
        <v>-7</v>
      </c>
      <c r="B414" s="56">
        <v>40721</v>
      </c>
      <c r="C414" s="57">
        <f t="shared" si="31"/>
        <v>40714</v>
      </c>
      <c r="D414">
        <f t="shared" si="32"/>
        <v>2</v>
      </c>
      <c r="E414" s="56"/>
      <c r="G414">
        <f t="shared" si="30"/>
        <v>27</v>
      </c>
      <c r="K414" s="60"/>
      <c r="L414" s="60"/>
    </row>
    <row r="415" spans="1:12" ht="12.5" x14ac:dyDescent="0.25">
      <c r="A415">
        <f t="shared" ref="A415:A478" si="33">B415-B414</f>
        <v>-7</v>
      </c>
      <c r="B415" s="56">
        <v>40714</v>
      </c>
      <c r="C415" s="57">
        <f t="shared" si="31"/>
        <v>40707</v>
      </c>
      <c r="D415">
        <f t="shared" si="32"/>
        <v>2</v>
      </c>
      <c r="E415" s="56"/>
      <c r="G415">
        <f t="shared" si="30"/>
        <v>26</v>
      </c>
      <c r="K415" s="60"/>
      <c r="L415" s="60"/>
    </row>
    <row r="416" spans="1:12" ht="12.5" x14ac:dyDescent="0.25">
      <c r="A416">
        <f t="shared" si="33"/>
        <v>-7</v>
      </c>
      <c r="B416" s="56">
        <v>40707</v>
      </c>
      <c r="C416" s="57">
        <f t="shared" si="31"/>
        <v>40700</v>
      </c>
      <c r="D416">
        <f t="shared" si="32"/>
        <v>2</v>
      </c>
      <c r="E416" s="56"/>
      <c r="G416">
        <f t="shared" si="30"/>
        <v>25</v>
      </c>
      <c r="K416" s="60"/>
      <c r="L416" s="60"/>
    </row>
    <row r="417" spans="1:12" ht="12.5" x14ac:dyDescent="0.25">
      <c r="A417">
        <f t="shared" si="33"/>
        <v>-7</v>
      </c>
      <c r="B417" s="56">
        <v>40700</v>
      </c>
      <c r="C417" s="57">
        <f t="shared" si="31"/>
        <v>40693</v>
      </c>
      <c r="D417">
        <f t="shared" si="32"/>
        <v>2</v>
      </c>
      <c r="E417" s="56"/>
      <c r="G417">
        <f t="shared" si="30"/>
        <v>24</v>
      </c>
      <c r="K417" s="60"/>
      <c r="L417" s="60"/>
    </row>
    <row r="418" spans="1:12" ht="12.5" x14ac:dyDescent="0.25">
      <c r="A418">
        <f t="shared" si="33"/>
        <v>-7</v>
      </c>
      <c r="B418" s="56">
        <v>40693</v>
      </c>
      <c r="C418" s="57">
        <f t="shared" si="31"/>
        <v>40686</v>
      </c>
      <c r="D418">
        <f t="shared" si="32"/>
        <v>2</v>
      </c>
      <c r="E418" s="56"/>
      <c r="G418">
        <f t="shared" si="30"/>
        <v>23</v>
      </c>
      <c r="K418" s="60"/>
      <c r="L418" s="60"/>
    </row>
    <row r="419" spans="1:12" ht="12.5" x14ac:dyDescent="0.25">
      <c r="A419">
        <f t="shared" si="33"/>
        <v>-7</v>
      </c>
      <c r="B419" s="56">
        <v>40686</v>
      </c>
      <c r="C419" s="57">
        <f t="shared" si="31"/>
        <v>40679</v>
      </c>
      <c r="D419">
        <f t="shared" si="32"/>
        <v>2</v>
      </c>
      <c r="E419" s="56"/>
      <c r="G419">
        <f t="shared" si="30"/>
        <v>22</v>
      </c>
      <c r="K419" s="60"/>
      <c r="L419" s="60"/>
    </row>
    <row r="420" spans="1:12" ht="12.5" x14ac:dyDescent="0.25">
      <c r="A420">
        <f t="shared" si="33"/>
        <v>-7</v>
      </c>
      <c r="B420" s="56">
        <v>40679</v>
      </c>
      <c r="C420" s="57">
        <f t="shared" si="31"/>
        <v>40672</v>
      </c>
      <c r="D420">
        <f t="shared" si="32"/>
        <v>2</v>
      </c>
      <c r="E420" s="56"/>
      <c r="G420">
        <f t="shared" si="30"/>
        <v>21</v>
      </c>
      <c r="K420" s="60"/>
      <c r="L420" s="60"/>
    </row>
    <row r="421" spans="1:12" ht="12.5" x14ac:dyDescent="0.25">
      <c r="A421">
        <f t="shared" si="33"/>
        <v>-7</v>
      </c>
      <c r="B421" s="56">
        <v>40672</v>
      </c>
      <c r="C421" s="57">
        <f t="shared" si="31"/>
        <v>40665</v>
      </c>
      <c r="D421">
        <f t="shared" si="32"/>
        <v>2</v>
      </c>
      <c r="E421" s="56"/>
      <c r="G421">
        <f t="shared" si="30"/>
        <v>20</v>
      </c>
      <c r="K421" s="60"/>
      <c r="L421" s="60"/>
    </row>
    <row r="422" spans="1:12" ht="12.5" x14ac:dyDescent="0.25">
      <c r="A422">
        <f t="shared" si="33"/>
        <v>-7</v>
      </c>
      <c r="B422" s="56">
        <v>40665</v>
      </c>
      <c r="C422" s="57">
        <f t="shared" si="31"/>
        <v>40658</v>
      </c>
      <c r="D422">
        <f t="shared" si="32"/>
        <v>2</v>
      </c>
      <c r="E422" s="56"/>
      <c r="G422">
        <f t="shared" si="30"/>
        <v>19</v>
      </c>
      <c r="K422" s="60"/>
      <c r="L422" s="60"/>
    </row>
    <row r="423" spans="1:12" ht="12.5" x14ac:dyDescent="0.25">
      <c r="A423">
        <f t="shared" si="33"/>
        <v>-7</v>
      </c>
      <c r="B423" s="56">
        <v>40658</v>
      </c>
      <c r="C423" s="57">
        <f t="shared" si="31"/>
        <v>40651</v>
      </c>
      <c r="D423">
        <f t="shared" si="32"/>
        <v>2</v>
      </c>
      <c r="E423" s="56"/>
      <c r="G423">
        <f t="shared" si="30"/>
        <v>18</v>
      </c>
      <c r="K423" s="60"/>
      <c r="L423" s="60"/>
    </row>
    <row r="424" spans="1:12" ht="12.5" x14ac:dyDescent="0.25">
      <c r="A424">
        <f t="shared" si="33"/>
        <v>-7</v>
      </c>
      <c r="B424" s="56">
        <v>40651</v>
      </c>
      <c r="C424" s="57">
        <f t="shared" si="31"/>
        <v>40644</v>
      </c>
      <c r="D424">
        <f t="shared" si="32"/>
        <v>2</v>
      </c>
      <c r="E424" s="56"/>
      <c r="G424">
        <f t="shared" si="30"/>
        <v>17</v>
      </c>
      <c r="K424" s="60"/>
      <c r="L424" s="60"/>
    </row>
    <row r="425" spans="1:12" ht="12.5" x14ac:dyDescent="0.25">
      <c r="A425">
        <f t="shared" si="33"/>
        <v>-7</v>
      </c>
      <c r="B425" s="56">
        <v>40644</v>
      </c>
      <c r="C425" s="57">
        <f t="shared" si="31"/>
        <v>40637</v>
      </c>
      <c r="D425">
        <f t="shared" si="32"/>
        <v>2</v>
      </c>
      <c r="E425" s="56"/>
      <c r="G425">
        <f t="shared" si="30"/>
        <v>16</v>
      </c>
      <c r="K425" s="60"/>
      <c r="L425" s="60"/>
    </row>
    <row r="426" spans="1:12" ht="12.5" x14ac:dyDescent="0.25">
      <c r="A426">
        <f t="shared" si="33"/>
        <v>-7</v>
      </c>
      <c r="B426" s="56">
        <v>40637</v>
      </c>
      <c r="C426" s="57">
        <f t="shared" si="31"/>
        <v>40630</v>
      </c>
      <c r="D426">
        <f t="shared" si="32"/>
        <v>2</v>
      </c>
      <c r="E426" s="56"/>
      <c r="G426">
        <f t="shared" si="30"/>
        <v>15</v>
      </c>
      <c r="K426" s="60"/>
      <c r="L426" s="60"/>
    </row>
    <row r="427" spans="1:12" ht="12.5" x14ac:dyDescent="0.25">
      <c r="A427">
        <f t="shared" si="33"/>
        <v>-7</v>
      </c>
      <c r="B427" s="56">
        <v>40630</v>
      </c>
      <c r="C427" s="57">
        <f t="shared" si="31"/>
        <v>40623</v>
      </c>
      <c r="D427">
        <f t="shared" si="32"/>
        <v>2</v>
      </c>
      <c r="E427" s="56"/>
      <c r="G427">
        <f t="shared" si="30"/>
        <v>14</v>
      </c>
      <c r="K427" s="60"/>
      <c r="L427" s="60"/>
    </row>
    <row r="428" spans="1:12" ht="12.5" x14ac:dyDescent="0.25">
      <c r="A428">
        <f t="shared" si="33"/>
        <v>-7</v>
      </c>
      <c r="B428" s="56">
        <v>40623</v>
      </c>
      <c r="C428" s="57">
        <f t="shared" si="31"/>
        <v>40616</v>
      </c>
      <c r="D428">
        <f t="shared" si="32"/>
        <v>2</v>
      </c>
      <c r="E428" s="56"/>
      <c r="G428">
        <f t="shared" si="30"/>
        <v>13</v>
      </c>
      <c r="K428" s="60"/>
      <c r="L428" s="60"/>
    </row>
    <row r="429" spans="1:12" ht="12.5" x14ac:dyDescent="0.25">
      <c r="A429">
        <f t="shared" si="33"/>
        <v>-7</v>
      </c>
      <c r="B429" s="56">
        <v>40616</v>
      </c>
      <c r="C429" s="57">
        <f t="shared" si="31"/>
        <v>40609</v>
      </c>
      <c r="D429">
        <f t="shared" si="32"/>
        <v>2</v>
      </c>
      <c r="E429" s="56"/>
      <c r="G429">
        <f t="shared" si="30"/>
        <v>12</v>
      </c>
      <c r="K429" s="60"/>
      <c r="L429" s="60"/>
    </row>
    <row r="430" spans="1:12" ht="12.5" x14ac:dyDescent="0.25">
      <c r="A430">
        <f t="shared" si="33"/>
        <v>-7</v>
      </c>
      <c r="B430" s="56">
        <v>40609</v>
      </c>
      <c r="C430" s="57">
        <f t="shared" si="31"/>
        <v>40602</v>
      </c>
      <c r="D430">
        <f t="shared" si="32"/>
        <v>2</v>
      </c>
      <c r="E430" s="56"/>
      <c r="G430">
        <f t="shared" si="30"/>
        <v>11</v>
      </c>
      <c r="K430" s="60"/>
      <c r="L430" s="60"/>
    </row>
    <row r="431" spans="1:12" ht="12.5" x14ac:dyDescent="0.25">
      <c r="A431">
        <f t="shared" si="33"/>
        <v>-7</v>
      </c>
      <c r="B431" s="56">
        <v>40602</v>
      </c>
      <c r="C431" s="57">
        <f t="shared" si="31"/>
        <v>40595</v>
      </c>
      <c r="D431">
        <f t="shared" si="32"/>
        <v>2</v>
      </c>
      <c r="E431" s="56"/>
      <c r="G431">
        <f t="shared" si="30"/>
        <v>10</v>
      </c>
      <c r="K431" s="60"/>
      <c r="L431" s="60"/>
    </row>
    <row r="432" spans="1:12" ht="12.5" x14ac:dyDescent="0.25">
      <c r="A432">
        <f t="shared" si="33"/>
        <v>-7</v>
      </c>
      <c r="B432" s="56">
        <v>40595</v>
      </c>
      <c r="C432" s="57">
        <f t="shared" si="31"/>
        <v>40588</v>
      </c>
      <c r="D432">
        <f t="shared" si="32"/>
        <v>2</v>
      </c>
      <c r="E432" s="56"/>
      <c r="G432">
        <f t="shared" si="30"/>
        <v>9</v>
      </c>
      <c r="K432" s="60"/>
      <c r="L432" s="60"/>
    </row>
    <row r="433" spans="1:12" ht="12.5" x14ac:dyDescent="0.25">
      <c r="A433">
        <f t="shared" si="33"/>
        <v>-7</v>
      </c>
      <c r="B433" s="56">
        <v>40588</v>
      </c>
      <c r="C433" s="57">
        <f t="shared" si="31"/>
        <v>40581</v>
      </c>
      <c r="D433">
        <f t="shared" si="32"/>
        <v>2</v>
      </c>
      <c r="E433" s="56"/>
      <c r="G433">
        <f t="shared" si="30"/>
        <v>8</v>
      </c>
      <c r="K433" s="60"/>
      <c r="L433" s="60"/>
    </row>
    <row r="434" spans="1:12" ht="12.5" x14ac:dyDescent="0.25">
      <c r="A434">
        <f t="shared" si="33"/>
        <v>-7</v>
      </c>
      <c r="B434" s="56">
        <v>40581</v>
      </c>
      <c r="C434" s="57">
        <f t="shared" si="31"/>
        <v>40574</v>
      </c>
      <c r="D434">
        <f t="shared" si="32"/>
        <v>2</v>
      </c>
      <c r="E434" s="56"/>
      <c r="G434">
        <f t="shared" si="30"/>
        <v>7</v>
      </c>
      <c r="K434" s="60"/>
      <c r="L434" s="60"/>
    </row>
    <row r="435" spans="1:12" ht="12.5" x14ac:dyDescent="0.25">
      <c r="A435">
        <f t="shared" si="33"/>
        <v>-7</v>
      </c>
      <c r="B435" s="56">
        <v>40574</v>
      </c>
      <c r="C435" s="57">
        <f t="shared" si="31"/>
        <v>40567</v>
      </c>
      <c r="D435">
        <f t="shared" si="32"/>
        <v>2</v>
      </c>
      <c r="E435" s="56"/>
      <c r="G435">
        <f t="shared" si="30"/>
        <v>6</v>
      </c>
      <c r="K435" s="60"/>
      <c r="L435" s="60"/>
    </row>
    <row r="436" spans="1:12" ht="12.5" x14ac:dyDescent="0.25">
      <c r="A436">
        <f t="shared" si="33"/>
        <v>-7</v>
      </c>
      <c r="B436" s="56">
        <v>40567</v>
      </c>
      <c r="C436" s="57">
        <f t="shared" si="31"/>
        <v>40560</v>
      </c>
      <c r="D436">
        <f t="shared" si="32"/>
        <v>2</v>
      </c>
      <c r="E436" s="56"/>
      <c r="G436">
        <f t="shared" si="30"/>
        <v>5</v>
      </c>
      <c r="K436" s="60"/>
      <c r="L436" s="60"/>
    </row>
    <row r="437" spans="1:12" ht="12.5" x14ac:dyDescent="0.25">
      <c r="A437">
        <f t="shared" si="33"/>
        <v>-7</v>
      </c>
      <c r="B437" s="56">
        <v>40560</v>
      </c>
      <c r="C437" s="57">
        <f t="shared" si="31"/>
        <v>40553</v>
      </c>
      <c r="D437">
        <f t="shared" si="32"/>
        <v>2</v>
      </c>
      <c r="E437" s="56"/>
      <c r="G437">
        <f t="shared" si="30"/>
        <v>4</v>
      </c>
      <c r="K437" s="60"/>
      <c r="L437" s="60"/>
    </row>
    <row r="438" spans="1:12" ht="12.5" x14ac:dyDescent="0.25">
      <c r="A438">
        <f t="shared" si="33"/>
        <v>-7</v>
      </c>
      <c r="B438" s="56">
        <v>40553</v>
      </c>
      <c r="C438" s="57">
        <f t="shared" si="31"/>
        <v>40546</v>
      </c>
      <c r="D438">
        <f t="shared" si="32"/>
        <v>2</v>
      </c>
      <c r="E438" s="56"/>
      <c r="G438">
        <f t="shared" si="30"/>
        <v>3</v>
      </c>
      <c r="K438" s="60"/>
      <c r="L438" s="60"/>
    </row>
    <row r="439" spans="1:12" ht="12.5" x14ac:dyDescent="0.25">
      <c r="A439">
        <f t="shared" si="33"/>
        <v>-7</v>
      </c>
      <c r="B439" s="56">
        <v>40546</v>
      </c>
      <c r="C439" s="57">
        <f t="shared" si="31"/>
        <v>40539</v>
      </c>
      <c r="D439">
        <f t="shared" si="32"/>
        <v>2</v>
      </c>
      <c r="E439" s="56"/>
      <c r="G439">
        <f t="shared" si="30"/>
        <v>2</v>
      </c>
      <c r="K439" s="60"/>
      <c r="L439" s="60"/>
    </row>
    <row r="440" spans="1:12" ht="12.5" x14ac:dyDescent="0.25">
      <c r="A440">
        <f t="shared" si="33"/>
        <v>-7</v>
      </c>
      <c r="B440" s="56">
        <v>40539</v>
      </c>
      <c r="C440" s="57">
        <f t="shared" si="31"/>
        <v>40532</v>
      </c>
      <c r="D440">
        <f t="shared" si="32"/>
        <v>2</v>
      </c>
      <c r="E440" s="56">
        <f>B440</f>
        <v>40539</v>
      </c>
      <c r="F440" s="54">
        <f>YEAR(B440)</f>
        <v>2010</v>
      </c>
      <c r="G440">
        <f t="shared" si="30"/>
        <v>53</v>
      </c>
      <c r="K440" s="60"/>
      <c r="L440" s="60"/>
    </row>
    <row r="441" spans="1:12" ht="12.5" x14ac:dyDescent="0.25">
      <c r="A441">
        <f t="shared" si="33"/>
        <v>-7</v>
      </c>
      <c r="B441" s="56">
        <v>40532</v>
      </c>
      <c r="C441" s="57">
        <f t="shared" si="31"/>
        <v>40525</v>
      </c>
      <c r="D441">
        <f t="shared" si="32"/>
        <v>2</v>
      </c>
      <c r="E441" s="56"/>
      <c r="G441">
        <f t="shared" si="30"/>
        <v>52</v>
      </c>
      <c r="K441" s="60"/>
      <c r="L441" s="60"/>
    </row>
    <row r="442" spans="1:12" ht="12.5" x14ac:dyDescent="0.25">
      <c r="A442">
        <f t="shared" si="33"/>
        <v>-7</v>
      </c>
      <c r="B442" s="56">
        <v>40525</v>
      </c>
      <c r="C442" s="57">
        <f t="shared" si="31"/>
        <v>40518</v>
      </c>
      <c r="D442">
        <f t="shared" si="32"/>
        <v>2</v>
      </c>
      <c r="E442" s="56"/>
      <c r="G442">
        <f t="shared" si="30"/>
        <v>51</v>
      </c>
      <c r="K442" s="60"/>
      <c r="L442" s="60"/>
    </row>
    <row r="443" spans="1:12" ht="12.5" x14ac:dyDescent="0.25">
      <c r="A443">
        <f t="shared" si="33"/>
        <v>-7</v>
      </c>
      <c r="B443" s="56">
        <v>40518</v>
      </c>
      <c r="C443" s="57">
        <f t="shared" si="31"/>
        <v>40511</v>
      </c>
      <c r="D443">
        <f t="shared" si="32"/>
        <v>2</v>
      </c>
      <c r="E443" s="56"/>
      <c r="G443">
        <f t="shared" si="30"/>
        <v>50</v>
      </c>
      <c r="K443" s="60"/>
      <c r="L443" s="60"/>
    </row>
    <row r="444" spans="1:12" ht="12.5" x14ac:dyDescent="0.25">
      <c r="A444">
        <f t="shared" si="33"/>
        <v>-7</v>
      </c>
      <c r="B444" s="56">
        <v>40511</v>
      </c>
      <c r="C444" s="57">
        <f t="shared" si="31"/>
        <v>40504</v>
      </c>
      <c r="D444">
        <f t="shared" si="32"/>
        <v>2</v>
      </c>
      <c r="E444" s="56"/>
      <c r="G444">
        <f t="shared" si="30"/>
        <v>49</v>
      </c>
      <c r="K444" s="60"/>
      <c r="L444" s="60"/>
    </row>
    <row r="445" spans="1:12" ht="12.5" x14ac:dyDescent="0.25">
      <c r="A445">
        <f t="shared" si="33"/>
        <v>-7</v>
      </c>
      <c r="B445" s="56">
        <v>40504</v>
      </c>
      <c r="C445" s="57">
        <f t="shared" si="31"/>
        <v>40497</v>
      </c>
      <c r="D445">
        <f t="shared" si="32"/>
        <v>2</v>
      </c>
      <c r="E445" s="56"/>
      <c r="G445">
        <f t="shared" si="30"/>
        <v>48</v>
      </c>
      <c r="K445" s="60"/>
      <c r="L445" s="60"/>
    </row>
    <row r="446" spans="1:12" ht="12.5" x14ac:dyDescent="0.25">
      <c r="A446">
        <f t="shared" si="33"/>
        <v>-7</v>
      </c>
      <c r="B446" s="56">
        <v>40497</v>
      </c>
      <c r="C446" s="57">
        <f t="shared" si="31"/>
        <v>40490</v>
      </c>
      <c r="D446">
        <f t="shared" si="32"/>
        <v>2</v>
      </c>
      <c r="E446" s="56"/>
      <c r="G446">
        <f t="shared" si="30"/>
        <v>47</v>
      </c>
      <c r="K446" s="60"/>
      <c r="L446" s="60"/>
    </row>
    <row r="447" spans="1:12" ht="12.5" x14ac:dyDescent="0.25">
      <c r="A447">
        <f t="shared" si="33"/>
        <v>-7</v>
      </c>
      <c r="B447" s="56">
        <v>40490</v>
      </c>
      <c r="C447" s="57">
        <f t="shared" si="31"/>
        <v>40483</v>
      </c>
      <c r="D447">
        <f t="shared" si="32"/>
        <v>2</v>
      </c>
      <c r="E447" s="56"/>
      <c r="G447">
        <f t="shared" si="30"/>
        <v>46</v>
      </c>
      <c r="K447" s="60"/>
      <c r="L447" s="60"/>
    </row>
    <row r="448" spans="1:12" ht="12.5" x14ac:dyDescent="0.25">
      <c r="A448">
        <f t="shared" si="33"/>
        <v>-7</v>
      </c>
      <c r="B448" s="56">
        <v>40483</v>
      </c>
      <c r="C448" s="57">
        <f t="shared" si="31"/>
        <v>40476</v>
      </c>
      <c r="D448">
        <f t="shared" si="32"/>
        <v>2</v>
      </c>
      <c r="E448" s="56"/>
      <c r="G448">
        <f t="shared" si="30"/>
        <v>45</v>
      </c>
      <c r="K448" s="60"/>
      <c r="L448" s="60"/>
    </row>
    <row r="449" spans="1:12" ht="12.5" x14ac:dyDescent="0.25">
      <c r="A449">
        <f t="shared" si="33"/>
        <v>-7</v>
      </c>
      <c r="B449" s="56">
        <v>40476</v>
      </c>
      <c r="C449" s="57">
        <f t="shared" si="31"/>
        <v>40469</v>
      </c>
      <c r="D449">
        <f t="shared" si="32"/>
        <v>2</v>
      </c>
      <c r="E449" s="56"/>
      <c r="G449">
        <f t="shared" si="30"/>
        <v>44</v>
      </c>
      <c r="K449" s="60"/>
      <c r="L449" s="60"/>
    </row>
    <row r="450" spans="1:12" ht="12.5" x14ac:dyDescent="0.25">
      <c r="A450">
        <f t="shared" si="33"/>
        <v>-7</v>
      </c>
      <c r="B450" s="56">
        <v>40469</v>
      </c>
      <c r="C450" s="57">
        <f t="shared" si="31"/>
        <v>40462</v>
      </c>
      <c r="D450">
        <f t="shared" si="32"/>
        <v>2</v>
      </c>
      <c r="E450" s="56"/>
      <c r="G450">
        <f t="shared" ref="G450:G513" si="34">WEEKNUM(B450)</f>
        <v>43</v>
      </c>
      <c r="K450" s="60"/>
      <c r="L450" s="60"/>
    </row>
    <row r="451" spans="1:12" ht="12.5" x14ac:dyDescent="0.25">
      <c r="A451">
        <f t="shared" si="33"/>
        <v>-7</v>
      </c>
      <c r="B451" s="56">
        <v>40462</v>
      </c>
      <c r="C451" s="57">
        <f t="shared" ref="C451:C514" si="35">B452</f>
        <v>40455</v>
      </c>
      <c r="D451">
        <f t="shared" ref="D451:D514" si="36">WEEKDAY(B451)</f>
        <v>2</v>
      </c>
      <c r="E451" s="56"/>
      <c r="G451">
        <f t="shared" si="34"/>
        <v>42</v>
      </c>
      <c r="K451" s="60"/>
      <c r="L451" s="60"/>
    </row>
    <row r="452" spans="1:12" ht="12.5" x14ac:dyDescent="0.25">
      <c r="A452">
        <f t="shared" si="33"/>
        <v>-7</v>
      </c>
      <c r="B452" s="56">
        <v>40455</v>
      </c>
      <c r="C452" s="57">
        <f t="shared" si="35"/>
        <v>40448</v>
      </c>
      <c r="D452">
        <f t="shared" si="36"/>
        <v>2</v>
      </c>
      <c r="E452" s="56"/>
      <c r="G452">
        <f t="shared" si="34"/>
        <v>41</v>
      </c>
      <c r="K452" s="60"/>
      <c r="L452" s="60"/>
    </row>
    <row r="453" spans="1:12" ht="12.5" x14ac:dyDescent="0.25">
      <c r="A453">
        <f t="shared" si="33"/>
        <v>-7</v>
      </c>
      <c r="B453" s="56">
        <v>40448</v>
      </c>
      <c r="C453" s="57">
        <f t="shared" si="35"/>
        <v>40441</v>
      </c>
      <c r="D453">
        <f t="shared" si="36"/>
        <v>2</v>
      </c>
      <c r="E453" s="56"/>
      <c r="G453">
        <f t="shared" si="34"/>
        <v>40</v>
      </c>
      <c r="K453" s="60"/>
      <c r="L453" s="60"/>
    </row>
    <row r="454" spans="1:12" ht="12.5" x14ac:dyDescent="0.25">
      <c r="A454">
        <f t="shared" si="33"/>
        <v>-7</v>
      </c>
      <c r="B454" s="56">
        <v>40441</v>
      </c>
      <c r="C454" s="57">
        <f t="shared" si="35"/>
        <v>40434</v>
      </c>
      <c r="D454">
        <f t="shared" si="36"/>
        <v>2</v>
      </c>
      <c r="E454" s="56"/>
      <c r="G454">
        <f t="shared" si="34"/>
        <v>39</v>
      </c>
      <c r="K454" s="60"/>
      <c r="L454" s="60"/>
    </row>
    <row r="455" spans="1:12" ht="12.5" x14ac:dyDescent="0.25">
      <c r="A455">
        <f t="shared" si="33"/>
        <v>-7</v>
      </c>
      <c r="B455" s="56">
        <v>40434</v>
      </c>
      <c r="C455" s="57">
        <f t="shared" si="35"/>
        <v>40427</v>
      </c>
      <c r="D455">
        <f t="shared" si="36"/>
        <v>2</v>
      </c>
      <c r="E455" s="56"/>
      <c r="G455">
        <f t="shared" si="34"/>
        <v>38</v>
      </c>
      <c r="K455" s="60"/>
      <c r="L455" s="60"/>
    </row>
    <row r="456" spans="1:12" ht="12.5" x14ac:dyDescent="0.25">
      <c r="A456">
        <f t="shared" si="33"/>
        <v>-7</v>
      </c>
      <c r="B456" s="56">
        <v>40427</v>
      </c>
      <c r="C456" s="57">
        <f t="shared" si="35"/>
        <v>40420</v>
      </c>
      <c r="D456">
        <f t="shared" si="36"/>
        <v>2</v>
      </c>
      <c r="E456" s="56"/>
      <c r="G456">
        <f t="shared" si="34"/>
        <v>37</v>
      </c>
      <c r="K456" s="60"/>
      <c r="L456" s="60"/>
    </row>
    <row r="457" spans="1:12" ht="12.5" x14ac:dyDescent="0.25">
      <c r="A457">
        <f t="shared" si="33"/>
        <v>-7</v>
      </c>
      <c r="B457" s="56">
        <v>40420</v>
      </c>
      <c r="C457" s="57">
        <f t="shared" si="35"/>
        <v>40413</v>
      </c>
      <c r="D457">
        <f t="shared" si="36"/>
        <v>2</v>
      </c>
      <c r="E457" s="56"/>
      <c r="G457">
        <f t="shared" si="34"/>
        <v>36</v>
      </c>
      <c r="K457" s="60"/>
      <c r="L457" s="60"/>
    </row>
    <row r="458" spans="1:12" ht="12.5" x14ac:dyDescent="0.25">
      <c r="A458">
        <f t="shared" si="33"/>
        <v>-7</v>
      </c>
      <c r="B458" s="56">
        <v>40413</v>
      </c>
      <c r="C458" s="57">
        <f t="shared" si="35"/>
        <v>40406</v>
      </c>
      <c r="D458">
        <f t="shared" si="36"/>
        <v>2</v>
      </c>
      <c r="E458" s="56"/>
      <c r="G458">
        <f t="shared" si="34"/>
        <v>35</v>
      </c>
      <c r="K458" s="60"/>
      <c r="L458" s="60"/>
    </row>
    <row r="459" spans="1:12" ht="12.5" x14ac:dyDescent="0.25">
      <c r="A459">
        <f t="shared" si="33"/>
        <v>-7</v>
      </c>
      <c r="B459" s="56">
        <v>40406</v>
      </c>
      <c r="C459" s="57">
        <f t="shared" si="35"/>
        <v>40399</v>
      </c>
      <c r="D459">
        <f t="shared" si="36"/>
        <v>2</v>
      </c>
      <c r="E459" s="56"/>
      <c r="G459">
        <f t="shared" si="34"/>
        <v>34</v>
      </c>
      <c r="K459" s="60"/>
      <c r="L459" s="60"/>
    </row>
    <row r="460" spans="1:12" ht="12.5" x14ac:dyDescent="0.25">
      <c r="A460">
        <f t="shared" si="33"/>
        <v>-7</v>
      </c>
      <c r="B460" s="56">
        <v>40399</v>
      </c>
      <c r="C460" s="57">
        <f t="shared" si="35"/>
        <v>40392</v>
      </c>
      <c r="D460">
        <f t="shared" si="36"/>
        <v>2</v>
      </c>
      <c r="E460" s="56"/>
      <c r="G460">
        <f t="shared" si="34"/>
        <v>33</v>
      </c>
      <c r="K460" s="60"/>
      <c r="L460" s="60"/>
    </row>
    <row r="461" spans="1:12" ht="12.5" x14ac:dyDescent="0.25">
      <c r="A461">
        <f t="shared" si="33"/>
        <v>-7</v>
      </c>
      <c r="B461" s="56">
        <v>40392</v>
      </c>
      <c r="C461" s="57">
        <f t="shared" si="35"/>
        <v>40385</v>
      </c>
      <c r="D461">
        <f t="shared" si="36"/>
        <v>2</v>
      </c>
      <c r="E461" s="56"/>
      <c r="G461">
        <f t="shared" si="34"/>
        <v>32</v>
      </c>
      <c r="K461" s="60"/>
      <c r="L461" s="60"/>
    </row>
    <row r="462" spans="1:12" ht="12.5" x14ac:dyDescent="0.25">
      <c r="A462">
        <f t="shared" si="33"/>
        <v>-7</v>
      </c>
      <c r="B462" s="56">
        <v>40385</v>
      </c>
      <c r="C462" s="57">
        <f t="shared" si="35"/>
        <v>40378</v>
      </c>
      <c r="D462">
        <f t="shared" si="36"/>
        <v>2</v>
      </c>
      <c r="E462" s="56"/>
      <c r="G462">
        <f t="shared" si="34"/>
        <v>31</v>
      </c>
      <c r="K462" s="60"/>
      <c r="L462" s="60"/>
    </row>
    <row r="463" spans="1:12" ht="12.5" x14ac:dyDescent="0.25">
      <c r="A463">
        <f t="shared" si="33"/>
        <v>-7</v>
      </c>
      <c r="B463" s="56">
        <v>40378</v>
      </c>
      <c r="C463" s="57">
        <f t="shared" si="35"/>
        <v>40371</v>
      </c>
      <c r="D463">
        <f t="shared" si="36"/>
        <v>2</v>
      </c>
      <c r="E463" s="56"/>
      <c r="G463">
        <f t="shared" si="34"/>
        <v>30</v>
      </c>
      <c r="K463" s="60"/>
      <c r="L463" s="60"/>
    </row>
    <row r="464" spans="1:12" ht="12.5" x14ac:dyDescent="0.25">
      <c r="A464">
        <f t="shared" si="33"/>
        <v>-7</v>
      </c>
      <c r="B464" s="56">
        <v>40371</v>
      </c>
      <c r="C464" s="57">
        <f t="shared" si="35"/>
        <v>40364</v>
      </c>
      <c r="D464">
        <f t="shared" si="36"/>
        <v>2</v>
      </c>
      <c r="E464" s="56"/>
      <c r="G464">
        <f t="shared" si="34"/>
        <v>29</v>
      </c>
      <c r="K464" s="60"/>
      <c r="L464" s="60"/>
    </row>
    <row r="465" spans="1:12" ht="12.5" x14ac:dyDescent="0.25">
      <c r="A465">
        <f t="shared" si="33"/>
        <v>-7</v>
      </c>
      <c r="B465" s="56">
        <v>40364</v>
      </c>
      <c r="C465" s="57">
        <f t="shared" si="35"/>
        <v>40357</v>
      </c>
      <c r="D465">
        <f t="shared" si="36"/>
        <v>2</v>
      </c>
      <c r="E465" s="56"/>
      <c r="G465">
        <f t="shared" si="34"/>
        <v>28</v>
      </c>
      <c r="K465" s="60"/>
      <c r="L465" s="60"/>
    </row>
    <row r="466" spans="1:12" ht="12.5" x14ac:dyDescent="0.25">
      <c r="A466">
        <f t="shared" si="33"/>
        <v>-7</v>
      </c>
      <c r="B466" s="56">
        <v>40357</v>
      </c>
      <c r="C466" s="57">
        <f t="shared" si="35"/>
        <v>40350</v>
      </c>
      <c r="D466">
        <f t="shared" si="36"/>
        <v>2</v>
      </c>
      <c r="E466" s="56"/>
      <c r="G466">
        <f t="shared" si="34"/>
        <v>27</v>
      </c>
      <c r="K466" s="60"/>
      <c r="L466" s="60"/>
    </row>
    <row r="467" spans="1:12" ht="12.5" x14ac:dyDescent="0.25">
      <c r="A467">
        <f t="shared" si="33"/>
        <v>-7</v>
      </c>
      <c r="B467" s="56">
        <v>40350</v>
      </c>
      <c r="C467" s="57">
        <f t="shared" si="35"/>
        <v>40343</v>
      </c>
      <c r="D467">
        <f t="shared" si="36"/>
        <v>2</v>
      </c>
      <c r="E467" s="56"/>
      <c r="G467">
        <f t="shared" si="34"/>
        <v>26</v>
      </c>
      <c r="K467" s="60"/>
      <c r="L467" s="60"/>
    </row>
    <row r="468" spans="1:12" ht="12.5" x14ac:dyDescent="0.25">
      <c r="A468">
        <f t="shared" si="33"/>
        <v>-7</v>
      </c>
      <c r="B468" s="56">
        <v>40343</v>
      </c>
      <c r="C468" s="57">
        <f t="shared" si="35"/>
        <v>40336</v>
      </c>
      <c r="D468">
        <f t="shared" si="36"/>
        <v>2</v>
      </c>
      <c r="E468" s="56"/>
      <c r="G468">
        <f t="shared" si="34"/>
        <v>25</v>
      </c>
      <c r="K468" s="60"/>
      <c r="L468" s="60"/>
    </row>
    <row r="469" spans="1:12" ht="12.5" x14ac:dyDescent="0.25">
      <c r="A469">
        <f t="shared" si="33"/>
        <v>-7</v>
      </c>
      <c r="B469" s="56">
        <v>40336</v>
      </c>
      <c r="C469" s="57">
        <f t="shared" si="35"/>
        <v>40329</v>
      </c>
      <c r="D469">
        <f t="shared" si="36"/>
        <v>2</v>
      </c>
      <c r="E469" s="56"/>
      <c r="G469">
        <f t="shared" si="34"/>
        <v>24</v>
      </c>
      <c r="K469" s="60"/>
      <c r="L469" s="60"/>
    </row>
    <row r="470" spans="1:12" ht="12.5" x14ac:dyDescent="0.25">
      <c r="A470">
        <f t="shared" si="33"/>
        <v>-7</v>
      </c>
      <c r="B470" s="56">
        <v>40329</v>
      </c>
      <c r="C470" s="57">
        <f t="shared" si="35"/>
        <v>40322</v>
      </c>
      <c r="D470">
        <f t="shared" si="36"/>
        <v>2</v>
      </c>
      <c r="E470" s="56"/>
      <c r="G470">
        <f t="shared" si="34"/>
        <v>23</v>
      </c>
      <c r="K470" s="60"/>
      <c r="L470" s="60"/>
    </row>
    <row r="471" spans="1:12" ht="12.5" x14ac:dyDescent="0.25">
      <c r="A471">
        <f t="shared" si="33"/>
        <v>-7</v>
      </c>
      <c r="B471" s="56">
        <v>40322</v>
      </c>
      <c r="C471" s="57">
        <f t="shared" si="35"/>
        <v>40315</v>
      </c>
      <c r="D471">
        <f t="shared" si="36"/>
        <v>2</v>
      </c>
      <c r="E471" s="56"/>
      <c r="G471">
        <f t="shared" si="34"/>
        <v>22</v>
      </c>
      <c r="K471" s="60"/>
      <c r="L471" s="60"/>
    </row>
    <row r="472" spans="1:12" ht="12.5" x14ac:dyDescent="0.25">
      <c r="A472">
        <f t="shared" si="33"/>
        <v>-7</v>
      </c>
      <c r="B472" s="56">
        <v>40315</v>
      </c>
      <c r="C472" s="57">
        <f t="shared" si="35"/>
        <v>40308</v>
      </c>
      <c r="D472">
        <f t="shared" si="36"/>
        <v>2</v>
      </c>
      <c r="E472" s="56"/>
      <c r="G472">
        <f t="shared" si="34"/>
        <v>21</v>
      </c>
      <c r="K472" s="60"/>
      <c r="L472" s="60"/>
    </row>
    <row r="473" spans="1:12" ht="12.5" x14ac:dyDescent="0.25">
      <c r="A473">
        <f t="shared" si="33"/>
        <v>-7</v>
      </c>
      <c r="B473" s="56">
        <v>40308</v>
      </c>
      <c r="C473" s="57">
        <f t="shared" si="35"/>
        <v>40301</v>
      </c>
      <c r="D473">
        <f t="shared" si="36"/>
        <v>2</v>
      </c>
      <c r="E473" s="56"/>
      <c r="G473">
        <f t="shared" si="34"/>
        <v>20</v>
      </c>
      <c r="K473" s="60"/>
      <c r="L473" s="60"/>
    </row>
    <row r="474" spans="1:12" ht="12.5" x14ac:dyDescent="0.25">
      <c r="A474">
        <f t="shared" si="33"/>
        <v>-7</v>
      </c>
      <c r="B474" s="56">
        <v>40301</v>
      </c>
      <c r="C474" s="57">
        <f t="shared" si="35"/>
        <v>40294</v>
      </c>
      <c r="D474">
        <f t="shared" si="36"/>
        <v>2</v>
      </c>
      <c r="E474" s="56"/>
      <c r="G474">
        <f t="shared" si="34"/>
        <v>19</v>
      </c>
      <c r="K474" s="60"/>
      <c r="L474" s="60"/>
    </row>
    <row r="475" spans="1:12" ht="12.5" x14ac:dyDescent="0.25">
      <c r="A475">
        <f t="shared" si="33"/>
        <v>-7</v>
      </c>
      <c r="B475" s="56">
        <v>40294</v>
      </c>
      <c r="C475" s="57">
        <f t="shared" si="35"/>
        <v>40287</v>
      </c>
      <c r="D475">
        <f t="shared" si="36"/>
        <v>2</v>
      </c>
      <c r="E475" s="56"/>
      <c r="G475">
        <f t="shared" si="34"/>
        <v>18</v>
      </c>
      <c r="K475" s="60"/>
      <c r="L475" s="60"/>
    </row>
    <row r="476" spans="1:12" ht="12.5" x14ac:dyDescent="0.25">
      <c r="A476">
        <f t="shared" si="33"/>
        <v>-7</v>
      </c>
      <c r="B476" s="56">
        <v>40287</v>
      </c>
      <c r="C476" s="57">
        <f t="shared" si="35"/>
        <v>40280</v>
      </c>
      <c r="D476">
        <f t="shared" si="36"/>
        <v>2</v>
      </c>
      <c r="E476" s="56"/>
      <c r="G476">
        <f t="shared" si="34"/>
        <v>17</v>
      </c>
      <c r="K476" s="60"/>
      <c r="L476" s="60"/>
    </row>
    <row r="477" spans="1:12" ht="12.5" x14ac:dyDescent="0.25">
      <c r="A477">
        <f t="shared" si="33"/>
        <v>-7</v>
      </c>
      <c r="B477" s="56">
        <v>40280</v>
      </c>
      <c r="C477" s="57">
        <f t="shared" si="35"/>
        <v>40273</v>
      </c>
      <c r="D477">
        <f t="shared" si="36"/>
        <v>2</v>
      </c>
      <c r="E477" s="56"/>
      <c r="G477">
        <f t="shared" si="34"/>
        <v>16</v>
      </c>
      <c r="K477" s="60"/>
      <c r="L477" s="60"/>
    </row>
    <row r="478" spans="1:12" ht="12.5" x14ac:dyDescent="0.25">
      <c r="A478">
        <f t="shared" si="33"/>
        <v>-7</v>
      </c>
      <c r="B478" s="56">
        <v>40273</v>
      </c>
      <c r="C478" s="57">
        <f t="shared" si="35"/>
        <v>40266</v>
      </c>
      <c r="D478">
        <f t="shared" si="36"/>
        <v>2</v>
      </c>
      <c r="E478" s="56"/>
      <c r="G478">
        <f t="shared" si="34"/>
        <v>15</v>
      </c>
      <c r="K478" s="60"/>
      <c r="L478" s="60"/>
    </row>
    <row r="479" spans="1:12" ht="12.5" x14ac:dyDescent="0.25">
      <c r="A479">
        <f t="shared" ref="A479:A542" si="37">B479-B478</f>
        <v>-7</v>
      </c>
      <c r="B479" s="56">
        <v>40266</v>
      </c>
      <c r="C479" s="57">
        <f t="shared" si="35"/>
        <v>40259</v>
      </c>
      <c r="D479">
        <f t="shared" si="36"/>
        <v>2</v>
      </c>
      <c r="E479" s="56"/>
      <c r="G479">
        <f t="shared" si="34"/>
        <v>14</v>
      </c>
      <c r="K479" s="60"/>
      <c r="L479" s="60"/>
    </row>
    <row r="480" spans="1:12" ht="12.5" x14ac:dyDescent="0.25">
      <c r="A480">
        <f t="shared" si="37"/>
        <v>-7</v>
      </c>
      <c r="B480" s="56">
        <v>40259</v>
      </c>
      <c r="C480" s="57">
        <f t="shared" si="35"/>
        <v>40252</v>
      </c>
      <c r="D480">
        <f t="shared" si="36"/>
        <v>2</v>
      </c>
      <c r="E480" s="56"/>
      <c r="G480">
        <f t="shared" si="34"/>
        <v>13</v>
      </c>
      <c r="K480" s="60"/>
      <c r="L480" s="60"/>
    </row>
    <row r="481" spans="1:12" ht="12.5" x14ac:dyDescent="0.25">
      <c r="A481">
        <f t="shared" si="37"/>
        <v>-7</v>
      </c>
      <c r="B481" s="56">
        <v>40252</v>
      </c>
      <c r="C481" s="57">
        <f t="shared" si="35"/>
        <v>40245</v>
      </c>
      <c r="D481">
        <f t="shared" si="36"/>
        <v>2</v>
      </c>
      <c r="E481" s="56"/>
      <c r="G481">
        <f t="shared" si="34"/>
        <v>12</v>
      </c>
      <c r="K481" s="60"/>
      <c r="L481" s="60"/>
    </row>
    <row r="482" spans="1:12" ht="12.5" x14ac:dyDescent="0.25">
      <c r="A482">
        <f t="shared" si="37"/>
        <v>-7</v>
      </c>
      <c r="B482" s="56">
        <v>40245</v>
      </c>
      <c r="C482" s="57">
        <f t="shared" si="35"/>
        <v>40238</v>
      </c>
      <c r="D482">
        <f t="shared" si="36"/>
        <v>2</v>
      </c>
      <c r="E482" s="56"/>
      <c r="G482">
        <f t="shared" si="34"/>
        <v>11</v>
      </c>
      <c r="K482" s="60"/>
      <c r="L482" s="60"/>
    </row>
    <row r="483" spans="1:12" ht="12.5" x14ac:dyDescent="0.25">
      <c r="A483">
        <f t="shared" si="37"/>
        <v>-7</v>
      </c>
      <c r="B483" s="56">
        <v>40238</v>
      </c>
      <c r="C483" s="57">
        <f t="shared" si="35"/>
        <v>40231</v>
      </c>
      <c r="D483">
        <f t="shared" si="36"/>
        <v>2</v>
      </c>
      <c r="E483" s="56"/>
      <c r="G483">
        <f t="shared" si="34"/>
        <v>10</v>
      </c>
      <c r="K483" s="60"/>
      <c r="L483" s="60"/>
    </row>
    <row r="484" spans="1:12" ht="12.5" x14ac:dyDescent="0.25">
      <c r="A484">
        <f t="shared" si="37"/>
        <v>-7</v>
      </c>
      <c r="B484" s="56">
        <v>40231</v>
      </c>
      <c r="C484" s="57">
        <f t="shared" si="35"/>
        <v>40224</v>
      </c>
      <c r="D484">
        <f t="shared" si="36"/>
        <v>2</v>
      </c>
      <c r="E484" s="56"/>
      <c r="G484">
        <f t="shared" si="34"/>
        <v>9</v>
      </c>
      <c r="K484" s="60"/>
      <c r="L484" s="60"/>
    </row>
    <row r="485" spans="1:12" ht="12.5" x14ac:dyDescent="0.25">
      <c r="A485">
        <f t="shared" si="37"/>
        <v>-7</v>
      </c>
      <c r="B485" s="56">
        <v>40224</v>
      </c>
      <c r="C485" s="57">
        <f t="shared" si="35"/>
        <v>40217</v>
      </c>
      <c r="D485">
        <f t="shared" si="36"/>
        <v>2</v>
      </c>
      <c r="E485" s="56"/>
      <c r="G485">
        <f t="shared" si="34"/>
        <v>8</v>
      </c>
      <c r="K485" s="60"/>
      <c r="L485" s="60"/>
    </row>
    <row r="486" spans="1:12" ht="12.5" x14ac:dyDescent="0.25">
      <c r="A486">
        <f t="shared" si="37"/>
        <v>-7</v>
      </c>
      <c r="B486" s="56">
        <v>40217</v>
      </c>
      <c r="C486" s="57">
        <f t="shared" si="35"/>
        <v>40210</v>
      </c>
      <c r="D486">
        <f t="shared" si="36"/>
        <v>2</v>
      </c>
      <c r="E486" s="56"/>
      <c r="G486">
        <f t="shared" si="34"/>
        <v>7</v>
      </c>
      <c r="K486" s="60"/>
      <c r="L486" s="60"/>
    </row>
    <row r="487" spans="1:12" ht="12.5" x14ac:dyDescent="0.25">
      <c r="A487">
        <f t="shared" si="37"/>
        <v>-7</v>
      </c>
      <c r="B487" s="56">
        <v>40210</v>
      </c>
      <c r="C487" s="57">
        <f t="shared" si="35"/>
        <v>40203</v>
      </c>
      <c r="D487">
        <f t="shared" si="36"/>
        <v>2</v>
      </c>
      <c r="E487" s="56"/>
      <c r="G487">
        <f t="shared" si="34"/>
        <v>6</v>
      </c>
      <c r="K487" s="60"/>
      <c r="L487" s="60"/>
    </row>
    <row r="488" spans="1:12" ht="12.5" x14ac:dyDescent="0.25">
      <c r="A488">
        <f t="shared" si="37"/>
        <v>-7</v>
      </c>
      <c r="B488" s="56">
        <v>40203</v>
      </c>
      <c r="C488" s="57">
        <f t="shared" si="35"/>
        <v>40196</v>
      </c>
      <c r="D488">
        <f t="shared" si="36"/>
        <v>2</v>
      </c>
      <c r="E488" s="56"/>
      <c r="G488">
        <f t="shared" si="34"/>
        <v>5</v>
      </c>
      <c r="K488" s="60"/>
      <c r="L488" s="60"/>
    </row>
    <row r="489" spans="1:12" ht="12.5" x14ac:dyDescent="0.25">
      <c r="A489">
        <f t="shared" si="37"/>
        <v>-7</v>
      </c>
      <c r="B489" s="56">
        <v>40196</v>
      </c>
      <c r="C489" s="57">
        <f t="shared" si="35"/>
        <v>40189</v>
      </c>
      <c r="D489">
        <f t="shared" si="36"/>
        <v>2</v>
      </c>
      <c r="E489" s="56"/>
      <c r="G489">
        <f t="shared" si="34"/>
        <v>4</v>
      </c>
      <c r="K489" s="60"/>
      <c r="L489" s="60"/>
    </row>
    <row r="490" spans="1:12" ht="12.5" x14ac:dyDescent="0.25">
      <c r="A490">
        <f t="shared" si="37"/>
        <v>-7</v>
      </c>
      <c r="B490" s="56">
        <v>40189</v>
      </c>
      <c r="C490" s="57">
        <f t="shared" si="35"/>
        <v>40182</v>
      </c>
      <c r="D490">
        <f t="shared" si="36"/>
        <v>2</v>
      </c>
      <c r="E490" s="56"/>
      <c r="G490">
        <f t="shared" si="34"/>
        <v>3</v>
      </c>
      <c r="K490" s="60"/>
      <c r="L490" s="60"/>
    </row>
    <row r="491" spans="1:12" ht="12.5" x14ac:dyDescent="0.25">
      <c r="A491">
        <f t="shared" si="37"/>
        <v>-7</v>
      </c>
      <c r="B491" s="56">
        <v>40182</v>
      </c>
      <c r="C491" s="57">
        <f t="shared" si="35"/>
        <v>40175</v>
      </c>
      <c r="D491">
        <f t="shared" si="36"/>
        <v>2</v>
      </c>
      <c r="E491" s="56"/>
      <c r="G491">
        <f t="shared" si="34"/>
        <v>2</v>
      </c>
      <c r="K491" s="60"/>
      <c r="L491" s="60"/>
    </row>
    <row r="492" spans="1:12" ht="12.5" x14ac:dyDescent="0.25">
      <c r="A492">
        <f t="shared" si="37"/>
        <v>-7</v>
      </c>
      <c r="B492" s="56">
        <v>40175</v>
      </c>
      <c r="C492" s="57">
        <f t="shared" si="35"/>
        <v>40168</v>
      </c>
      <c r="D492">
        <f t="shared" si="36"/>
        <v>2</v>
      </c>
      <c r="E492" s="56">
        <f>B492</f>
        <v>40175</v>
      </c>
      <c r="F492" s="54">
        <f>YEAR(B492)</f>
        <v>2009</v>
      </c>
      <c r="G492">
        <f t="shared" si="34"/>
        <v>53</v>
      </c>
      <c r="K492" s="60"/>
      <c r="L492" s="60"/>
    </row>
    <row r="493" spans="1:12" ht="12.5" x14ac:dyDescent="0.25">
      <c r="A493">
        <f t="shared" si="37"/>
        <v>-7</v>
      </c>
      <c r="B493" s="56">
        <v>40168</v>
      </c>
      <c r="C493" s="57">
        <f t="shared" si="35"/>
        <v>40161</v>
      </c>
      <c r="D493">
        <f t="shared" si="36"/>
        <v>2</v>
      </c>
      <c r="E493" s="56"/>
      <c r="G493">
        <f t="shared" si="34"/>
        <v>52</v>
      </c>
      <c r="K493" s="60"/>
      <c r="L493" s="60"/>
    </row>
    <row r="494" spans="1:12" ht="12.5" x14ac:dyDescent="0.25">
      <c r="A494">
        <f t="shared" si="37"/>
        <v>-7</v>
      </c>
      <c r="B494" s="56">
        <v>40161</v>
      </c>
      <c r="C494" s="57">
        <f t="shared" si="35"/>
        <v>40154</v>
      </c>
      <c r="D494">
        <f t="shared" si="36"/>
        <v>2</v>
      </c>
      <c r="E494" s="56"/>
      <c r="G494">
        <f t="shared" si="34"/>
        <v>51</v>
      </c>
      <c r="K494" s="60"/>
      <c r="L494" s="60"/>
    </row>
    <row r="495" spans="1:12" ht="12.5" x14ac:dyDescent="0.25">
      <c r="A495">
        <f t="shared" si="37"/>
        <v>-7</v>
      </c>
      <c r="B495" s="56">
        <v>40154</v>
      </c>
      <c r="C495" s="57">
        <f t="shared" si="35"/>
        <v>40147</v>
      </c>
      <c r="D495">
        <f t="shared" si="36"/>
        <v>2</v>
      </c>
      <c r="E495" s="56"/>
      <c r="G495">
        <f t="shared" si="34"/>
        <v>50</v>
      </c>
      <c r="K495" s="60"/>
      <c r="L495" s="60"/>
    </row>
    <row r="496" spans="1:12" ht="12.5" x14ac:dyDescent="0.25">
      <c r="A496">
        <f t="shared" si="37"/>
        <v>-7</v>
      </c>
      <c r="B496" s="56">
        <v>40147</v>
      </c>
      <c r="C496" s="57">
        <f t="shared" si="35"/>
        <v>40140</v>
      </c>
      <c r="D496">
        <f t="shared" si="36"/>
        <v>2</v>
      </c>
      <c r="E496" s="56"/>
      <c r="G496">
        <f t="shared" si="34"/>
        <v>49</v>
      </c>
      <c r="K496" s="60"/>
      <c r="L496" s="60"/>
    </row>
    <row r="497" spans="1:12" ht="12.5" x14ac:dyDescent="0.25">
      <c r="A497">
        <f t="shared" si="37"/>
        <v>-7</v>
      </c>
      <c r="B497" s="56">
        <v>40140</v>
      </c>
      <c r="C497" s="57">
        <f t="shared" si="35"/>
        <v>40133</v>
      </c>
      <c r="D497">
        <f t="shared" si="36"/>
        <v>2</v>
      </c>
      <c r="E497" s="56"/>
      <c r="G497">
        <f t="shared" si="34"/>
        <v>48</v>
      </c>
      <c r="K497" s="60"/>
      <c r="L497" s="60"/>
    </row>
    <row r="498" spans="1:12" ht="12.5" x14ac:dyDescent="0.25">
      <c r="A498">
        <f t="shared" si="37"/>
        <v>-7</v>
      </c>
      <c r="B498" s="56">
        <v>40133</v>
      </c>
      <c r="C498" s="57">
        <f t="shared" si="35"/>
        <v>40126</v>
      </c>
      <c r="D498">
        <f t="shared" si="36"/>
        <v>2</v>
      </c>
      <c r="E498" s="56"/>
      <c r="G498">
        <f t="shared" si="34"/>
        <v>47</v>
      </c>
      <c r="K498" s="60"/>
      <c r="L498" s="60"/>
    </row>
    <row r="499" spans="1:12" ht="12.5" x14ac:dyDescent="0.25">
      <c r="A499">
        <f t="shared" si="37"/>
        <v>-7</v>
      </c>
      <c r="B499" s="56">
        <v>40126</v>
      </c>
      <c r="C499" s="57">
        <f t="shared" si="35"/>
        <v>40119</v>
      </c>
      <c r="D499">
        <f t="shared" si="36"/>
        <v>2</v>
      </c>
      <c r="E499" s="56"/>
      <c r="G499">
        <f t="shared" si="34"/>
        <v>46</v>
      </c>
      <c r="K499" s="60"/>
      <c r="L499" s="60"/>
    </row>
    <row r="500" spans="1:12" ht="12.5" x14ac:dyDescent="0.25">
      <c r="A500">
        <f t="shared" si="37"/>
        <v>-7</v>
      </c>
      <c r="B500" s="56">
        <v>40119</v>
      </c>
      <c r="C500" s="57">
        <f t="shared" si="35"/>
        <v>40112</v>
      </c>
      <c r="D500">
        <f t="shared" si="36"/>
        <v>2</v>
      </c>
      <c r="E500" s="56"/>
      <c r="G500">
        <f t="shared" si="34"/>
        <v>45</v>
      </c>
      <c r="K500" s="60"/>
      <c r="L500" s="60"/>
    </row>
    <row r="501" spans="1:12" ht="12.5" x14ac:dyDescent="0.25">
      <c r="A501">
        <f t="shared" si="37"/>
        <v>-7</v>
      </c>
      <c r="B501" s="56">
        <v>40112</v>
      </c>
      <c r="C501" s="57">
        <f t="shared" si="35"/>
        <v>40105</v>
      </c>
      <c r="D501">
        <f t="shared" si="36"/>
        <v>2</v>
      </c>
      <c r="E501" s="56"/>
      <c r="G501">
        <f t="shared" si="34"/>
        <v>44</v>
      </c>
      <c r="K501" s="60"/>
      <c r="L501" s="60"/>
    </row>
    <row r="502" spans="1:12" ht="12.5" x14ac:dyDescent="0.25">
      <c r="A502">
        <f t="shared" si="37"/>
        <v>-7</v>
      </c>
      <c r="B502" s="56">
        <v>40105</v>
      </c>
      <c r="C502" s="57">
        <f t="shared" si="35"/>
        <v>40098</v>
      </c>
      <c r="D502">
        <f t="shared" si="36"/>
        <v>2</v>
      </c>
      <c r="E502" s="56"/>
      <c r="G502">
        <f t="shared" si="34"/>
        <v>43</v>
      </c>
      <c r="K502" s="60"/>
      <c r="L502" s="60"/>
    </row>
    <row r="503" spans="1:12" ht="12.5" x14ac:dyDescent="0.25">
      <c r="A503">
        <f t="shared" si="37"/>
        <v>-7</v>
      </c>
      <c r="B503" s="56">
        <v>40098</v>
      </c>
      <c r="C503" s="57">
        <f t="shared" si="35"/>
        <v>40091</v>
      </c>
      <c r="D503">
        <f t="shared" si="36"/>
        <v>2</v>
      </c>
      <c r="E503" s="56"/>
      <c r="G503">
        <f t="shared" si="34"/>
        <v>42</v>
      </c>
      <c r="K503" s="60"/>
      <c r="L503" s="60"/>
    </row>
    <row r="504" spans="1:12" ht="12.5" x14ac:dyDescent="0.25">
      <c r="A504">
        <f t="shared" si="37"/>
        <v>-7</v>
      </c>
      <c r="B504" s="56">
        <v>40091</v>
      </c>
      <c r="C504" s="57">
        <f t="shared" si="35"/>
        <v>40084</v>
      </c>
      <c r="D504">
        <f t="shared" si="36"/>
        <v>2</v>
      </c>
      <c r="E504" s="56"/>
      <c r="G504">
        <f t="shared" si="34"/>
        <v>41</v>
      </c>
      <c r="K504" s="60"/>
      <c r="L504" s="60"/>
    </row>
    <row r="505" spans="1:12" ht="12.5" x14ac:dyDescent="0.25">
      <c r="A505">
        <f t="shared" si="37"/>
        <v>-7</v>
      </c>
      <c r="B505" s="56">
        <v>40084</v>
      </c>
      <c r="C505" s="57">
        <f t="shared" si="35"/>
        <v>40077</v>
      </c>
      <c r="D505">
        <f t="shared" si="36"/>
        <v>2</v>
      </c>
      <c r="E505" s="56"/>
      <c r="G505">
        <f t="shared" si="34"/>
        <v>40</v>
      </c>
      <c r="K505" s="60"/>
      <c r="L505" s="60"/>
    </row>
    <row r="506" spans="1:12" ht="12.5" x14ac:dyDescent="0.25">
      <c r="A506">
        <f t="shared" si="37"/>
        <v>-7</v>
      </c>
      <c r="B506" s="56">
        <v>40077</v>
      </c>
      <c r="C506" s="57">
        <f t="shared" si="35"/>
        <v>40070</v>
      </c>
      <c r="D506">
        <f t="shared" si="36"/>
        <v>2</v>
      </c>
      <c r="E506" s="56"/>
      <c r="G506">
        <f t="shared" si="34"/>
        <v>39</v>
      </c>
      <c r="K506" s="60"/>
      <c r="L506" s="60"/>
    </row>
    <row r="507" spans="1:12" ht="12.5" x14ac:dyDescent="0.25">
      <c r="A507">
        <f t="shared" si="37"/>
        <v>-7</v>
      </c>
      <c r="B507" s="56">
        <v>40070</v>
      </c>
      <c r="C507" s="57">
        <f t="shared" si="35"/>
        <v>40063</v>
      </c>
      <c r="D507">
        <f t="shared" si="36"/>
        <v>2</v>
      </c>
      <c r="E507" s="56"/>
      <c r="G507">
        <f t="shared" si="34"/>
        <v>38</v>
      </c>
      <c r="K507" s="60"/>
      <c r="L507" s="60"/>
    </row>
    <row r="508" spans="1:12" ht="12.5" x14ac:dyDescent="0.25">
      <c r="A508">
        <f t="shared" si="37"/>
        <v>-7</v>
      </c>
      <c r="B508" s="56">
        <v>40063</v>
      </c>
      <c r="C508" s="57">
        <f t="shared" si="35"/>
        <v>40056</v>
      </c>
      <c r="D508">
        <f t="shared" si="36"/>
        <v>2</v>
      </c>
      <c r="E508" s="56"/>
      <c r="G508">
        <f t="shared" si="34"/>
        <v>37</v>
      </c>
      <c r="K508" s="60"/>
      <c r="L508" s="60"/>
    </row>
    <row r="509" spans="1:12" ht="12.5" x14ac:dyDescent="0.25">
      <c r="A509">
        <f t="shared" si="37"/>
        <v>-7</v>
      </c>
      <c r="B509" s="56">
        <v>40056</v>
      </c>
      <c r="C509" s="57">
        <f t="shared" si="35"/>
        <v>40049</v>
      </c>
      <c r="D509">
        <f t="shared" si="36"/>
        <v>2</v>
      </c>
      <c r="E509" s="56"/>
      <c r="G509">
        <f t="shared" si="34"/>
        <v>36</v>
      </c>
      <c r="K509" s="60"/>
      <c r="L509" s="60"/>
    </row>
    <row r="510" spans="1:12" ht="12.5" x14ac:dyDescent="0.25">
      <c r="A510">
        <f t="shared" si="37"/>
        <v>-7</v>
      </c>
      <c r="B510" s="56">
        <v>40049</v>
      </c>
      <c r="C510" s="57">
        <f t="shared" si="35"/>
        <v>40042</v>
      </c>
      <c r="D510">
        <f t="shared" si="36"/>
        <v>2</v>
      </c>
      <c r="E510" s="56"/>
      <c r="G510">
        <f t="shared" si="34"/>
        <v>35</v>
      </c>
      <c r="K510" s="60"/>
      <c r="L510" s="60"/>
    </row>
    <row r="511" spans="1:12" ht="12.5" x14ac:dyDescent="0.25">
      <c r="A511">
        <f t="shared" si="37"/>
        <v>-7</v>
      </c>
      <c r="B511" s="56">
        <v>40042</v>
      </c>
      <c r="C511" s="57">
        <f t="shared" si="35"/>
        <v>40035</v>
      </c>
      <c r="D511">
        <f t="shared" si="36"/>
        <v>2</v>
      </c>
      <c r="E511" s="56"/>
      <c r="G511">
        <f t="shared" si="34"/>
        <v>34</v>
      </c>
      <c r="K511" s="60"/>
      <c r="L511" s="60"/>
    </row>
    <row r="512" spans="1:12" ht="12.5" x14ac:dyDescent="0.25">
      <c r="A512">
        <f t="shared" si="37"/>
        <v>-7</v>
      </c>
      <c r="B512" s="56">
        <v>40035</v>
      </c>
      <c r="C512" s="57">
        <f t="shared" si="35"/>
        <v>40028</v>
      </c>
      <c r="D512">
        <f t="shared" si="36"/>
        <v>2</v>
      </c>
      <c r="E512" s="56"/>
      <c r="G512">
        <f t="shared" si="34"/>
        <v>33</v>
      </c>
      <c r="K512" s="60"/>
      <c r="L512" s="60"/>
    </row>
    <row r="513" spans="1:12" ht="12.5" x14ac:dyDescent="0.25">
      <c r="A513">
        <f t="shared" si="37"/>
        <v>-7</v>
      </c>
      <c r="B513" s="56">
        <v>40028</v>
      </c>
      <c r="C513" s="57">
        <f t="shared" si="35"/>
        <v>40021</v>
      </c>
      <c r="D513">
        <f t="shared" si="36"/>
        <v>2</v>
      </c>
      <c r="E513" s="56"/>
      <c r="G513">
        <f t="shared" si="34"/>
        <v>32</v>
      </c>
      <c r="K513" s="60"/>
      <c r="L513" s="60"/>
    </row>
    <row r="514" spans="1:12" ht="12.5" x14ac:dyDescent="0.25">
      <c r="A514">
        <f t="shared" si="37"/>
        <v>-7</v>
      </c>
      <c r="B514" s="56">
        <v>40021</v>
      </c>
      <c r="C514" s="57">
        <f t="shared" si="35"/>
        <v>40014</v>
      </c>
      <c r="D514">
        <f t="shared" si="36"/>
        <v>2</v>
      </c>
      <c r="E514" s="56"/>
      <c r="G514">
        <f t="shared" ref="G514:G577" si="38">WEEKNUM(B514)</f>
        <v>31</v>
      </c>
      <c r="K514" s="60"/>
      <c r="L514" s="60"/>
    </row>
    <row r="515" spans="1:12" ht="12.5" x14ac:dyDescent="0.25">
      <c r="A515">
        <f t="shared" si="37"/>
        <v>-7</v>
      </c>
      <c r="B515" s="56">
        <v>40014</v>
      </c>
      <c r="C515" s="57">
        <f t="shared" ref="C515:C578" si="39">B516</f>
        <v>40007</v>
      </c>
      <c r="D515">
        <f t="shared" ref="D515:D578" si="40">WEEKDAY(B515)</f>
        <v>2</v>
      </c>
      <c r="E515" s="56"/>
      <c r="G515">
        <f t="shared" si="38"/>
        <v>30</v>
      </c>
      <c r="K515" s="60"/>
      <c r="L515" s="60"/>
    </row>
    <row r="516" spans="1:12" ht="12.5" x14ac:dyDescent="0.25">
      <c r="A516">
        <f t="shared" si="37"/>
        <v>-7</v>
      </c>
      <c r="B516" s="56">
        <v>40007</v>
      </c>
      <c r="C516" s="57">
        <f t="shared" si="39"/>
        <v>40000</v>
      </c>
      <c r="D516">
        <f t="shared" si="40"/>
        <v>2</v>
      </c>
      <c r="E516" s="56"/>
      <c r="G516">
        <f t="shared" si="38"/>
        <v>29</v>
      </c>
      <c r="K516" s="60"/>
      <c r="L516" s="60"/>
    </row>
    <row r="517" spans="1:12" ht="12.5" x14ac:dyDescent="0.25">
      <c r="A517">
        <f t="shared" si="37"/>
        <v>-7</v>
      </c>
      <c r="B517" s="56">
        <v>40000</v>
      </c>
      <c r="C517" s="57">
        <f t="shared" si="39"/>
        <v>39993</v>
      </c>
      <c r="D517">
        <f t="shared" si="40"/>
        <v>2</v>
      </c>
      <c r="E517" s="56"/>
      <c r="G517">
        <f t="shared" si="38"/>
        <v>28</v>
      </c>
      <c r="K517" s="60"/>
      <c r="L517" s="60"/>
    </row>
    <row r="518" spans="1:12" ht="12.5" x14ac:dyDescent="0.25">
      <c r="A518">
        <f t="shared" si="37"/>
        <v>-7</v>
      </c>
      <c r="B518" s="56">
        <v>39993</v>
      </c>
      <c r="C518" s="57">
        <f t="shared" si="39"/>
        <v>39986</v>
      </c>
      <c r="D518">
        <f t="shared" si="40"/>
        <v>2</v>
      </c>
      <c r="E518" s="56"/>
      <c r="G518">
        <f t="shared" si="38"/>
        <v>27</v>
      </c>
      <c r="K518" s="60"/>
      <c r="L518" s="60"/>
    </row>
    <row r="519" spans="1:12" ht="12.5" x14ac:dyDescent="0.25">
      <c r="A519">
        <f t="shared" si="37"/>
        <v>-7</v>
      </c>
      <c r="B519" s="56">
        <v>39986</v>
      </c>
      <c r="C519" s="57">
        <f t="shared" si="39"/>
        <v>39979</v>
      </c>
      <c r="D519">
        <f t="shared" si="40"/>
        <v>2</v>
      </c>
      <c r="E519" s="56"/>
      <c r="G519">
        <f t="shared" si="38"/>
        <v>26</v>
      </c>
      <c r="K519" s="60"/>
      <c r="L519" s="60"/>
    </row>
    <row r="520" spans="1:12" ht="12.5" x14ac:dyDescent="0.25">
      <c r="A520">
        <f t="shared" si="37"/>
        <v>-7</v>
      </c>
      <c r="B520" s="56">
        <v>39979</v>
      </c>
      <c r="C520" s="57">
        <f t="shared" si="39"/>
        <v>39972</v>
      </c>
      <c r="D520">
        <f t="shared" si="40"/>
        <v>2</v>
      </c>
      <c r="E520" s="56"/>
      <c r="G520">
        <f t="shared" si="38"/>
        <v>25</v>
      </c>
      <c r="K520" s="60"/>
      <c r="L520" s="60"/>
    </row>
    <row r="521" spans="1:12" ht="12.5" x14ac:dyDescent="0.25">
      <c r="A521">
        <f t="shared" si="37"/>
        <v>-7</v>
      </c>
      <c r="B521" s="56">
        <v>39972</v>
      </c>
      <c r="C521" s="57">
        <f t="shared" si="39"/>
        <v>39965</v>
      </c>
      <c r="D521">
        <f t="shared" si="40"/>
        <v>2</v>
      </c>
      <c r="E521" s="56"/>
      <c r="G521">
        <f t="shared" si="38"/>
        <v>24</v>
      </c>
      <c r="K521" s="60"/>
      <c r="L521" s="60"/>
    </row>
    <row r="522" spans="1:12" ht="12.5" x14ac:dyDescent="0.25">
      <c r="A522">
        <f t="shared" si="37"/>
        <v>-7</v>
      </c>
      <c r="B522" s="56">
        <v>39965</v>
      </c>
      <c r="C522" s="57">
        <f t="shared" si="39"/>
        <v>39958</v>
      </c>
      <c r="D522">
        <f t="shared" si="40"/>
        <v>2</v>
      </c>
      <c r="E522" s="56"/>
      <c r="G522">
        <f t="shared" si="38"/>
        <v>23</v>
      </c>
      <c r="K522" s="60"/>
      <c r="L522" s="60"/>
    </row>
    <row r="523" spans="1:12" ht="12.5" x14ac:dyDescent="0.25">
      <c r="A523">
        <f t="shared" si="37"/>
        <v>-7</v>
      </c>
      <c r="B523" s="56">
        <v>39958</v>
      </c>
      <c r="C523" s="57">
        <f t="shared" si="39"/>
        <v>39951</v>
      </c>
      <c r="D523">
        <f t="shared" si="40"/>
        <v>2</v>
      </c>
      <c r="E523" s="56"/>
      <c r="G523">
        <f t="shared" si="38"/>
        <v>22</v>
      </c>
      <c r="K523" s="60"/>
      <c r="L523" s="60"/>
    </row>
    <row r="524" spans="1:12" ht="12.5" x14ac:dyDescent="0.25">
      <c r="A524">
        <f t="shared" si="37"/>
        <v>-7</v>
      </c>
      <c r="B524" s="56">
        <v>39951</v>
      </c>
      <c r="C524" s="57">
        <f t="shared" si="39"/>
        <v>39944</v>
      </c>
      <c r="D524">
        <f t="shared" si="40"/>
        <v>2</v>
      </c>
      <c r="E524" s="56"/>
      <c r="G524">
        <f t="shared" si="38"/>
        <v>21</v>
      </c>
      <c r="K524" s="60"/>
      <c r="L524" s="60"/>
    </row>
    <row r="525" spans="1:12" ht="12.5" x14ac:dyDescent="0.25">
      <c r="A525">
        <f t="shared" si="37"/>
        <v>-7</v>
      </c>
      <c r="B525" s="56">
        <v>39944</v>
      </c>
      <c r="C525" s="57">
        <f t="shared" si="39"/>
        <v>39937</v>
      </c>
      <c r="D525">
        <f t="shared" si="40"/>
        <v>2</v>
      </c>
      <c r="E525" s="56"/>
      <c r="G525">
        <f t="shared" si="38"/>
        <v>20</v>
      </c>
      <c r="K525" s="60"/>
      <c r="L525" s="60"/>
    </row>
    <row r="526" spans="1:12" ht="12.5" x14ac:dyDescent="0.25">
      <c r="A526">
        <f t="shared" si="37"/>
        <v>-7</v>
      </c>
      <c r="B526" s="56">
        <v>39937</v>
      </c>
      <c r="C526" s="57">
        <f t="shared" si="39"/>
        <v>39930</v>
      </c>
      <c r="D526">
        <f t="shared" si="40"/>
        <v>2</v>
      </c>
      <c r="E526" s="56"/>
      <c r="G526">
        <f t="shared" si="38"/>
        <v>19</v>
      </c>
      <c r="K526" s="60"/>
      <c r="L526" s="60"/>
    </row>
    <row r="527" spans="1:12" ht="12.5" x14ac:dyDescent="0.25">
      <c r="A527">
        <f t="shared" si="37"/>
        <v>-7</v>
      </c>
      <c r="B527" s="56">
        <v>39930</v>
      </c>
      <c r="C527" s="57">
        <f t="shared" si="39"/>
        <v>39923</v>
      </c>
      <c r="D527">
        <f t="shared" si="40"/>
        <v>2</v>
      </c>
      <c r="E527" s="56"/>
      <c r="G527">
        <f t="shared" si="38"/>
        <v>18</v>
      </c>
      <c r="K527" s="60"/>
      <c r="L527" s="60"/>
    </row>
    <row r="528" spans="1:12" ht="12.5" x14ac:dyDescent="0.25">
      <c r="A528">
        <f t="shared" si="37"/>
        <v>-7</v>
      </c>
      <c r="B528" s="56">
        <v>39923</v>
      </c>
      <c r="C528" s="57">
        <f t="shared" si="39"/>
        <v>39916</v>
      </c>
      <c r="D528">
        <f t="shared" si="40"/>
        <v>2</v>
      </c>
      <c r="E528" s="56"/>
      <c r="G528">
        <f t="shared" si="38"/>
        <v>17</v>
      </c>
      <c r="K528" s="60"/>
      <c r="L528" s="60"/>
    </row>
    <row r="529" spans="1:12" ht="12.5" x14ac:dyDescent="0.25">
      <c r="A529">
        <f t="shared" si="37"/>
        <v>-7</v>
      </c>
      <c r="B529" s="56">
        <v>39916</v>
      </c>
      <c r="C529" s="57">
        <f t="shared" si="39"/>
        <v>39909</v>
      </c>
      <c r="D529">
        <f t="shared" si="40"/>
        <v>2</v>
      </c>
      <c r="E529" s="56"/>
      <c r="G529">
        <f t="shared" si="38"/>
        <v>16</v>
      </c>
      <c r="K529" s="60"/>
      <c r="L529" s="60"/>
    </row>
    <row r="530" spans="1:12" ht="12.5" x14ac:dyDescent="0.25">
      <c r="A530">
        <f t="shared" si="37"/>
        <v>-7</v>
      </c>
      <c r="B530" s="56">
        <v>39909</v>
      </c>
      <c r="C530" s="57">
        <f t="shared" si="39"/>
        <v>39902</v>
      </c>
      <c r="D530">
        <f t="shared" si="40"/>
        <v>2</v>
      </c>
      <c r="E530" s="56"/>
      <c r="G530">
        <f t="shared" si="38"/>
        <v>15</v>
      </c>
      <c r="K530" s="60"/>
      <c r="L530" s="60"/>
    </row>
    <row r="531" spans="1:12" ht="12.5" x14ac:dyDescent="0.25">
      <c r="A531">
        <f t="shared" si="37"/>
        <v>-7</v>
      </c>
      <c r="B531" s="56">
        <v>39902</v>
      </c>
      <c r="C531" s="57">
        <f t="shared" si="39"/>
        <v>39895</v>
      </c>
      <c r="D531">
        <f t="shared" si="40"/>
        <v>2</v>
      </c>
      <c r="E531" s="56"/>
      <c r="G531">
        <f t="shared" si="38"/>
        <v>14</v>
      </c>
      <c r="K531" s="60"/>
      <c r="L531" s="60"/>
    </row>
    <row r="532" spans="1:12" ht="12.5" x14ac:dyDescent="0.25">
      <c r="A532">
        <f t="shared" si="37"/>
        <v>-7</v>
      </c>
      <c r="B532" s="56">
        <v>39895</v>
      </c>
      <c r="C532" s="57">
        <f t="shared" si="39"/>
        <v>39888</v>
      </c>
      <c r="D532">
        <f t="shared" si="40"/>
        <v>2</v>
      </c>
      <c r="E532" s="56"/>
      <c r="G532">
        <f t="shared" si="38"/>
        <v>13</v>
      </c>
      <c r="K532" s="60"/>
      <c r="L532" s="60"/>
    </row>
    <row r="533" spans="1:12" ht="12.5" x14ac:dyDescent="0.25">
      <c r="A533">
        <f t="shared" si="37"/>
        <v>-7</v>
      </c>
      <c r="B533" s="56">
        <v>39888</v>
      </c>
      <c r="C533" s="57">
        <f t="shared" si="39"/>
        <v>39881</v>
      </c>
      <c r="D533">
        <f t="shared" si="40"/>
        <v>2</v>
      </c>
      <c r="E533" s="56"/>
      <c r="G533">
        <f t="shared" si="38"/>
        <v>12</v>
      </c>
      <c r="K533" s="60"/>
      <c r="L533" s="60"/>
    </row>
    <row r="534" spans="1:12" ht="12.5" x14ac:dyDescent="0.25">
      <c r="A534">
        <f t="shared" si="37"/>
        <v>-7</v>
      </c>
      <c r="B534" s="56">
        <v>39881</v>
      </c>
      <c r="C534" s="57">
        <f t="shared" si="39"/>
        <v>39874</v>
      </c>
      <c r="D534">
        <f t="shared" si="40"/>
        <v>2</v>
      </c>
      <c r="E534" s="56"/>
      <c r="G534">
        <f t="shared" si="38"/>
        <v>11</v>
      </c>
      <c r="K534" s="60"/>
      <c r="L534" s="60"/>
    </row>
    <row r="535" spans="1:12" ht="12.5" x14ac:dyDescent="0.25">
      <c r="A535">
        <f t="shared" si="37"/>
        <v>-7</v>
      </c>
      <c r="B535" s="56">
        <v>39874</v>
      </c>
      <c r="C535" s="57">
        <f t="shared" si="39"/>
        <v>39867</v>
      </c>
      <c r="D535">
        <f t="shared" si="40"/>
        <v>2</v>
      </c>
      <c r="E535" s="56"/>
      <c r="G535">
        <f t="shared" si="38"/>
        <v>10</v>
      </c>
      <c r="K535" s="60"/>
      <c r="L535" s="60"/>
    </row>
    <row r="536" spans="1:12" ht="12.5" x14ac:dyDescent="0.25">
      <c r="A536">
        <f t="shared" si="37"/>
        <v>-7</v>
      </c>
      <c r="B536" s="56">
        <v>39867</v>
      </c>
      <c r="C536" s="57">
        <f t="shared" si="39"/>
        <v>39860</v>
      </c>
      <c r="D536">
        <f t="shared" si="40"/>
        <v>2</v>
      </c>
      <c r="E536" s="56"/>
      <c r="G536">
        <f t="shared" si="38"/>
        <v>9</v>
      </c>
      <c r="K536" s="60"/>
      <c r="L536" s="60"/>
    </row>
    <row r="537" spans="1:12" ht="12.5" x14ac:dyDescent="0.25">
      <c r="A537">
        <f t="shared" si="37"/>
        <v>-7</v>
      </c>
      <c r="B537" s="56">
        <v>39860</v>
      </c>
      <c r="C537" s="57">
        <f t="shared" si="39"/>
        <v>39853</v>
      </c>
      <c r="D537">
        <f t="shared" si="40"/>
        <v>2</v>
      </c>
      <c r="E537" s="56"/>
      <c r="G537">
        <f t="shared" si="38"/>
        <v>8</v>
      </c>
      <c r="K537" s="60"/>
      <c r="L537" s="60"/>
    </row>
    <row r="538" spans="1:12" ht="12.5" x14ac:dyDescent="0.25">
      <c r="A538">
        <f t="shared" si="37"/>
        <v>-7</v>
      </c>
      <c r="B538" s="56">
        <v>39853</v>
      </c>
      <c r="C538" s="57">
        <f t="shared" si="39"/>
        <v>39846</v>
      </c>
      <c r="D538">
        <f t="shared" si="40"/>
        <v>2</v>
      </c>
      <c r="E538" s="56"/>
      <c r="G538">
        <f t="shared" si="38"/>
        <v>7</v>
      </c>
      <c r="K538" s="60"/>
      <c r="L538" s="60"/>
    </row>
    <row r="539" spans="1:12" ht="12.5" x14ac:dyDescent="0.25">
      <c r="A539">
        <f t="shared" si="37"/>
        <v>-7</v>
      </c>
      <c r="B539" s="56">
        <v>39846</v>
      </c>
      <c r="C539" s="57">
        <f t="shared" si="39"/>
        <v>39839</v>
      </c>
      <c r="D539">
        <f t="shared" si="40"/>
        <v>2</v>
      </c>
      <c r="E539" s="56"/>
      <c r="G539">
        <f t="shared" si="38"/>
        <v>6</v>
      </c>
      <c r="K539" s="60"/>
      <c r="L539" s="60"/>
    </row>
    <row r="540" spans="1:12" ht="12.5" x14ac:dyDescent="0.25">
      <c r="A540">
        <f t="shared" si="37"/>
        <v>-7</v>
      </c>
      <c r="B540" s="56">
        <v>39839</v>
      </c>
      <c r="C540" s="57">
        <f t="shared" si="39"/>
        <v>39832</v>
      </c>
      <c r="D540">
        <f t="shared" si="40"/>
        <v>2</v>
      </c>
      <c r="E540" s="56"/>
      <c r="G540">
        <f t="shared" si="38"/>
        <v>5</v>
      </c>
      <c r="K540" s="60"/>
      <c r="L540" s="60"/>
    </row>
    <row r="541" spans="1:12" ht="12.5" x14ac:dyDescent="0.25">
      <c r="A541">
        <f t="shared" si="37"/>
        <v>-7</v>
      </c>
      <c r="B541" s="56">
        <v>39832</v>
      </c>
      <c r="C541" s="57">
        <f t="shared" si="39"/>
        <v>39825</v>
      </c>
      <c r="D541">
        <f t="shared" si="40"/>
        <v>2</v>
      </c>
      <c r="E541" s="56"/>
      <c r="G541">
        <f t="shared" si="38"/>
        <v>4</v>
      </c>
      <c r="K541" s="60"/>
      <c r="L541" s="60"/>
    </row>
    <row r="542" spans="1:12" ht="12.5" x14ac:dyDescent="0.25">
      <c r="A542">
        <f t="shared" si="37"/>
        <v>-7</v>
      </c>
      <c r="B542" s="56">
        <v>39825</v>
      </c>
      <c r="C542" s="57">
        <f t="shared" si="39"/>
        <v>39818</v>
      </c>
      <c r="D542">
        <f t="shared" si="40"/>
        <v>2</v>
      </c>
      <c r="E542" s="56"/>
      <c r="G542">
        <f t="shared" si="38"/>
        <v>3</v>
      </c>
      <c r="K542" s="60"/>
      <c r="L542" s="60"/>
    </row>
    <row r="543" spans="1:12" ht="12.5" x14ac:dyDescent="0.25">
      <c r="A543">
        <f t="shared" ref="A543:A606" si="41">B543-B542</f>
        <v>-7</v>
      </c>
      <c r="B543" s="56">
        <v>39818</v>
      </c>
      <c r="C543" s="57">
        <f t="shared" si="39"/>
        <v>39811</v>
      </c>
      <c r="D543">
        <f t="shared" si="40"/>
        <v>2</v>
      </c>
      <c r="E543" s="56"/>
      <c r="G543">
        <f t="shared" si="38"/>
        <v>2</v>
      </c>
      <c r="K543" s="60"/>
      <c r="L543" s="60"/>
    </row>
    <row r="544" spans="1:12" ht="12.5" x14ac:dyDescent="0.25">
      <c r="A544">
        <f t="shared" si="41"/>
        <v>-7</v>
      </c>
      <c r="B544" s="56">
        <v>39811</v>
      </c>
      <c r="C544" s="57">
        <f t="shared" si="39"/>
        <v>39804</v>
      </c>
      <c r="D544">
        <f t="shared" si="40"/>
        <v>2</v>
      </c>
      <c r="E544" s="56">
        <f>B544</f>
        <v>39811</v>
      </c>
      <c r="F544" s="54">
        <f>YEAR(B544)</f>
        <v>2008</v>
      </c>
      <c r="G544">
        <f t="shared" si="38"/>
        <v>53</v>
      </c>
      <c r="K544" s="60"/>
      <c r="L544" s="60"/>
    </row>
    <row r="545" spans="1:12" ht="12.5" x14ac:dyDescent="0.25">
      <c r="A545">
        <f t="shared" si="41"/>
        <v>-7</v>
      </c>
      <c r="B545" s="56">
        <v>39804</v>
      </c>
      <c r="C545" s="57">
        <f t="shared" si="39"/>
        <v>39797</v>
      </c>
      <c r="D545">
        <f t="shared" si="40"/>
        <v>2</v>
      </c>
      <c r="E545" s="56"/>
      <c r="G545">
        <f t="shared" si="38"/>
        <v>52</v>
      </c>
      <c r="K545" s="60"/>
      <c r="L545" s="60"/>
    </row>
    <row r="546" spans="1:12" ht="12.5" x14ac:dyDescent="0.25">
      <c r="A546">
        <f t="shared" si="41"/>
        <v>-7</v>
      </c>
      <c r="B546" s="56">
        <v>39797</v>
      </c>
      <c r="C546" s="57">
        <f t="shared" si="39"/>
        <v>39790</v>
      </c>
      <c r="D546">
        <f t="shared" si="40"/>
        <v>2</v>
      </c>
      <c r="E546" s="56"/>
      <c r="G546">
        <f t="shared" si="38"/>
        <v>51</v>
      </c>
      <c r="K546" s="60"/>
      <c r="L546" s="60"/>
    </row>
    <row r="547" spans="1:12" ht="12.5" x14ac:dyDescent="0.25">
      <c r="A547">
        <f t="shared" si="41"/>
        <v>-7</v>
      </c>
      <c r="B547" s="56">
        <v>39790</v>
      </c>
      <c r="C547" s="57">
        <f t="shared" si="39"/>
        <v>39783</v>
      </c>
      <c r="D547">
        <f t="shared" si="40"/>
        <v>2</v>
      </c>
      <c r="E547" s="56"/>
      <c r="G547">
        <f t="shared" si="38"/>
        <v>50</v>
      </c>
      <c r="K547" s="60"/>
      <c r="L547" s="60"/>
    </row>
    <row r="548" spans="1:12" ht="12.5" x14ac:dyDescent="0.25">
      <c r="A548">
        <f t="shared" si="41"/>
        <v>-7</v>
      </c>
      <c r="B548" s="56">
        <v>39783</v>
      </c>
      <c r="C548" s="57">
        <f t="shared" si="39"/>
        <v>39776</v>
      </c>
      <c r="D548">
        <f t="shared" si="40"/>
        <v>2</v>
      </c>
      <c r="E548" s="56"/>
      <c r="G548">
        <f t="shared" si="38"/>
        <v>49</v>
      </c>
      <c r="K548" s="60"/>
      <c r="L548" s="60"/>
    </row>
    <row r="549" spans="1:12" ht="12.5" x14ac:dyDescent="0.25">
      <c r="A549">
        <f t="shared" si="41"/>
        <v>-7</v>
      </c>
      <c r="B549" s="56">
        <v>39776</v>
      </c>
      <c r="C549" s="57">
        <f t="shared" si="39"/>
        <v>39769</v>
      </c>
      <c r="D549">
        <f t="shared" si="40"/>
        <v>2</v>
      </c>
      <c r="E549" s="56"/>
      <c r="G549">
        <f t="shared" si="38"/>
        <v>48</v>
      </c>
      <c r="K549" s="60"/>
      <c r="L549" s="60"/>
    </row>
    <row r="550" spans="1:12" ht="12.5" x14ac:dyDescent="0.25">
      <c r="A550">
        <f t="shared" si="41"/>
        <v>-7</v>
      </c>
      <c r="B550" s="56">
        <v>39769</v>
      </c>
      <c r="C550" s="57">
        <f t="shared" si="39"/>
        <v>39762</v>
      </c>
      <c r="D550">
        <f t="shared" si="40"/>
        <v>2</v>
      </c>
      <c r="E550" s="56"/>
      <c r="G550">
        <f t="shared" si="38"/>
        <v>47</v>
      </c>
      <c r="K550" s="60"/>
      <c r="L550" s="60"/>
    </row>
    <row r="551" spans="1:12" ht="12.5" x14ac:dyDescent="0.25">
      <c r="A551">
        <f t="shared" si="41"/>
        <v>-7</v>
      </c>
      <c r="B551" s="56">
        <v>39762</v>
      </c>
      <c r="C551" s="57">
        <f t="shared" si="39"/>
        <v>39755</v>
      </c>
      <c r="D551">
        <f t="shared" si="40"/>
        <v>2</v>
      </c>
      <c r="E551" s="56"/>
      <c r="G551">
        <f t="shared" si="38"/>
        <v>46</v>
      </c>
      <c r="K551" s="60"/>
      <c r="L551" s="60"/>
    </row>
    <row r="552" spans="1:12" ht="12.5" x14ac:dyDescent="0.25">
      <c r="A552">
        <f t="shared" si="41"/>
        <v>-7</v>
      </c>
      <c r="B552" s="56">
        <v>39755</v>
      </c>
      <c r="C552" s="57">
        <f t="shared" si="39"/>
        <v>39748</v>
      </c>
      <c r="D552">
        <f t="shared" si="40"/>
        <v>2</v>
      </c>
      <c r="E552" s="56"/>
      <c r="G552">
        <f t="shared" si="38"/>
        <v>45</v>
      </c>
      <c r="K552" s="60"/>
      <c r="L552" s="60"/>
    </row>
    <row r="553" spans="1:12" ht="12.5" x14ac:dyDescent="0.25">
      <c r="A553">
        <f t="shared" si="41"/>
        <v>-7</v>
      </c>
      <c r="B553" s="56">
        <v>39748</v>
      </c>
      <c r="C553" s="57">
        <f t="shared" si="39"/>
        <v>39741</v>
      </c>
      <c r="D553">
        <f t="shared" si="40"/>
        <v>2</v>
      </c>
      <c r="E553" s="56"/>
      <c r="G553">
        <f t="shared" si="38"/>
        <v>44</v>
      </c>
      <c r="K553" s="60"/>
      <c r="L553" s="60"/>
    </row>
    <row r="554" spans="1:12" ht="12.5" x14ac:dyDescent="0.25">
      <c r="A554">
        <f t="shared" si="41"/>
        <v>-7</v>
      </c>
      <c r="B554" s="56">
        <v>39741</v>
      </c>
      <c r="C554" s="57">
        <f t="shared" si="39"/>
        <v>39734</v>
      </c>
      <c r="D554">
        <f t="shared" si="40"/>
        <v>2</v>
      </c>
      <c r="E554" s="56"/>
      <c r="G554">
        <f t="shared" si="38"/>
        <v>43</v>
      </c>
      <c r="K554" s="60"/>
      <c r="L554" s="60"/>
    </row>
    <row r="555" spans="1:12" ht="12.5" x14ac:dyDescent="0.25">
      <c r="A555">
        <f t="shared" si="41"/>
        <v>-7</v>
      </c>
      <c r="B555" s="56">
        <v>39734</v>
      </c>
      <c r="C555" s="57">
        <f t="shared" si="39"/>
        <v>39727</v>
      </c>
      <c r="D555">
        <f t="shared" si="40"/>
        <v>2</v>
      </c>
      <c r="E555" s="56"/>
      <c r="G555">
        <f t="shared" si="38"/>
        <v>42</v>
      </c>
      <c r="K555" s="60"/>
      <c r="L555" s="60"/>
    </row>
    <row r="556" spans="1:12" ht="12.5" x14ac:dyDescent="0.25">
      <c r="A556">
        <f t="shared" si="41"/>
        <v>-7</v>
      </c>
      <c r="B556" s="56">
        <v>39727</v>
      </c>
      <c r="C556" s="57">
        <f t="shared" si="39"/>
        <v>39720</v>
      </c>
      <c r="D556">
        <f t="shared" si="40"/>
        <v>2</v>
      </c>
      <c r="E556" s="56"/>
      <c r="G556">
        <f t="shared" si="38"/>
        <v>41</v>
      </c>
      <c r="K556" s="60"/>
      <c r="L556" s="60"/>
    </row>
    <row r="557" spans="1:12" ht="12.5" x14ac:dyDescent="0.25">
      <c r="A557">
        <f t="shared" si="41"/>
        <v>-7</v>
      </c>
      <c r="B557" s="56">
        <v>39720</v>
      </c>
      <c r="C557" s="57">
        <f t="shared" si="39"/>
        <v>39713</v>
      </c>
      <c r="D557">
        <f t="shared" si="40"/>
        <v>2</v>
      </c>
      <c r="E557" s="56"/>
      <c r="G557">
        <f t="shared" si="38"/>
        <v>40</v>
      </c>
      <c r="K557" s="60"/>
      <c r="L557" s="60"/>
    </row>
    <row r="558" spans="1:12" ht="12.5" x14ac:dyDescent="0.25">
      <c r="A558">
        <f t="shared" si="41"/>
        <v>-7</v>
      </c>
      <c r="B558" s="56">
        <v>39713</v>
      </c>
      <c r="C558" s="57">
        <f t="shared" si="39"/>
        <v>39706</v>
      </c>
      <c r="D558">
        <f t="shared" si="40"/>
        <v>2</v>
      </c>
      <c r="E558" s="56"/>
      <c r="G558">
        <f t="shared" si="38"/>
        <v>39</v>
      </c>
      <c r="K558" s="60"/>
      <c r="L558" s="60"/>
    </row>
    <row r="559" spans="1:12" ht="12.5" x14ac:dyDescent="0.25">
      <c r="A559">
        <f t="shared" si="41"/>
        <v>-7</v>
      </c>
      <c r="B559" s="56">
        <v>39706</v>
      </c>
      <c r="C559" s="57">
        <f t="shared" si="39"/>
        <v>39699</v>
      </c>
      <c r="D559">
        <f t="shared" si="40"/>
        <v>2</v>
      </c>
      <c r="E559" s="56"/>
      <c r="G559">
        <f t="shared" si="38"/>
        <v>38</v>
      </c>
      <c r="K559" s="60"/>
      <c r="L559" s="60"/>
    </row>
    <row r="560" spans="1:12" ht="12.5" x14ac:dyDescent="0.25">
      <c r="A560">
        <f t="shared" si="41"/>
        <v>-7</v>
      </c>
      <c r="B560" s="56">
        <v>39699</v>
      </c>
      <c r="C560" s="57">
        <f t="shared" si="39"/>
        <v>39692</v>
      </c>
      <c r="D560">
        <f t="shared" si="40"/>
        <v>2</v>
      </c>
      <c r="E560" s="56"/>
      <c r="G560">
        <f t="shared" si="38"/>
        <v>37</v>
      </c>
      <c r="K560" s="60"/>
      <c r="L560" s="60"/>
    </row>
    <row r="561" spans="1:12" ht="12.5" x14ac:dyDescent="0.25">
      <c r="A561">
        <f t="shared" si="41"/>
        <v>-7</v>
      </c>
      <c r="B561" s="56">
        <v>39692</v>
      </c>
      <c r="C561" s="57">
        <f t="shared" si="39"/>
        <v>39685</v>
      </c>
      <c r="D561">
        <f t="shared" si="40"/>
        <v>2</v>
      </c>
      <c r="E561" s="56"/>
      <c r="G561">
        <f t="shared" si="38"/>
        <v>36</v>
      </c>
      <c r="K561" s="60"/>
      <c r="L561" s="60"/>
    </row>
    <row r="562" spans="1:12" ht="12.5" x14ac:dyDescent="0.25">
      <c r="A562">
        <f t="shared" si="41"/>
        <v>-7</v>
      </c>
      <c r="B562" s="56">
        <v>39685</v>
      </c>
      <c r="C562" s="57">
        <f t="shared" si="39"/>
        <v>39678</v>
      </c>
      <c r="D562">
        <f t="shared" si="40"/>
        <v>2</v>
      </c>
      <c r="E562" s="56"/>
      <c r="G562">
        <f t="shared" si="38"/>
        <v>35</v>
      </c>
      <c r="K562" s="60"/>
      <c r="L562" s="60"/>
    </row>
    <row r="563" spans="1:12" ht="12.5" x14ac:dyDescent="0.25">
      <c r="A563">
        <f t="shared" si="41"/>
        <v>-7</v>
      </c>
      <c r="B563" s="56">
        <v>39678</v>
      </c>
      <c r="C563" s="57">
        <f t="shared" si="39"/>
        <v>39671</v>
      </c>
      <c r="D563">
        <f t="shared" si="40"/>
        <v>2</v>
      </c>
      <c r="E563" s="56"/>
      <c r="G563">
        <f t="shared" si="38"/>
        <v>34</v>
      </c>
      <c r="K563" s="60"/>
      <c r="L563" s="60"/>
    </row>
    <row r="564" spans="1:12" ht="12.5" x14ac:dyDescent="0.25">
      <c r="A564">
        <f t="shared" si="41"/>
        <v>-7</v>
      </c>
      <c r="B564" s="56">
        <v>39671</v>
      </c>
      <c r="C564" s="57">
        <f t="shared" si="39"/>
        <v>39664</v>
      </c>
      <c r="D564">
        <f t="shared" si="40"/>
        <v>2</v>
      </c>
      <c r="E564" s="56"/>
      <c r="G564">
        <f t="shared" si="38"/>
        <v>33</v>
      </c>
      <c r="K564" s="60"/>
      <c r="L564" s="60"/>
    </row>
    <row r="565" spans="1:12" ht="12.5" x14ac:dyDescent="0.25">
      <c r="A565">
        <f t="shared" si="41"/>
        <v>-7</v>
      </c>
      <c r="B565" s="56">
        <v>39664</v>
      </c>
      <c r="C565" s="57">
        <f t="shared" si="39"/>
        <v>39657</v>
      </c>
      <c r="D565">
        <f t="shared" si="40"/>
        <v>2</v>
      </c>
      <c r="E565" s="56"/>
      <c r="G565">
        <f t="shared" si="38"/>
        <v>32</v>
      </c>
      <c r="K565" s="60"/>
      <c r="L565" s="60"/>
    </row>
    <row r="566" spans="1:12" ht="12.5" x14ac:dyDescent="0.25">
      <c r="A566">
        <f t="shared" si="41"/>
        <v>-7</v>
      </c>
      <c r="B566" s="56">
        <v>39657</v>
      </c>
      <c r="C566" s="57">
        <f t="shared" si="39"/>
        <v>39650</v>
      </c>
      <c r="D566">
        <f t="shared" si="40"/>
        <v>2</v>
      </c>
      <c r="E566" s="56"/>
      <c r="G566">
        <f t="shared" si="38"/>
        <v>31</v>
      </c>
      <c r="K566" s="60"/>
      <c r="L566" s="60"/>
    </row>
    <row r="567" spans="1:12" ht="12.5" x14ac:dyDescent="0.25">
      <c r="A567">
        <f t="shared" si="41"/>
        <v>-7</v>
      </c>
      <c r="B567" s="56">
        <v>39650</v>
      </c>
      <c r="C567" s="57">
        <f t="shared" si="39"/>
        <v>39643</v>
      </c>
      <c r="D567">
        <f t="shared" si="40"/>
        <v>2</v>
      </c>
      <c r="E567" s="56"/>
      <c r="G567">
        <f t="shared" si="38"/>
        <v>30</v>
      </c>
      <c r="K567" s="60"/>
      <c r="L567" s="60"/>
    </row>
    <row r="568" spans="1:12" ht="12.5" x14ac:dyDescent="0.25">
      <c r="A568">
        <f t="shared" si="41"/>
        <v>-7</v>
      </c>
      <c r="B568" s="56">
        <v>39643</v>
      </c>
      <c r="C568" s="57">
        <f t="shared" si="39"/>
        <v>39636</v>
      </c>
      <c r="D568">
        <f t="shared" si="40"/>
        <v>2</v>
      </c>
      <c r="E568" s="56"/>
      <c r="G568">
        <f t="shared" si="38"/>
        <v>29</v>
      </c>
      <c r="K568" s="60"/>
      <c r="L568" s="60"/>
    </row>
    <row r="569" spans="1:12" ht="12.5" x14ac:dyDescent="0.25">
      <c r="A569">
        <f t="shared" si="41"/>
        <v>-7</v>
      </c>
      <c r="B569" s="56">
        <v>39636</v>
      </c>
      <c r="C569" s="57">
        <f t="shared" si="39"/>
        <v>39629</v>
      </c>
      <c r="D569">
        <f t="shared" si="40"/>
        <v>2</v>
      </c>
      <c r="E569" s="56"/>
      <c r="G569">
        <f t="shared" si="38"/>
        <v>28</v>
      </c>
      <c r="K569" s="60"/>
      <c r="L569" s="60"/>
    </row>
    <row r="570" spans="1:12" ht="12.5" x14ac:dyDescent="0.25">
      <c r="A570">
        <f t="shared" si="41"/>
        <v>-7</v>
      </c>
      <c r="B570" s="56">
        <v>39629</v>
      </c>
      <c r="C570" s="57">
        <f t="shared" si="39"/>
        <v>39622</v>
      </c>
      <c r="D570">
        <f t="shared" si="40"/>
        <v>2</v>
      </c>
      <c r="E570" s="56"/>
      <c r="G570">
        <f t="shared" si="38"/>
        <v>27</v>
      </c>
      <c r="K570" s="60"/>
      <c r="L570" s="60"/>
    </row>
    <row r="571" spans="1:12" ht="12.5" x14ac:dyDescent="0.25">
      <c r="A571">
        <f t="shared" si="41"/>
        <v>-7</v>
      </c>
      <c r="B571" s="56">
        <v>39622</v>
      </c>
      <c r="C571" s="57">
        <f t="shared" si="39"/>
        <v>39615</v>
      </c>
      <c r="D571">
        <f t="shared" si="40"/>
        <v>2</v>
      </c>
      <c r="E571" s="56"/>
      <c r="G571">
        <f t="shared" si="38"/>
        <v>26</v>
      </c>
      <c r="K571" s="60"/>
      <c r="L571" s="60"/>
    </row>
    <row r="572" spans="1:12" ht="12.5" x14ac:dyDescent="0.25">
      <c r="A572">
        <f t="shared" si="41"/>
        <v>-7</v>
      </c>
      <c r="B572" s="56">
        <v>39615</v>
      </c>
      <c r="C572" s="57">
        <f t="shared" si="39"/>
        <v>39608</v>
      </c>
      <c r="D572">
        <f t="shared" si="40"/>
        <v>2</v>
      </c>
      <c r="E572" s="56"/>
      <c r="G572">
        <f t="shared" si="38"/>
        <v>25</v>
      </c>
      <c r="K572" s="60"/>
      <c r="L572" s="60"/>
    </row>
    <row r="573" spans="1:12" ht="12.5" x14ac:dyDescent="0.25">
      <c r="A573">
        <f t="shared" si="41"/>
        <v>-7</v>
      </c>
      <c r="B573" s="56">
        <v>39608</v>
      </c>
      <c r="C573" s="57">
        <f t="shared" si="39"/>
        <v>39601</v>
      </c>
      <c r="D573">
        <f t="shared" si="40"/>
        <v>2</v>
      </c>
      <c r="E573" s="56"/>
      <c r="G573">
        <f t="shared" si="38"/>
        <v>24</v>
      </c>
      <c r="K573" s="60"/>
      <c r="L573" s="60"/>
    </row>
    <row r="574" spans="1:12" ht="12.5" x14ac:dyDescent="0.25">
      <c r="A574">
        <f t="shared" si="41"/>
        <v>-7</v>
      </c>
      <c r="B574" s="56">
        <v>39601</v>
      </c>
      <c r="C574" s="57">
        <f t="shared" si="39"/>
        <v>39594</v>
      </c>
      <c r="D574">
        <f t="shared" si="40"/>
        <v>2</v>
      </c>
      <c r="E574" s="56"/>
      <c r="G574">
        <f t="shared" si="38"/>
        <v>23</v>
      </c>
      <c r="K574" s="60"/>
      <c r="L574" s="60"/>
    </row>
    <row r="575" spans="1:12" ht="12.5" x14ac:dyDescent="0.25">
      <c r="A575">
        <f t="shared" si="41"/>
        <v>-7</v>
      </c>
      <c r="B575" s="56">
        <v>39594</v>
      </c>
      <c r="C575" s="57">
        <f t="shared" si="39"/>
        <v>39587</v>
      </c>
      <c r="D575">
        <f t="shared" si="40"/>
        <v>2</v>
      </c>
      <c r="E575" s="56"/>
      <c r="G575">
        <f t="shared" si="38"/>
        <v>22</v>
      </c>
      <c r="K575" s="60"/>
      <c r="L575" s="60"/>
    </row>
    <row r="576" spans="1:12" ht="12.5" x14ac:dyDescent="0.25">
      <c r="A576">
        <f t="shared" si="41"/>
        <v>-7</v>
      </c>
      <c r="B576" s="56">
        <v>39587</v>
      </c>
      <c r="C576" s="57">
        <f t="shared" si="39"/>
        <v>39580</v>
      </c>
      <c r="D576">
        <f t="shared" si="40"/>
        <v>2</v>
      </c>
      <c r="E576" s="56"/>
      <c r="G576">
        <f t="shared" si="38"/>
        <v>21</v>
      </c>
      <c r="K576" s="60"/>
      <c r="L576" s="60"/>
    </row>
    <row r="577" spans="1:12" ht="12.5" x14ac:dyDescent="0.25">
      <c r="A577">
        <f t="shared" si="41"/>
        <v>-7</v>
      </c>
      <c r="B577" s="56">
        <v>39580</v>
      </c>
      <c r="C577" s="57">
        <f t="shared" si="39"/>
        <v>39573</v>
      </c>
      <c r="D577">
        <f t="shared" si="40"/>
        <v>2</v>
      </c>
      <c r="E577" s="56"/>
      <c r="G577">
        <f t="shared" si="38"/>
        <v>20</v>
      </c>
      <c r="K577" s="60"/>
      <c r="L577" s="60"/>
    </row>
    <row r="578" spans="1:12" ht="12.5" x14ac:dyDescent="0.25">
      <c r="A578">
        <f t="shared" si="41"/>
        <v>-7</v>
      </c>
      <c r="B578" s="56">
        <v>39573</v>
      </c>
      <c r="C578" s="57">
        <f t="shared" si="39"/>
        <v>39566</v>
      </c>
      <c r="D578">
        <f t="shared" si="40"/>
        <v>2</v>
      </c>
      <c r="E578" s="56"/>
      <c r="G578">
        <f t="shared" ref="G578:G641" si="42">WEEKNUM(B578)</f>
        <v>19</v>
      </c>
      <c r="K578" s="60"/>
      <c r="L578" s="60"/>
    </row>
    <row r="579" spans="1:12" ht="12.5" x14ac:dyDescent="0.25">
      <c r="A579">
        <f t="shared" si="41"/>
        <v>-7</v>
      </c>
      <c r="B579" s="56">
        <v>39566</v>
      </c>
      <c r="C579" s="57">
        <f t="shared" ref="C579:C642" si="43">B580</f>
        <v>39559</v>
      </c>
      <c r="D579">
        <f t="shared" ref="D579:D642" si="44">WEEKDAY(B579)</f>
        <v>2</v>
      </c>
      <c r="E579" s="56"/>
      <c r="G579">
        <f t="shared" si="42"/>
        <v>18</v>
      </c>
      <c r="K579" s="60"/>
      <c r="L579" s="60"/>
    </row>
    <row r="580" spans="1:12" ht="12.5" x14ac:dyDescent="0.25">
      <c r="A580">
        <f t="shared" si="41"/>
        <v>-7</v>
      </c>
      <c r="B580" s="56">
        <v>39559</v>
      </c>
      <c r="C580" s="57">
        <f t="shared" si="43"/>
        <v>39552</v>
      </c>
      <c r="D580">
        <f t="shared" si="44"/>
        <v>2</v>
      </c>
      <c r="E580" s="56"/>
      <c r="G580">
        <f t="shared" si="42"/>
        <v>17</v>
      </c>
      <c r="K580" s="60"/>
      <c r="L580" s="60"/>
    </row>
    <row r="581" spans="1:12" ht="12.5" x14ac:dyDescent="0.25">
      <c r="A581">
        <f t="shared" si="41"/>
        <v>-7</v>
      </c>
      <c r="B581" s="56">
        <v>39552</v>
      </c>
      <c r="C581" s="57">
        <f t="shared" si="43"/>
        <v>39545</v>
      </c>
      <c r="D581">
        <f t="shared" si="44"/>
        <v>2</v>
      </c>
      <c r="E581" s="56"/>
      <c r="G581">
        <f t="shared" si="42"/>
        <v>16</v>
      </c>
      <c r="K581" s="60"/>
      <c r="L581" s="60"/>
    </row>
    <row r="582" spans="1:12" ht="12.5" x14ac:dyDescent="0.25">
      <c r="A582">
        <f t="shared" si="41"/>
        <v>-7</v>
      </c>
      <c r="B582" s="56">
        <v>39545</v>
      </c>
      <c r="C582" s="57">
        <f t="shared" si="43"/>
        <v>39538</v>
      </c>
      <c r="D582">
        <f t="shared" si="44"/>
        <v>2</v>
      </c>
      <c r="E582" s="56"/>
      <c r="G582">
        <f t="shared" si="42"/>
        <v>15</v>
      </c>
      <c r="K582" s="60"/>
      <c r="L582" s="60"/>
    </row>
    <row r="583" spans="1:12" ht="12.5" x14ac:dyDescent="0.25">
      <c r="A583">
        <f t="shared" si="41"/>
        <v>-7</v>
      </c>
      <c r="B583" s="56">
        <v>39538</v>
      </c>
      <c r="C583" s="57">
        <f t="shared" si="43"/>
        <v>39531</v>
      </c>
      <c r="D583">
        <f t="shared" si="44"/>
        <v>2</v>
      </c>
      <c r="E583" s="56"/>
      <c r="G583">
        <f t="shared" si="42"/>
        <v>14</v>
      </c>
      <c r="K583" s="60"/>
      <c r="L583" s="60"/>
    </row>
    <row r="584" spans="1:12" ht="12.5" x14ac:dyDescent="0.25">
      <c r="A584">
        <f t="shared" si="41"/>
        <v>-7</v>
      </c>
      <c r="B584" s="56">
        <v>39531</v>
      </c>
      <c r="C584" s="57">
        <f t="shared" si="43"/>
        <v>39524</v>
      </c>
      <c r="D584">
        <f t="shared" si="44"/>
        <v>2</v>
      </c>
      <c r="E584" s="56"/>
      <c r="G584">
        <f t="shared" si="42"/>
        <v>13</v>
      </c>
      <c r="K584" s="60"/>
      <c r="L584" s="60"/>
    </row>
    <row r="585" spans="1:12" ht="12.5" x14ac:dyDescent="0.25">
      <c r="A585">
        <f t="shared" si="41"/>
        <v>-7</v>
      </c>
      <c r="B585" s="56">
        <v>39524</v>
      </c>
      <c r="C585" s="57">
        <f t="shared" si="43"/>
        <v>39517</v>
      </c>
      <c r="D585">
        <f t="shared" si="44"/>
        <v>2</v>
      </c>
      <c r="E585" s="56"/>
      <c r="G585">
        <f t="shared" si="42"/>
        <v>12</v>
      </c>
      <c r="K585" s="60"/>
      <c r="L585" s="60"/>
    </row>
    <row r="586" spans="1:12" ht="12.5" x14ac:dyDescent="0.25">
      <c r="A586">
        <f t="shared" si="41"/>
        <v>-7</v>
      </c>
      <c r="B586" s="56">
        <v>39517</v>
      </c>
      <c r="C586" s="57">
        <f t="shared" si="43"/>
        <v>39510</v>
      </c>
      <c r="D586">
        <f t="shared" si="44"/>
        <v>2</v>
      </c>
      <c r="E586" s="56"/>
      <c r="G586">
        <f t="shared" si="42"/>
        <v>11</v>
      </c>
      <c r="K586" s="60"/>
      <c r="L586" s="60"/>
    </row>
    <row r="587" spans="1:12" ht="12.5" x14ac:dyDescent="0.25">
      <c r="A587">
        <f t="shared" si="41"/>
        <v>-7</v>
      </c>
      <c r="B587" s="56">
        <v>39510</v>
      </c>
      <c r="C587" s="57">
        <f t="shared" si="43"/>
        <v>39503</v>
      </c>
      <c r="D587">
        <f t="shared" si="44"/>
        <v>2</v>
      </c>
      <c r="E587" s="56"/>
      <c r="G587">
        <f t="shared" si="42"/>
        <v>10</v>
      </c>
      <c r="K587" s="60"/>
      <c r="L587" s="60"/>
    </row>
    <row r="588" spans="1:12" ht="12.5" x14ac:dyDescent="0.25">
      <c r="A588">
        <f t="shared" si="41"/>
        <v>-7</v>
      </c>
      <c r="B588" s="56">
        <v>39503</v>
      </c>
      <c r="C588" s="57">
        <f t="shared" si="43"/>
        <v>39496</v>
      </c>
      <c r="D588">
        <f t="shared" si="44"/>
        <v>2</v>
      </c>
      <c r="E588" s="56"/>
      <c r="G588">
        <f t="shared" si="42"/>
        <v>9</v>
      </c>
      <c r="K588" s="60"/>
      <c r="L588" s="60"/>
    </row>
    <row r="589" spans="1:12" ht="12.5" x14ac:dyDescent="0.25">
      <c r="A589">
        <f t="shared" si="41"/>
        <v>-7</v>
      </c>
      <c r="B589" s="56">
        <v>39496</v>
      </c>
      <c r="C589" s="57">
        <f t="shared" si="43"/>
        <v>39489</v>
      </c>
      <c r="D589">
        <f t="shared" si="44"/>
        <v>2</v>
      </c>
      <c r="E589" s="56"/>
      <c r="G589">
        <f t="shared" si="42"/>
        <v>8</v>
      </c>
      <c r="K589" s="60"/>
      <c r="L589" s="60"/>
    </row>
    <row r="590" spans="1:12" ht="12.5" x14ac:dyDescent="0.25">
      <c r="A590">
        <f t="shared" si="41"/>
        <v>-7</v>
      </c>
      <c r="B590" s="56">
        <v>39489</v>
      </c>
      <c r="C590" s="57">
        <f t="shared" si="43"/>
        <v>39482</v>
      </c>
      <c r="D590">
        <f t="shared" si="44"/>
        <v>2</v>
      </c>
      <c r="E590" s="56"/>
      <c r="G590">
        <f t="shared" si="42"/>
        <v>7</v>
      </c>
      <c r="K590" s="60"/>
      <c r="L590" s="60"/>
    </row>
    <row r="591" spans="1:12" ht="12.5" x14ac:dyDescent="0.25">
      <c r="A591">
        <f t="shared" si="41"/>
        <v>-7</v>
      </c>
      <c r="B591" s="56">
        <v>39482</v>
      </c>
      <c r="C591" s="57">
        <f t="shared" si="43"/>
        <v>39475</v>
      </c>
      <c r="D591">
        <f t="shared" si="44"/>
        <v>2</v>
      </c>
      <c r="E591" s="56"/>
      <c r="G591">
        <f t="shared" si="42"/>
        <v>6</v>
      </c>
      <c r="K591" s="60"/>
      <c r="L591" s="60"/>
    </row>
    <row r="592" spans="1:12" ht="12.5" x14ac:dyDescent="0.25">
      <c r="A592">
        <f t="shared" si="41"/>
        <v>-7</v>
      </c>
      <c r="B592" s="56">
        <v>39475</v>
      </c>
      <c r="C592" s="57">
        <f t="shared" si="43"/>
        <v>39468</v>
      </c>
      <c r="D592">
        <f t="shared" si="44"/>
        <v>2</v>
      </c>
      <c r="E592" s="56"/>
      <c r="G592">
        <f t="shared" si="42"/>
        <v>5</v>
      </c>
      <c r="K592" s="60"/>
      <c r="L592" s="60"/>
    </row>
    <row r="593" spans="1:12" ht="12.5" x14ac:dyDescent="0.25">
      <c r="A593">
        <f t="shared" si="41"/>
        <v>-7</v>
      </c>
      <c r="B593" s="56">
        <v>39468</v>
      </c>
      <c r="C593" s="57">
        <f t="shared" si="43"/>
        <v>39461</v>
      </c>
      <c r="D593">
        <f t="shared" si="44"/>
        <v>2</v>
      </c>
      <c r="E593" s="56"/>
      <c r="G593">
        <f t="shared" si="42"/>
        <v>4</v>
      </c>
      <c r="K593" s="60"/>
      <c r="L593" s="60"/>
    </row>
    <row r="594" spans="1:12" ht="12.5" x14ac:dyDescent="0.25">
      <c r="A594">
        <f t="shared" si="41"/>
        <v>-7</v>
      </c>
      <c r="B594" s="56">
        <v>39461</v>
      </c>
      <c r="C594" s="57">
        <f t="shared" si="43"/>
        <v>39454</v>
      </c>
      <c r="D594">
        <f t="shared" si="44"/>
        <v>2</v>
      </c>
      <c r="E594" s="56"/>
      <c r="G594">
        <f t="shared" si="42"/>
        <v>3</v>
      </c>
      <c r="K594" s="60"/>
      <c r="L594" s="60"/>
    </row>
    <row r="595" spans="1:12" ht="12.5" x14ac:dyDescent="0.25">
      <c r="A595">
        <f t="shared" si="41"/>
        <v>-7</v>
      </c>
      <c r="B595" s="56">
        <v>39454</v>
      </c>
      <c r="C595" s="57">
        <f t="shared" si="43"/>
        <v>39447</v>
      </c>
      <c r="D595">
        <f t="shared" si="44"/>
        <v>2</v>
      </c>
      <c r="E595" s="56"/>
      <c r="G595">
        <f t="shared" si="42"/>
        <v>2</v>
      </c>
      <c r="K595" s="60"/>
      <c r="L595" s="60"/>
    </row>
    <row r="596" spans="1:12" ht="12.5" x14ac:dyDescent="0.25">
      <c r="A596">
        <f t="shared" si="41"/>
        <v>-7</v>
      </c>
      <c r="B596" s="56">
        <v>39447</v>
      </c>
      <c r="C596" s="57">
        <f t="shared" si="43"/>
        <v>39440</v>
      </c>
      <c r="D596">
        <f t="shared" si="44"/>
        <v>2</v>
      </c>
      <c r="E596" s="56">
        <f>B596</f>
        <v>39447</v>
      </c>
      <c r="F596" s="54">
        <f>YEAR(B596)</f>
        <v>2007</v>
      </c>
      <c r="G596">
        <f t="shared" si="42"/>
        <v>53</v>
      </c>
      <c r="K596" s="60"/>
      <c r="L596" s="60"/>
    </row>
    <row r="597" spans="1:12" ht="12.5" x14ac:dyDescent="0.25">
      <c r="A597">
        <f t="shared" si="41"/>
        <v>-7</v>
      </c>
      <c r="B597" s="56">
        <v>39440</v>
      </c>
      <c r="C597" s="57">
        <f t="shared" si="43"/>
        <v>39433</v>
      </c>
      <c r="D597">
        <f t="shared" si="44"/>
        <v>2</v>
      </c>
      <c r="E597" s="56"/>
      <c r="G597">
        <f t="shared" si="42"/>
        <v>52</v>
      </c>
      <c r="K597" s="60"/>
      <c r="L597" s="60"/>
    </row>
    <row r="598" spans="1:12" ht="12.5" x14ac:dyDescent="0.25">
      <c r="A598">
        <f t="shared" si="41"/>
        <v>-7</v>
      </c>
      <c r="B598" s="56">
        <v>39433</v>
      </c>
      <c r="C598" s="57">
        <f t="shared" si="43"/>
        <v>39426</v>
      </c>
      <c r="D598">
        <f t="shared" si="44"/>
        <v>2</v>
      </c>
      <c r="E598" s="56"/>
      <c r="G598">
        <f t="shared" si="42"/>
        <v>51</v>
      </c>
      <c r="K598" s="60"/>
      <c r="L598" s="60"/>
    </row>
    <row r="599" spans="1:12" ht="12.5" x14ac:dyDescent="0.25">
      <c r="A599">
        <f t="shared" si="41"/>
        <v>-7</v>
      </c>
      <c r="B599" s="56">
        <v>39426</v>
      </c>
      <c r="C599" s="57">
        <f t="shared" si="43"/>
        <v>39419</v>
      </c>
      <c r="D599">
        <f t="shared" si="44"/>
        <v>2</v>
      </c>
      <c r="E599" s="56"/>
      <c r="G599">
        <f t="shared" si="42"/>
        <v>50</v>
      </c>
      <c r="K599" s="60"/>
      <c r="L599" s="60"/>
    </row>
    <row r="600" spans="1:12" ht="12.5" x14ac:dyDescent="0.25">
      <c r="A600">
        <f t="shared" si="41"/>
        <v>-7</v>
      </c>
      <c r="B600" s="56">
        <v>39419</v>
      </c>
      <c r="C600" s="57">
        <f t="shared" si="43"/>
        <v>39412</v>
      </c>
      <c r="D600">
        <f t="shared" si="44"/>
        <v>2</v>
      </c>
      <c r="E600" s="56"/>
      <c r="G600">
        <f t="shared" si="42"/>
        <v>49</v>
      </c>
      <c r="K600" s="60"/>
      <c r="L600" s="60"/>
    </row>
    <row r="601" spans="1:12" ht="12.5" x14ac:dyDescent="0.25">
      <c r="A601">
        <f t="shared" si="41"/>
        <v>-7</v>
      </c>
      <c r="B601" s="56">
        <v>39412</v>
      </c>
      <c r="C601" s="57">
        <f t="shared" si="43"/>
        <v>39405</v>
      </c>
      <c r="D601">
        <f t="shared" si="44"/>
        <v>2</v>
      </c>
      <c r="E601" s="56"/>
      <c r="G601">
        <f t="shared" si="42"/>
        <v>48</v>
      </c>
      <c r="K601" s="60"/>
      <c r="L601" s="60"/>
    </row>
    <row r="602" spans="1:12" ht="12.5" x14ac:dyDescent="0.25">
      <c r="A602">
        <f t="shared" si="41"/>
        <v>-7</v>
      </c>
      <c r="B602" s="56">
        <v>39405</v>
      </c>
      <c r="C602" s="57">
        <f t="shared" si="43"/>
        <v>39398</v>
      </c>
      <c r="D602">
        <f t="shared" si="44"/>
        <v>2</v>
      </c>
      <c r="E602" s="56"/>
      <c r="G602">
        <f t="shared" si="42"/>
        <v>47</v>
      </c>
      <c r="K602" s="60"/>
      <c r="L602" s="60"/>
    </row>
    <row r="603" spans="1:12" ht="12.5" x14ac:dyDescent="0.25">
      <c r="A603">
        <f t="shared" si="41"/>
        <v>-7</v>
      </c>
      <c r="B603" s="56">
        <v>39398</v>
      </c>
      <c r="C603" s="57">
        <f t="shared" si="43"/>
        <v>39391</v>
      </c>
      <c r="D603">
        <f t="shared" si="44"/>
        <v>2</v>
      </c>
      <c r="E603" s="56"/>
      <c r="G603">
        <f t="shared" si="42"/>
        <v>46</v>
      </c>
      <c r="K603" s="60"/>
      <c r="L603" s="60"/>
    </row>
    <row r="604" spans="1:12" ht="12.5" x14ac:dyDescent="0.25">
      <c r="A604">
        <f t="shared" si="41"/>
        <v>-7</v>
      </c>
      <c r="B604" s="56">
        <v>39391</v>
      </c>
      <c r="C604" s="57">
        <f t="shared" si="43"/>
        <v>39384</v>
      </c>
      <c r="D604">
        <f t="shared" si="44"/>
        <v>2</v>
      </c>
      <c r="E604" s="56"/>
      <c r="G604">
        <f t="shared" si="42"/>
        <v>45</v>
      </c>
      <c r="K604" s="60"/>
      <c r="L604" s="60"/>
    </row>
    <row r="605" spans="1:12" ht="12.5" x14ac:dyDescent="0.25">
      <c r="A605">
        <f t="shared" si="41"/>
        <v>-7</v>
      </c>
      <c r="B605" s="56">
        <v>39384</v>
      </c>
      <c r="C605" s="57">
        <f t="shared" si="43"/>
        <v>39377</v>
      </c>
      <c r="D605">
        <f t="shared" si="44"/>
        <v>2</v>
      </c>
      <c r="E605" s="56"/>
      <c r="G605">
        <f t="shared" si="42"/>
        <v>44</v>
      </c>
      <c r="K605" s="60"/>
      <c r="L605" s="60"/>
    </row>
    <row r="606" spans="1:12" ht="12.5" x14ac:dyDescent="0.25">
      <c r="A606">
        <f t="shared" si="41"/>
        <v>-7</v>
      </c>
      <c r="B606" s="56">
        <v>39377</v>
      </c>
      <c r="C606" s="57">
        <f t="shared" si="43"/>
        <v>39370</v>
      </c>
      <c r="D606">
        <f t="shared" si="44"/>
        <v>2</v>
      </c>
      <c r="E606" s="56"/>
      <c r="G606">
        <f t="shared" si="42"/>
        <v>43</v>
      </c>
      <c r="K606" s="60"/>
      <c r="L606" s="60"/>
    </row>
    <row r="607" spans="1:12" ht="12.5" x14ac:dyDescent="0.25">
      <c r="A607">
        <f t="shared" ref="A607:A670" si="45">B607-B606</f>
        <v>-7</v>
      </c>
      <c r="B607" s="56">
        <v>39370</v>
      </c>
      <c r="C607" s="57">
        <f t="shared" si="43"/>
        <v>39363</v>
      </c>
      <c r="D607">
        <f t="shared" si="44"/>
        <v>2</v>
      </c>
      <c r="E607" s="56"/>
      <c r="G607">
        <f t="shared" si="42"/>
        <v>42</v>
      </c>
      <c r="K607" s="60"/>
      <c r="L607" s="60"/>
    </row>
    <row r="608" spans="1:12" ht="12.5" x14ac:dyDescent="0.25">
      <c r="A608">
        <f t="shared" si="45"/>
        <v>-7</v>
      </c>
      <c r="B608" s="56">
        <v>39363</v>
      </c>
      <c r="C608" s="57">
        <f t="shared" si="43"/>
        <v>39356</v>
      </c>
      <c r="D608">
        <f t="shared" si="44"/>
        <v>2</v>
      </c>
      <c r="E608" s="56"/>
      <c r="G608">
        <f t="shared" si="42"/>
        <v>41</v>
      </c>
      <c r="K608" s="60"/>
      <c r="L608" s="60"/>
    </row>
    <row r="609" spans="1:12" ht="12.5" x14ac:dyDescent="0.25">
      <c r="A609">
        <f t="shared" si="45"/>
        <v>-7</v>
      </c>
      <c r="B609" s="56">
        <v>39356</v>
      </c>
      <c r="C609" s="57">
        <f t="shared" si="43"/>
        <v>39349</v>
      </c>
      <c r="D609">
        <f t="shared" si="44"/>
        <v>2</v>
      </c>
      <c r="E609" s="56"/>
      <c r="G609">
        <f t="shared" si="42"/>
        <v>40</v>
      </c>
      <c r="K609" s="60"/>
      <c r="L609" s="60"/>
    </row>
    <row r="610" spans="1:12" ht="12.5" x14ac:dyDescent="0.25">
      <c r="A610">
        <f t="shared" si="45"/>
        <v>-7</v>
      </c>
      <c r="B610" s="56">
        <v>39349</v>
      </c>
      <c r="C610" s="57">
        <f t="shared" si="43"/>
        <v>39342</v>
      </c>
      <c r="D610">
        <f t="shared" si="44"/>
        <v>2</v>
      </c>
      <c r="E610" s="56"/>
      <c r="G610">
        <f t="shared" si="42"/>
        <v>39</v>
      </c>
      <c r="K610" s="60"/>
      <c r="L610" s="60"/>
    </row>
    <row r="611" spans="1:12" ht="12.5" x14ac:dyDescent="0.25">
      <c r="A611">
        <f t="shared" si="45"/>
        <v>-7</v>
      </c>
      <c r="B611" s="56">
        <v>39342</v>
      </c>
      <c r="C611" s="57">
        <f t="shared" si="43"/>
        <v>39335</v>
      </c>
      <c r="D611">
        <f t="shared" si="44"/>
        <v>2</v>
      </c>
      <c r="E611" s="56"/>
      <c r="G611">
        <f t="shared" si="42"/>
        <v>38</v>
      </c>
      <c r="K611" s="60"/>
      <c r="L611" s="60"/>
    </row>
    <row r="612" spans="1:12" ht="12.5" x14ac:dyDescent="0.25">
      <c r="A612">
        <f t="shared" si="45"/>
        <v>-7</v>
      </c>
      <c r="B612" s="56">
        <v>39335</v>
      </c>
      <c r="C612" s="57">
        <f t="shared" si="43"/>
        <v>39328</v>
      </c>
      <c r="D612">
        <f t="shared" si="44"/>
        <v>2</v>
      </c>
      <c r="E612" s="56"/>
      <c r="G612">
        <f t="shared" si="42"/>
        <v>37</v>
      </c>
      <c r="K612" s="60"/>
      <c r="L612" s="60"/>
    </row>
    <row r="613" spans="1:12" ht="12.5" x14ac:dyDescent="0.25">
      <c r="A613">
        <f t="shared" si="45"/>
        <v>-7</v>
      </c>
      <c r="B613" s="56">
        <v>39328</v>
      </c>
      <c r="C613" s="57">
        <f t="shared" si="43"/>
        <v>39321</v>
      </c>
      <c r="D613">
        <f t="shared" si="44"/>
        <v>2</v>
      </c>
      <c r="E613" s="56"/>
      <c r="G613">
        <f t="shared" si="42"/>
        <v>36</v>
      </c>
      <c r="K613" s="60"/>
      <c r="L613" s="60"/>
    </row>
    <row r="614" spans="1:12" ht="12.5" x14ac:dyDescent="0.25">
      <c r="A614">
        <f t="shared" si="45"/>
        <v>-7</v>
      </c>
      <c r="B614" s="56">
        <v>39321</v>
      </c>
      <c r="C614" s="57">
        <f t="shared" si="43"/>
        <v>39314</v>
      </c>
      <c r="D614">
        <f t="shared" si="44"/>
        <v>2</v>
      </c>
      <c r="E614" s="56"/>
      <c r="G614">
        <f t="shared" si="42"/>
        <v>35</v>
      </c>
      <c r="K614" s="60"/>
      <c r="L614" s="60"/>
    </row>
    <row r="615" spans="1:12" ht="12.5" x14ac:dyDescent="0.25">
      <c r="A615">
        <f t="shared" si="45"/>
        <v>-7</v>
      </c>
      <c r="B615" s="56">
        <v>39314</v>
      </c>
      <c r="C615" s="57">
        <f t="shared" si="43"/>
        <v>39307</v>
      </c>
      <c r="D615">
        <f t="shared" si="44"/>
        <v>2</v>
      </c>
      <c r="E615" s="56"/>
      <c r="G615">
        <f t="shared" si="42"/>
        <v>34</v>
      </c>
      <c r="K615" s="60"/>
      <c r="L615" s="60"/>
    </row>
    <row r="616" spans="1:12" ht="12.5" x14ac:dyDescent="0.25">
      <c r="A616">
        <f t="shared" si="45"/>
        <v>-7</v>
      </c>
      <c r="B616" s="56">
        <v>39307</v>
      </c>
      <c r="C616" s="57">
        <f t="shared" si="43"/>
        <v>39300</v>
      </c>
      <c r="D616">
        <f t="shared" si="44"/>
        <v>2</v>
      </c>
      <c r="E616" s="56"/>
      <c r="G616">
        <f t="shared" si="42"/>
        <v>33</v>
      </c>
      <c r="K616" s="60"/>
      <c r="L616" s="60"/>
    </row>
    <row r="617" spans="1:12" ht="12.5" x14ac:dyDescent="0.25">
      <c r="A617">
        <f t="shared" si="45"/>
        <v>-7</v>
      </c>
      <c r="B617" s="56">
        <v>39300</v>
      </c>
      <c r="C617" s="57">
        <f t="shared" si="43"/>
        <v>39293</v>
      </c>
      <c r="D617">
        <f t="shared" si="44"/>
        <v>2</v>
      </c>
      <c r="E617" s="56"/>
      <c r="G617">
        <f t="shared" si="42"/>
        <v>32</v>
      </c>
      <c r="K617" s="60"/>
      <c r="L617" s="60"/>
    </row>
    <row r="618" spans="1:12" ht="12.5" x14ac:dyDescent="0.25">
      <c r="A618">
        <f t="shared" si="45"/>
        <v>-7</v>
      </c>
      <c r="B618" s="56">
        <v>39293</v>
      </c>
      <c r="C618" s="57">
        <f t="shared" si="43"/>
        <v>39286</v>
      </c>
      <c r="D618">
        <f t="shared" si="44"/>
        <v>2</v>
      </c>
      <c r="E618" s="56"/>
      <c r="G618">
        <f t="shared" si="42"/>
        <v>31</v>
      </c>
      <c r="K618" s="60"/>
      <c r="L618" s="60"/>
    </row>
    <row r="619" spans="1:12" ht="12.5" x14ac:dyDescent="0.25">
      <c r="A619">
        <f t="shared" si="45"/>
        <v>-7</v>
      </c>
      <c r="B619" s="56">
        <v>39286</v>
      </c>
      <c r="C619" s="57">
        <f t="shared" si="43"/>
        <v>39279</v>
      </c>
      <c r="D619">
        <f t="shared" si="44"/>
        <v>2</v>
      </c>
      <c r="E619" s="56"/>
      <c r="G619">
        <f t="shared" si="42"/>
        <v>30</v>
      </c>
      <c r="K619" s="60"/>
      <c r="L619" s="60"/>
    </row>
    <row r="620" spans="1:12" ht="12.5" x14ac:dyDescent="0.25">
      <c r="A620">
        <f t="shared" si="45"/>
        <v>-7</v>
      </c>
      <c r="B620" s="56">
        <v>39279</v>
      </c>
      <c r="C620" s="57">
        <f t="shared" si="43"/>
        <v>39272</v>
      </c>
      <c r="D620">
        <f t="shared" si="44"/>
        <v>2</v>
      </c>
      <c r="E620" s="56"/>
      <c r="G620">
        <f t="shared" si="42"/>
        <v>29</v>
      </c>
      <c r="K620" s="60"/>
      <c r="L620" s="60"/>
    </row>
    <row r="621" spans="1:12" ht="12.5" x14ac:dyDescent="0.25">
      <c r="A621">
        <f t="shared" si="45"/>
        <v>-7</v>
      </c>
      <c r="B621" s="56">
        <v>39272</v>
      </c>
      <c r="C621" s="57">
        <f t="shared" si="43"/>
        <v>39265</v>
      </c>
      <c r="D621">
        <f t="shared" si="44"/>
        <v>2</v>
      </c>
      <c r="E621" s="56"/>
      <c r="G621">
        <f t="shared" si="42"/>
        <v>28</v>
      </c>
      <c r="K621" s="60"/>
      <c r="L621" s="60"/>
    </row>
    <row r="622" spans="1:12" ht="12.5" x14ac:dyDescent="0.25">
      <c r="A622">
        <f t="shared" si="45"/>
        <v>-7</v>
      </c>
      <c r="B622" s="56">
        <v>39265</v>
      </c>
      <c r="C622" s="57">
        <f t="shared" si="43"/>
        <v>39258</v>
      </c>
      <c r="D622">
        <f t="shared" si="44"/>
        <v>2</v>
      </c>
      <c r="E622" s="56"/>
      <c r="G622">
        <f t="shared" si="42"/>
        <v>27</v>
      </c>
      <c r="K622" s="60"/>
      <c r="L622" s="60"/>
    </row>
    <row r="623" spans="1:12" ht="12.5" x14ac:dyDescent="0.25">
      <c r="A623">
        <f t="shared" si="45"/>
        <v>-7</v>
      </c>
      <c r="B623" s="56">
        <v>39258</v>
      </c>
      <c r="C623" s="57">
        <f t="shared" si="43"/>
        <v>39251</v>
      </c>
      <c r="D623">
        <f t="shared" si="44"/>
        <v>2</v>
      </c>
      <c r="E623" s="56"/>
      <c r="G623">
        <f t="shared" si="42"/>
        <v>26</v>
      </c>
      <c r="K623" s="60"/>
      <c r="L623" s="60"/>
    </row>
    <row r="624" spans="1:12" ht="12.5" x14ac:dyDescent="0.25">
      <c r="A624">
        <f t="shared" si="45"/>
        <v>-7</v>
      </c>
      <c r="B624" s="56">
        <v>39251</v>
      </c>
      <c r="C624" s="57">
        <f t="shared" si="43"/>
        <v>39244</v>
      </c>
      <c r="D624">
        <f t="shared" si="44"/>
        <v>2</v>
      </c>
      <c r="E624" s="56"/>
      <c r="G624">
        <f t="shared" si="42"/>
        <v>25</v>
      </c>
      <c r="K624" s="60"/>
      <c r="L624" s="60"/>
    </row>
    <row r="625" spans="1:12" ht="12.5" x14ac:dyDescent="0.25">
      <c r="A625">
        <f t="shared" si="45"/>
        <v>-7</v>
      </c>
      <c r="B625" s="56">
        <v>39244</v>
      </c>
      <c r="C625" s="57">
        <f t="shared" si="43"/>
        <v>39237</v>
      </c>
      <c r="D625">
        <f t="shared" si="44"/>
        <v>2</v>
      </c>
      <c r="E625" s="56"/>
      <c r="G625">
        <f t="shared" si="42"/>
        <v>24</v>
      </c>
      <c r="K625" s="60"/>
      <c r="L625" s="60"/>
    </row>
    <row r="626" spans="1:12" ht="12.5" x14ac:dyDescent="0.25">
      <c r="A626">
        <f t="shared" si="45"/>
        <v>-7</v>
      </c>
      <c r="B626" s="56">
        <v>39237</v>
      </c>
      <c r="C626" s="57">
        <f t="shared" si="43"/>
        <v>39230</v>
      </c>
      <c r="D626">
        <f t="shared" si="44"/>
        <v>2</v>
      </c>
      <c r="E626" s="56"/>
      <c r="G626">
        <f t="shared" si="42"/>
        <v>23</v>
      </c>
      <c r="K626" s="60"/>
      <c r="L626" s="60"/>
    </row>
    <row r="627" spans="1:12" ht="12.5" x14ac:dyDescent="0.25">
      <c r="A627">
        <f t="shared" si="45"/>
        <v>-7</v>
      </c>
      <c r="B627" s="56">
        <v>39230</v>
      </c>
      <c r="C627" s="57">
        <f t="shared" si="43"/>
        <v>39223</v>
      </c>
      <c r="D627">
        <f t="shared" si="44"/>
        <v>2</v>
      </c>
      <c r="E627" s="56"/>
      <c r="G627">
        <f t="shared" si="42"/>
        <v>22</v>
      </c>
      <c r="K627" s="60"/>
      <c r="L627" s="60"/>
    </row>
    <row r="628" spans="1:12" ht="12.5" x14ac:dyDescent="0.25">
      <c r="A628">
        <f t="shared" si="45"/>
        <v>-7</v>
      </c>
      <c r="B628" s="56">
        <v>39223</v>
      </c>
      <c r="C628" s="57">
        <f t="shared" si="43"/>
        <v>39216</v>
      </c>
      <c r="D628">
        <f t="shared" si="44"/>
        <v>2</v>
      </c>
      <c r="E628" s="56"/>
      <c r="G628">
        <f t="shared" si="42"/>
        <v>21</v>
      </c>
      <c r="K628" s="60"/>
      <c r="L628" s="60"/>
    </row>
    <row r="629" spans="1:12" ht="12.5" x14ac:dyDescent="0.25">
      <c r="A629">
        <f t="shared" si="45"/>
        <v>-7</v>
      </c>
      <c r="B629" s="56">
        <v>39216</v>
      </c>
      <c r="C629" s="57">
        <f t="shared" si="43"/>
        <v>39209</v>
      </c>
      <c r="D629">
        <f t="shared" si="44"/>
        <v>2</v>
      </c>
      <c r="E629" s="56"/>
      <c r="G629">
        <f t="shared" si="42"/>
        <v>20</v>
      </c>
      <c r="K629" s="60"/>
      <c r="L629" s="60"/>
    </row>
    <row r="630" spans="1:12" ht="12.5" x14ac:dyDescent="0.25">
      <c r="A630">
        <f t="shared" si="45"/>
        <v>-7</v>
      </c>
      <c r="B630" s="56">
        <v>39209</v>
      </c>
      <c r="C630" s="57">
        <f t="shared" si="43"/>
        <v>39202</v>
      </c>
      <c r="D630">
        <f t="shared" si="44"/>
        <v>2</v>
      </c>
      <c r="E630" s="56"/>
      <c r="G630">
        <f t="shared" si="42"/>
        <v>19</v>
      </c>
      <c r="K630" s="60"/>
      <c r="L630" s="60"/>
    </row>
    <row r="631" spans="1:12" ht="12.5" x14ac:dyDescent="0.25">
      <c r="A631">
        <f t="shared" si="45"/>
        <v>-7</v>
      </c>
      <c r="B631" s="56">
        <v>39202</v>
      </c>
      <c r="C631" s="57">
        <f t="shared" si="43"/>
        <v>39195</v>
      </c>
      <c r="D631">
        <f t="shared" si="44"/>
        <v>2</v>
      </c>
      <c r="E631" s="56"/>
      <c r="G631">
        <f t="shared" si="42"/>
        <v>18</v>
      </c>
      <c r="K631" s="60"/>
      <c r="L631" s="60"/>
    </row>
    <row r="632" spans="1:12" ht="12.5" x14ac:dyDescent="0.25">
      <c r="A632">
        <f t="shared" si="45"/>
        <v>-7</v>
      </c>
      <c r="B632" s="56">
        <v>39195</v>
      </c>
      <c r="C632" s="57">
        <f t="shared" si="43"/>
        <v>39188</v>
      </c>
      <c r="D632">
        <f t="shared" si="44"/>
        <v>2</v>
      </c>
      <c r="E632" s="56"/>
      <c r="G632">
        <f t="shared" si="42"/>
        <v>17</v>
      </c>
      <c r="K632" s="60"/>
      <c r="L632" s="60"/>
    </row>
    <row r="633" spans="1:12" ht="12.5" x14ac:dyDescent="0.25">
      <c r="A633">
        <f t="shared" si="45"/>
        <v>-7</v>
      </c>
      <c r="B633" s="56">
        <v>39188</v>
      </c>
      <c r="C633" s="57">
        <f t="shared" si="43"/>
        <v>39181</v>
      </c>
      <c r="D633">
        <f t="shared" si="44"/>
        <v>2</v>
      </c>
      <c r="E633" s="56"/>
      <c r="G633">
        <f t="shared" si="42"/>
        <v>16</v>
      </c>
      <c r="K633" s="60"/>
      <c r="L633" s="60"/>
    </row>
    <row r="634" spans="1:12" ht="12.5" x14ac:dyDescent="0.25">
      <c r="A634">
        <f t="shared" si="45"/>
        <v>-7</v>
      </c>
      <c r="B634" s="56">
        <v>39181</v>
      </c>
      <c r="C634" s="57">
        <f t="shared" si="43"/>
        <v>39174</v>
      </c>
      <c r="D634">
        <f t="shared" si="44"/>
        <v>2</v>
      </c>
      <c r="E634" s="56"/>
      <c r="G634">
        <f t="shared" si="42"/>
        <v>15</v>
      </c>
      <c r="K634" s="60"/>
      <c r="L634" s="60"/>
    </row>
    <row r="635" spans="1:12" ht="12.5" x14ac:dyDescent="0.25">
      <c r="A635">
        <f t="shared" si="45"/>
        <v>-7</v>
      </c>
      <c r="B635" s="56">
        <v>39174</v>
      </c>
      <c r="C635" s="57">
        <f t="shared" si="43"/>
        <v>39167</v>
      </c>
      <c r="D635">
        <f t="shared" si="44"/>
        <v>2</v>
      </c>
      <c r="E635" s="56"/>
      <c r="G635">
        <f t="shared" si="42"/>
        <v>14</v>
      </c>
      <c r="K635" s="60"/>
      <c r="L635" s="60"/>
    </row>
    <row r="636" spans="1:12" ht="12.5" x14ac:dyDescent="0.25">
      <c r="A636">
        <f t="shared" si="45"/>
        <v>-7</v>
      </c>
      <c r="B636" s="56">
        <v>39167</v>
      </c>
      <c r="C636" s="57">
        <f t="shared" si="43"/>
        <v>39160</v>
      </c>
      <c r="D636">
        <f t="shared" si="44"/>
        <v>2</v>
      </c>
      <c r="E636" s="56"/>
      <c r="G636">
        <f t="shared" si="42"/>
        <v>13</v>
      </c>
      <c r="K636" s="60"/>
      <c r="L636" s="60"/>
    </row>
    <row r="637" spans="1:12" ht="12.5" x14ac:dyDescent="0.25">
      <c r="A637">
        <f t="shared" si="45"/>
        <v>-7</v>
      </c>
      <c r="B637" s="56">
        <v>39160</v>
      </c>
      <c r="C637" s="57">
        <f t="shared" si="43"/>
        <v>39153</v>
      </c>
      <c r="D637">
        <f t="shared" si="44"/>
        <v>2</v>
      </c>
      <c r="E637" s="56"/>
      <c r="G637">
        <f t="shared" si="42"/>
        <v>12</v>
      </c>
      <c r="K637" s="60"/>
      <c r="L637" s="60"/>
    </row>
    <row r="638" spans="1:12" ht="12.5" x14ac:dyDescent="0.25">
      <c r="A638">
        <f t="shared" si="45"/>
        <v>-7</v>
      </c>
      <c r="B638" s="56">
        <v>39153</v>
      </c>
      <c r="C638" s="57">
        <f t="shared" si="43"/>
        <v>39146</v>
      </c>
      <c r="D638">
        <f t="shared" si="44"/>
        <v>2</v>
      </c>
      <c r="E638" s="56"/>
      <c r="G638">
        <f t="shared" si="42"/>
        <v>11</v>
      </c>
      <c r="K638" s="60"/>
      <c r="L638" s="60"/>
    </row>
    <row r="639" spans="1:12" ht="12.5" x14ac:dyDescent="0.25">
      <c r="A639">
        <f t="shared" si="45"/>
        <v>-7</v>
      </c>
      <c r="B639" s="56">
        <v>39146</v>
      </c>
      <c r="C639" s="57">
        <f t="shared" si="43"/>
        <v>39139</v>
      </c>
      <c r="D639">
        <f t="shared" si="44"/>
        <v>2</v>
      </c>
      <c r="E639" s="56"/>
      <c r="G639">
        <f t="shared" si="42"/>
        <v>10</v>
      </c>
      <c r="K639" s="60"/>
      <c r="L639" s="60"/>
    </row>
    <row r="640" spans="1:12" ht="12.5" x14ac:dyDescent="0.25">
      <c r="A640">
        <f t="shared" si="45"/>
        <v>-7</v>
      </c>
      <c r="B640" s="56">
        <v>39139</v>
      </c>
      <c r="C640" s="57">
        <f t="shared" si="43"/>
        <v>39132</v>
      </c>
      <c r="D640">
        <f t="shared" si="44"/>
        <v>2</v>
      </c>
      <c r="E640" s="56"/>
      <c r="G640">
        <f t="shared" si="42"/>
        <v>9</v>
      </c>
      <c r="K640" s="60"/>
      <c r="L640" s="60"/>
    </row>
    <row r="641" spans="1:12" ht="12.5" x14ac:dyDescent="0.25">
      <c r="A641">
        <f t="shared" si="45"/>
        <v>-7</v>
      </c>
      <c r="B641" s="56">
        <v>39132</v>
      </c>
      <c r="C641" s="57">
        <f t="shared" si="43"/>
        <v>39125</v>
      </c>
      <c r="D641">
        <f t="shared" si="44"/>
        <v>2</v>
      </c>
      <c r="E641" s="56"/>
      <c r="G641">
        <f t="shared" si="42"/>
        <v>8</v>
      </c>
      <c r="K641" s="60"/>
      <c r="L641" s="60"/>
    </row>
    <row r="642" spans="1:12" ht="12.5" x14ac:dyDescent="0.25">
      <c r="A642">
        <f t="shared" si="45"/>
        <v>-7</v>
      </c>
      <c r="B642" s="56">
        <v>39125</v>
      </c>
      <c r="C642" s="57">
        <f t="shared" si="43"/>
        <v>39118</v>
      </c>
      <c r="D642">
        <f t="shared" si="44"/>
        <v>2</v>
      </c>
      <c r="E642" s="56"/>
      <c r="G642">
        <f t="shared" ref="G642:G705" si="46">WEEKNUM(B642)</f>
        <v>7</v>
      </c>
      <c r="K642" s="60"/>
      <c r="L642" s="60"/>
    </row>
    <row r="643" spans="1:12" ht="12.5" x14ac:dyDescent="0.25">
      <c r="A643">
        <f t="shared" si="45"/>
        <v>-7</v>
      </c>
      <c r="B643" s="56">
        <v>39118</v>
      </c>
      <c r="C643" s="57">
        <f t="shared" ref="C643:C706" si="47">B644</f>
        <v>39111</v>
      </c>
      <c r="D643">
        <f t="shared" ref="D643:D706" si="48">WEEKDAY(B643)</f>
        <v>2</v>
      </c>
      <c r="E643" s="56"/>
      <c r="G643">
        <f t="shared" si="46"/>
        <v>6</v>
      </c>
      <c r="K643" s="60"/>
      <c r="L643" s="60"/>
    </row>
    <row r="644" spans="1:12" ht="12.5" x14ac:dyDescent="0.25">
      <c r="A644">
        <f t="shared" si="45"/>
        <v>-7</v>
      </c>
      <c r="B644" s="56">
        <v>39111</v>
      </c>
      <c r="C644" s="57">
        <f t="shared" si="47"/>
        <v>39104</v>
      </c>
      <c r="D644">
        <f t="shared" si="48"/>
        <v>2</v>
      </c>
      <c r="E644" s="56"/>
      <c r="G644">
        <f t="shared" si="46"/>
        <v>5</v>
      </c>
      <c r="K644" s="60"/>
      <c r="L644" s="60"/>
    </row>
    <row r="645" spans="1:12" ht="12.5" x14ac:dyDescent="0.25">
      <c r="A645">
        <f t="shared" si="45"/>
        <v>-7</v>
      </c>
      <c r="B645" s="56">
        <v>39104</v>
      </c>
      <c r="C645" s="57">
        <f t="shared" si="47"/>
        <v>39097</v>
      </c>
      <c r="D645">
        <f t="shared" si="48"/>
        <v>2</v>
      </c>
      <c r="E645" s="56"/>
      <c r="G645">
        <f t="shared" si="46"/>
        <v>4</v>
      </c>
      <c r="K645" s="60"/>
      <c r="L645" s="60"/>
    </row>
    <row r="646" spans="1:12" ht="12.5" x14ac:dyDescent="0.25">
      <c r="A646">
        <f t="shared" si="45"/>
        <v>-7</v>
      </c>
      <c r="B646" s="56">
        <v>39097</v>
      </c>
      <c r="C646" s="57">
        <f t="shared" si="47"/>
        <v>39090</v>
      </c>
      <c r="D646">
        <f t="shared" si="48"/>
        <v>2</v>
      </c>
      <c r="E646" s="56"/>
      <c r="G646">
        <f t="shared" si="46"/>
        <v>3</v>
      </c>
      <c r="K646" s="60"/>
      <c r="L646" s="60"/>
    </row>
    <row r="647" spans="1:12" ht="12.5" x14ac:dyDescent="0.25">
      <c r="A647">
        <f t="shared" si="45"/>
        <v>-7</v>
      </c>
      <c r="B647" s="56">
        <v>39090</v>
      </c>
      <c r="C647" s="57">
        <f t="shared" si="47"/>
        <v>39083</v>
      </c>
      <c r="D647">
        <f t="shared" si="48"/>
        <v>2</v>
      </c>
      <c r="E647" s="56"/>
      <c r="G647">
        <f t="shared" si="46"/>
        <v>2</v>
      </c>
      <c r="K647" s="60"/>
      <c r="L647" s="60"/>
    </row>
    <row r="648" spans="1:12" ht="12.5" x14ac:dyDescent="0.25">
      <c r="A648">
        <f t="shared" si="45"/>
        <v>-7</v>
      </c>
      <c r="B648" s="56">
        <v>39083</v>
      </c>
      <c r="C648" s="57">
        <f t="shared" si="47"/>
        <v>39076</v>
      </c>
      <c r="D648">
        <f t="shared" si="48"/>
        <v>2</v>
      </c>
      <c r="E648" s="56"/>
      <c r="G648">
        <f t="shared" si="46"/>
        <v>1</v>
      </c>
      <c r="K648" s="60"/>
      <c r="L648" s="60"/>
    </row>
    <row r="649" spans="1:12" ht="12.5" x14ac:dyDescent="0.25">
      <c r="A649">
        <f t="shared" si="45"/>
        <v>-7</v>
      </c>
      <c r="B649" s="56">
        <v>39076</v>
      </c>
      <c r="C649" s="57">
        <f t="shared" si="47"/>
        <v>39069</v>
      </c>
      <c r="D649">
        <f t="shared" si="48"/>
        <v>2</v>
      </c>
      <c r="E649" s="56">
        <f>B649</f>
        <v>39076</v>
      </c>
      <c r="F649" s="54">
        <f>YEAR(B649)</f>
        <v>2006</v>
      </c>
      <c r="G649">
        <f t="shared" si="46"/>
        <v>52</v>
      </c>
      <c r="K649" s="60"/>
      <c r="L649" s="60"/>
    </row>
    <row r="650" spans="1:12" ht="12.5" x14ac:dyDescent="0.25">
      <c r="A650">
        <f t="shared" si="45"/>
        <v>-7</v>
      </c>
      <c r="B650" s="56">
        <v>39069</v>
      </c>
      <c r="C650" s="57">
        <f t="shared" si="47"/>
        <v>39062</v>
      </c>
      <c r="D650">
        <f t="shared" si="48"/>
        <v>2</v>
      </c>
      <c r="E650" s="56"/>
      <c r="G650">
        <f t="shared" si="46"/>
        <v>51</v>
      </c>
      <c r="K650" s="60"/>
      <c r="L650" s="60"/>
    </row>
    <row r="651" spans="1:12" ht="12.5" x14ac:dyDescent="0.25">
      <c r="A651">
        <f t="shared" si="45"/>
        <v>-7</v>
      </c>
      <c r="B651" s="56">
        <v>39062</v>
      </c>
      <c r="C651" s="57">
        <f t="shared" si="47"/>
        <v>39055</v>
      </c>
      <c r="D651">
        <f t="shared" si="48"/>
        <v>2</v>
      </c>
      <c r="E651" s="56"/>
      <c r="G651">
        <f t="shared" si="46"/>
        <v>50</v>
      </c>
      <c r="K651" s="60"/>
      <c r="L651" s="60"/>
    </row>
    <row r="652" spans="1:12" ht="12.5" x14ac:dyDescent="0.25">
      <c r="A652">
        <f t="shared" si="45"/>
        <v>-7</v>
      </c>
      <c r="B652" s="56">
        <v>39055</v>
      </c>
      <c r="C652" s="57">
        <f t="shared" si="47"/>
        <v>39048</v>
      </c>
      <c r="D652">
        <f t="shared" si="48"/>
        <v>2</v>
      </c>
      <c r="E652" s="56"/>
      <c r="G652">
        <f t="shared" si="46"/>
        <v>49</v>
      </c>
      <c r="K652" s="60"/>
      <c r="L652" s="60"/>
    </row>
    <row r="653" spans="1:12" ht="12.5" x14ac:dyDescent="0.25">
      <c r="A653">
        <f t="shared" si="45"/>
        <v>-7</v>
      </c>
      <c r="B653" s="56">
        <v>39048</v>
      </c>
      <c r="C653" s="57">
        <f t="shared" si="47"/>
        <v>39041</v>
      </c>
      <c r="D653">
        <f t="shared" si="48"/>
        <v>2</v>
      </c>
      <c r="E653" s="56"/>
      <c r="G653">
        <f t="shared" si="46"/>
        <v>48</v>
      </c>
      <c r="K653" s="60"/>
      <c r="L653" s="60"/>
    </row>
    <row r="654" spans="1:12" ht="12.5" x14ac:dyDescent="0.25">
      <c r="A654">
        <f t="shared" si="45"/>
        <v>-7</v>
      </c>
      <c r="B654" s="56">
        <v>39041</v>
      </c>
      <c r="C654" s="57">
        <f t="shared" si="47"/>
        <v>39034</v>
      </c>
      <c r="D654">
        <f t="shared" si="48"/>
        <v>2</v>
      </c>
      <c r="E654" s="56"/>
      <c r="G654">
        <f t="shared" si="46"/>
        <v>47</v>
      </c>
      <c r="K654" s="60"/>
      <c r="L654" s="60"/>
    </row>
    <row r="655" spans="1:12" ht="12.5" x14ac:dyDescent="0.25">
      <c r="A655">
        <f t="shared" si="45"/>
        <v>-7</v>
      </c>
      <c r="B655" s="56">
        <v>39034</v>
      </c>
      <c r="C655" s="57">
        <f t="shared" si="47"/>
        <v>39027</v>
      </c>
      <c r="D655">
        <f t="shared" si="48"/>
        <v>2</v>
      </c>
      <c r="E655" s="56"/>
      <c r="G655">
        <f t="shared" si="46"/>
        <v>46</v>
      </c>
      <c r="K655" s="60"/>
      <c r="L655" s="60"/>
    </row>
    <row r="656" spans="1:12" ht="12.5" x14ac:dyDescent="0.25">
      <c r="A656">
        <f t="shared" si="45"/>
        <v>-7</v>
      </c>
      <c r="B656" s="56">
        <v>39027</v>
      </c>
      <c r="C656" s="57">
        <f t="shared" si="47"/>
        <v>39020</v>
      </c>
      <c r="D656">
        <f t="shared" si="48"/>
        <v>2</v>
      </c>
      <c r="E656" s="56"/>
      <c r="G656">
        <f t="shared" si="46"/>
        <v>45</v>
      </c>
      <c r="K656" s="60"/>
      <c r="L656" s="60"/>
    </row>
    <row r="657" spans="1:12" ht="12.5" x14ac:dyDescent="0.25">
      <c r="A657">
        <f t="shared" si="45"/>
        <v>-7</v>
      </c>
      <c r="B657" s="56">
        <v>39020</v>
      </c>
      <c r="C657" s="57">
        <f t="shared" si="47"/>
        <v>39013</v>
      </c>
      <c r="D657">
        <f t="shared" si="48"/>
        <v>2</v>
      </c>
      <c r="E657" s="56"/>
      <c r="G657">
        <f t="shared" si="46"/>
        <v>44</v>
      </c>
      <c r="K657" s="60"/>
      <c r="L657" s="60"/>
    </row>
    <row r="658" spans="1:12" ht="12.5" x14ac:dyDescent="0.25">
      <c r="A658">
        <f t="shared" si="45"/>
        <v>-7</v>
      </c>
      <c r="B658" s="56">
        <v>39013</v>
      </c>
      <c r="C658" s="57">
        <f t="shared" si="47"/>
        <v>39006</v>
      </c>
      <c r="D658">
        <f t="shared" si="48"/>
        <v>2</v>
      </c>
      <c r="E658" s="56"/>
      <c r="G658">
        <f t="shared" si="46"/>
        <v>43</v>
      </c>
      <c r="K658" s="60"/>
      <c r="L658" s="60"/>
    </row>
    <row r="659" spans="1:12" ht="12.5" x14ac:dyDescent="0.25">
      <c r="A659">
        <f t="shared" si="45"/>
        <v>-7</v>
      </c>
      <c r="B659" s="56">
        <v>39006</v>
      </c>
      <c r="C659" s="57">
        <f t="shared" si="47"/>
        <v>38999</v>
      </c>
      <c r="D659">
        <f t="shared" si="48"/>
        <v>2</v>
      </c>
      <c r="E659" s="56"/>
      <c r="G659">
        <f t="shared" si="46"/>
        <v>42</v>
      </c>
      <c r="K659" s="60"/>
      <c r="L659" s="60"/>
    </row>
    <row r="660" spans="1:12" ht="12.5" x14ac:dyDescent="0.25">
      <c r="A660">
        <f t="shared" si="45"/>
        <v>-7</v>
      </c>
      <c r="B660" s="56">
        <v>38999</v>
      </c>
      <c r="C660" s="57">
        <f t="shared" si="47"/>
        <v>38992</v>
      </c>
      <c r="D660">
        <f t="shared" si="48"/>
        <v>2</v>
      </c>
      <c r="E660" s="56"/>
      <c r="G660">
        <f t="shared" si="46"/>
        <v>41</v>
      </c>
      <c r="K660" s="60"/>
      <c r="L660" s="60"/>
    </row>
    <row r="661" spans="1:12" ht="12.5" x14ac:dyDescent="0.25">
      <c r="A661">
        <f t="shared" si="45"/>
        <v>-7</v>
      </c>
      <c r="B661" s="56">
        <v>38992</v>
      </c>
      <c r="C661" s="57">
        <f t="shared" si="47"/>
        <v>38985</v>
      </c>
      <c r="D661">
        <f t="shared" si="48"/>
        <v>2</v>
      </c>
      <c r="E661" s="56"/>
      <c r="G661">
        <f t="shared" si="46"/>
        <v>40</v>
      </c>
      <c r="K661" s="60"/>
      <c r="L661" s="60"/>
    </row>
    <row r="662" spans="1:12" ht="12.5" x14ac:dyDescent="0.25">
      <c r="A662">
        <f t="shared" si="45"/>
        <v>-7</v>
      </c>
      <c r="B662" s="56">
        <v>38985</v>
      </c>
      <c r="C662" s="57">
        <f t="shared" si="47"/>
        <v>38978</v>
      </c>
      <c r="D662">
        <f t="shared" si="48"/>
        <v>2</v>
      </c>
      <c r="E662" s="56"/>
      <c r="G662">
        <f t="shared" si="46"/>
        <v>39</v>
      </c>
      <c r="K662" s="60"/>
      <c r="L662" s="60"/>
    </row>
    <row r="663" spans="1:12" ht="12.5" x14ac:dyDescent="0.25">
      <c r="A663">
        <f t="shared" si="45"/>
        <v>-7</v>
      </c>
      <c r="B663" s="56">
        <v>38978</v>
      </c>
      <c r="C663" s="57">
        <f t="shared" si="47"/>
        <v>38971</v>
      </c>
      <c r="D663">
        <f t="shared" si="48"/>
        <v>2</v>
      </c>
      <c r="E663" s="56"/>
      <c r="G663">
        <f t="shared" si="46"/>
        <v>38</v>
      </c>
      <c r="K663" s="60"/>
      <c r="L663" s="60"/>
    </row>
    <row r="664" spans="1:12" ht="12.5" x14ac:dyDescent="0.25">
      <c r="A664">
        <f t="shared" si="45"/>
        <v>-7</v>
      </c>
      <c r="B664" s="56">
        <v>38971</v>
      </c>
      <c r="C664" s="57">
        <f t="shared" si="47"/>
        <v>38964</v>
      </c>
      <c r="D664">
        <f t="shared" si="48"/>
        <v>2</v>
      </c>
      <c r="E664" s="56"/>
      <c r="G664">
        <f t="shared" si="46"/>
        <v>37</v>
      </c>
      <c r="K664" s="60"/>
      <c r="L664" s="60"/>
    </row>
    <row r="665" spans="1:12" ht="12.5" x14ac:dyDescent="0.25">
      <c r="A665">
        <f t="shared" si="45"/>
        <v>-7</v>
      </c>
      <c r="B665" s="56">
        <v>38964</v>
      </c>
      <c r="C665" s="57">
        <f t="shared" si="47"/>
        <v>38957</v>
      </c>
      <c r="D665">
        <f t="shared" si="48"/>
        <v>2</v>
      </c>
      <c r="E665" s="56"/>
      <c r="G665">
        <f t="shared" si="46"/>
        <v>36</v>
      </c>
      <c r="K665" s="60"/>
      <c r="L665" s="60"/>
    </row>
    <row r="666" spans="1:12" ht="12.5" x14ac:dyDescent="0.25">
      <c r="A666">
        <f t="shared" si="45"/>
        <v>-7</v>
      </c>
      <c r="B666" s="56">
        <v>38957</v>
      </c>
      <c r="C666" s="57">
        <f t="shared" si="47"/>
        <v>38950</v>
      </c>
      <c r="D666">
        <f t="shared" si="48"/>
        <v>2</v>
      </c>
      <c r="E666" s="56"/>
      <c r="G666">
        <f t="shared" si="46"/>
        <v>35</v>
      </c>
      <c r="K666" s="60"/>
      <c r="L666" s="60"/>
    </row>
    <row r="667" spans="1:12" ht="12.5" x14ac:dyDescent="0.25">
      <c r="A667">
        <f t="shared" si="45"/>
        <v>-7</v>
      </c>
      <c r="B667" s="56">
        <v>38950</v>
      </c>
      <c r="C667" s="57">
        <f t="shared" si="47"/>
        <v>38943</v>
      </c>
      <c r="D667">
        <f t="shared" si="48"/>
        <v>2</v>
      </c>
      <c r="E667" s="56"/>
      <c r="G667">
        <f t="shared" si="46"/>
        <v>34</v>
      </c>
      <c r="K667" s="60"/>
      <c r="L667" s="60"/>
    </row>
    <row r="668" spans="1:12" ht="12.5" x14ac:dyDescent="0.25">
      <c r="A668">
        <f t="shared" si="45"/>
        <v>-7</v>
      </c>
      <c r="B668" s="56">
        <v>38943</v>
      </c>
      <c r="C668" s="57">
        <f t="shared" si="47"/>
        <v>38936</v>
      </c>
      <c r="D668">
        <f t="shared" si="48"/>
        <v>2</v>
      </c>
      <c r="E668" s="56"/>
      <c r="G668">
        <f t="shared" si="46"/>
        <v>33</v>
      </c>
      <c r="K668" s="60"/>
      <c r="L668" s="60"/>
    </row>
    <row r="669" spans="1:12" ht="12.5" x14ac:dyDescent="0.25">
      <c r="A669">
        <f t="shared" si="45"/>
        <v>-7</v>
      </c>
      <c r="B669" s="56">
        <v>38936</v>
      </c>
      <c r="C669" s="57">
        <f t="shared" si="47"/>
        <v>38929</v>
      </c>
      <c r="D669">
        <f t="shared" si="48"/>
        <v>2</v>
      </c>
      <c r="E669" s="56"/>
      <c r="G669">
        <f t="shared" si="46"/>
        <v>32</v>
      </c>
      <c r="K669" s="60"/>
      <c r="L669" s="60"/>
    </row>
    <row r="670" spans="1:12" ht="12.5" x14ac:dyDescent="0.25">
      <c r="A670">
        <f t="shared" si="45"/>
        <v>-7</v>
      </c>
      <c r="B670" s="56">
        <v>38929</v>
      </c>
      <c r="C670" s="57">
        <f t="shared" si="47"/>
        <v>38922</v>
      </c>
      <c r="D670">
        <f t="shared" si="48"/>
        <v>2</v>
      </c>
      <c r="E670" s="56"/>
      <c r="G670">
        <f t="shared" si="46"/>
        <v>31</v>
      </c>
      <c r="K670" s="60"/>
      <c r="L670" s="60"/>
    </row>
    <row r="671" spans="1:12" ht="12.5" x14ac:dyDescent="0.25">
      <c r="A671">
        <f t="shared" ref="A671:A734" si="49">B671-B670</f>
        <v>-7</v>
      </c>
      <c r="B671" s="56">
        <v>38922</v>
      </c>
      <c r="C671" s="57">
        <f t="shared" si="47"/>
        <v>38915</v>
      </c>
      <c r="D671">
        <f t="shared" si="48"/>
        <v>2</v>
      </c>
      <c r="E671" s="56"/>
      <c r="G671">
        <f t="shared" si="46"/>
        <v>30</v>
      </c>
      <c r="K671" s="60"/>
      <c r="L671" s="60"/>
    </row>
    <row r="672" spans="1:12" ht="12.5" x14ac:dyDescent="0.25">
      <c r="A672">
        <f t="shared" si="49"/>
        <v>-7</v>
      </c>
      <c r="B672" s="56">
        <v>38915</v>
      </c>
      <c r="C672" s="57">
        <f t="shared" si="47"/>
        <v>38908</v>
      </c>
      <c r="D672">
        <f t="shared" si="48"/>
        <v>2</v>
      </c>
      <c r="E672" s="56"/>
      <c r="G672">
        <f t="shared" si="46"/>
        <v>29</v>
      </c>
      <c r="K672" s="60"/>
      <c r="L672" s="60"/>
    </row>
    <row r="673" spans="1:12" ht="12.5" x14ac:dyDescent="0.25">
      <c r="A673">
        <f t="shared" si="49"/>
        <v>-7</v>
      </c>
      <c r="B673" s="56">
        <v>38908</v>
      </c>
      <c r="C673" s="57">
        <f t="shared" si="47"/>
        <v>38901</v>
      </c>
      <c r="D673">
        <f t="shared" si="48"/>
        <v>2</v>
      </c>
      <c r="E673" s="56"/>
      <c r="G673">
        <f t="shared" si="46"/>
        <v>28</v>
      </c>
      <c r="K673" s="60"/>
      <c r="L673" s="60"/>
    </row>
    <row r="674" spans="1:12" ht="12.5" x14ac:dyDescent="0.25">
      <c r="A674">
        <f t="shared" si="49"/>
        <v>-7</v>
      </c>
      <c r="B674" s="56">
        <v>38901</v>
      </c>
      <c r="C674" s="57">
        <f t="shared" si="47"/>
        <v>38894</v>
      </c>
      <c r="D674">
        <f t="shared" si="48"/>
        <v>2</v>
      </c>
      <c r="E674" s="56"/>
      <c r="G674">
        <f t="shared" si="46"/>
        <v>27</v>
      </c>
      <c r="K674" s="60"/>
      <c r="L674" s="60"/>
    </row>
    <row r="675" spans="1:12" ht="12.5" x14ac:dyDescent="0.25">
      <c r="A675">
        <f t="shared" si="49"/>
        <v>-7</v>
      </c>
      <c r="B675" s="56">
        <v>38894</v>
      </c>
      <c r="C675" s="57">
        <f t="shared" si="47"/>
        <v>38887</v>
      </c>
      <c r="D675">
        <f t="shared" si="48"/>
        <v>2</v>
      </c>
      <c r="E675" s="56"/>
      <c r="G675">
        <f t="shared" si="46"/>
        <v>26</v>
      </c>
      <c r="K675" s="60"/>
      <c r="L675" s="60"/>
    </row>
    <row r="676" spans="1:12" ht="12.5" x14ac:dyDescent="0.25">
      <c r="A676">
        <f t="shared" si="49"/>
        <v>-7</v>
      </c>
      <c r="B676" s="56">
        <v>38887</v>
      </c>
      <c r="C676" s="57">
        <f t="shared" si="47"/>
        <v>38880</v>
      </c>
      <c r="D676">
        <f t="shared" si="48"/>
        <v>2</v>
      </c>
      <c r="E676" s="56"/>
      <c r="G676">
        <f t="shared" si="46"/>
        <v>25</v>
      </c>
      <c r="K676" s="60"/>
      <c r="L676" s="60"/>
    </row>
    <row r="677" spans="1:12" ht="12.5" x14ac:dyDescent="0.25">
      <c r="A677">
        <f t="shared" si="49"/>
        <v>-7</v>
      </c>
      <c r="B677" s="56">
        <v>38880</v>
      </c>
      <c r="C677" s="57">
        <f t="shared" si="47"/>
        <v>38873</v>
      </c>
      <c r="D677">
        <f t="shared" si="48"/>
        <v>2</v>
      </c>
      <c r="E677" s="56"/>
      <c r="G677">
        <f t="shared" si="46"/>
        <v>24</v>
      </c>
      <c r="K677" s="60"/>
      <c r="L677" s="60"/>
    </row>
    <row r="678" spans="1:12" ht="12.5" x14ac:dyDescent="0.25">
      <c r="A678">
        <f t="shared" si="49"/>
        <v>-7</v>
      </c>
      <c r="B678" s="56">
        <v>38873</v>
      </c>
      <c r="C678" s="57">
        <f t="shared" si="47"/>
        <v>38866</v>
      </c>
      <c r="D678">
        <f t="shared" si="48"/>
        <v>2</v>
      </c>
      <c r="E678" s="56"/>
      <c r="G678">
        <f t="shared" si="46"/>
        <v>23</v>
      </c>
      <c r="K678" s="60"/>
      <c r="L678" s="60"/>
    </row>
    <row r="679" spans="1:12" ht="12.5" x14ac:dyDescent="0.25">
      <c r="A679">
        <f t="shared" si="49"/>
        <v>-7</v>
      </c>
      <c r="B679" s="56">
        <v>38866</v>
      </c>
      <c r="C679" s="57">
        <f t="shared" si="47"/>
        <v>38859</v>
      </c>
      <c r="D679">
        <f t="shared" si="48"/>
        <v>2</v>
      </c>
      <c r="E679" s="56"/>
      <c r="G679">
        <f t="shared" si="46"/>
        <v>22</v>
      </c>
      <c r="K679" s="60"/>
      <c r="L679" s="60"/>
    </row>
    <row r="680" spans="1:12" ht="12.5" x14ac:dyDescent="0.25">
      <c r="A680">
        <f t="shared" si="49"/>
        <v>-7</v>
      </c>
      <c r="B680" s="56">
        <v>38859</v>
      </c>
      <c r="C680" s="57">
        <f t="shared" si="47"/>
        <v>38852</v>
      </c>
      <c r="D680">
        <f t="shared" si="48"/>
        <v>2</v>
      </c>
      <c r="E680" s="56"/>
      <c r="G680">
        <f t="shared" si="46"/>
        <v>21</v>
      </c>
      <c r="K680" s="60"/>
      <c r="L680" s="60"/>
    </row>
    <row r="681" spans="1:12" ht="12.5" x14ac:dyDescent="0.25">
      <c r="A681">
        <f t="shared" si="49"/>
        <v>-7</v>
      </c>
      <c r="B681" s="56">
        <v>38852</v>
      </c>
      <c r="C681" s="57">
        <f t="shared" si="47"/>
        <v>38845</v>
      </c>
      <c r="D681">
        <f t="shared" si="48"/>
        <v>2</v>
      </c>
      <c r="E681" s="56"/>
      <c r="G681">
        <f t="shared" si="46"/>
        <v>20</v>
      </c>
      <c r="K681" s="60"/>
      <c r="L681" s="60"/>
    </row>
    <row r="682" spans="1:12" ht="12.5" x14ac:dyDescent="0.25">
      <c r="A682">
        <f t="shared" si="49"/>
        <v>-7</v>
      </c>
      <c r="B682" s="56">
        <v>38845</v>
      </c>
      <c r="C682" s="57">
        <f t="shared" si="47"/>
        <v>38838</v>
      </c>
      <c r="D682">
        <f t="shared" si="48"/>
        <v>2</v>
      </c>
      <c r="E682" s="56"/>
      <c r="G682">
        <f t="shared" si="46"/>
        <v>19</v>
      </c>
      <c r="K682" s="60"/>
      <c r="L682" s="60"/>
    </row>
    <row r="683" spans="1:12" ht="12.5" x14ac:dyDescent="0.25">
      <c r="A683">
        <f t="shared" si="49"/>
        <v>-7</v>
      </c>
      <c r="B683" s="56">
        <v>38838</v>
      </c>
      <c r="C683" s="57">
        <f t="shared" si="47"/>
        <v>38831</v>
      </c>
      <c r="D683">
        <f t="shared" si="48"/>
        <v>2</v>
      </c>
      <c r="E683" s="56"/>
      <c r="G683">
        <f t="shared" si="46"/>
        <v>18</v>
      </c>
      <c r="K683" s="60"/>
      <c r="L683" s="60"/>
    </row>
    <row r="684" spans="1:12" ht="12.5" x14ac:dyDescent="0.25">
      <c r="A684">
        <f t="shared" si="49"/>
        <v>-7</v>
      </c>
      <c r="B684" s="56">
        <v>38831</v>
      </c>
      <c r="C684" s="57">
        <f t="shared" si="47"/>
        <v>38824</v>
      </c>
      <c r="D684">
        <f t="shared" si="48"/>
        <v>2</v>
      </c>
      <c r="E684" s="56"/>
      <c r="G684">
        <f t="shared" si="46"/>
        <v>17</v>
      </c>
      <c r="K684" s="60"/>
      <c r="L684" s="60"/>
    </row>
    <row r="685" spans="1:12" ht="12.5" x14ac:dyDescent="0.25">
      <c r="A685">
        <f t="shared" si="49"/>
        <v>-7</v>
      </c>
      <c r="B685" s="56">
        <v>38824</v>
      </c>
      <c r="C685" s="57">
        <f t="shared" si="47"/>
        <v>38817</v>
      </c>
      <c r="D685">
        <f t="shared" si="48"/>
        <v>2</v>
      </c>
      <c r="E685" s="56"/>
      <c r="G685">
        <f t="shared" si="46"/>
        <v>16</v>
      </c>
      <c r="K685" s="60"/>
      <c r="L685" s="60"/>
    </row>
    <row r="686" spans="1:12" ht="12.5" x14ac:dyDescent="0.25">
      <c r="A686">
        <f t="shared" si="49"/>
        <v>-7</v>
      </c>
      <c r="B686" s="56">
        <v>38817</v>
      </c>
      <c r="C686" s="57">
        <f t="shared" si="47"/>
        <v>38810</v>
      </c>
      <c r="D686">
        <f t="shared" si="48"/>
        <v>2</v>
      </c>
      <c r="E686" s="56"/>
      <c r="G686">
        <f t="shared" si="46"/>
        <v>15</v>
      </c>
      <c r="K686" s="60"/>
      <c r="L686" s="60"/>
    </row>
    <row r="687" spans="1:12" ht="12.5" x14ac:dyDescent="0.25">
      <c r="A687">
        <f t="shared" si="49"/>
        <v>-7</v>
      </c>
      <c r="B687" s="56">
        <v>38810</v>
      </c>
      <c r="C687" s="57">
        <f t="shared" si="47"/>
        <v>38803</v>
      </c>
      <c r="D687">
        <f t="shared" si="48"/>
        <v>2</v>
      </c>
      <c r="E687" s="56"/>
      <c r="G687">
        <f t="shared" si="46"/>
        <v>14</v>
      </c>
      <c r="K687" s="60"/>
      <c r="L687" s="60"/>
    </row>
    <row r="688" spans="1:12" ht="12.5" x14ac:dyDescent="0.25">
      <c r="A688">
        <f t="shared" si="49"/>
        <v>-7</v>
      </c>
      <c r="B688" s="56">
        <v>38803</v>
      </c>
      <c r="C688" s="57">
        <f t="shared" si="47"/>
        <v>38796</v>
      </c>
      <c r="D688">
        <f t="shared" si="48"/>
        <v>2</v>
      </c>
      <c r="E688" s="56"/>
      <c r="G688">
        <f t="shared" si="46"/>
        <v>13</v>
      </c>
      <c r="K688" s="60"/>
      <c r="L688" s="60"/>
    </row>
    <row r="689" spans="1:12" ht="12.5" x14ac:dyDescent="0.25">
      <c r="A689">
        <f t="shared" si="49"/>
        <v>-7</v>
      </c>
      <c r="B689" s="56">
        <v>38796</v>
      </c>
      <c r="C689" s="57">
        <f t="shared" si="47"/>
        <v>38789</v>
      </c>
      <c r="D689">
        <f t="shared" si="48"/>
        <v>2</v>
      </c>
      <c r="E689" s="56"/>
      <c r="G689">
        <f t="shared" si="46"/>
        <v>12</v>
      </c>
      <c r="K689" s="60"/>
      <c r="L689" s="60"/>
    </row>
    <row r="690" spans="1:12" ht="12.5" x14ac:dyDescent="0.25">
      <c r="A690">
        <f t="shared" si="49"/>
        <v>-7</v>
      </c>
      <c r="B690" s="56">
        <v>38789</v>
      </c>
      <c r="C690" s="57">
        <f t="shared" si="47"/>
        <v>38782</v>
      </c>
      <c r="D690">
        <f t="shared" si="48"/>
        <v>2</v>
      </c>
      <c r="E690" s="56"/>
      <c r="G690">
        <f t="shared" si="46"/>
        <v>11</v>
      </c>
      <c r="K690" s="60"/>
      <c r="L690" s="60"/>
    </row>
    <row r="691" spans="1:12" ht="12.5" x14ac:dyDescent="0.25">
      <c r="A691">
        <f t="shared" si="49"/>
        <v>-7</v>
      </c>
      <c r="B691" s="56">
        <v>38782</v>
      </c>
      <c r="C691" s="57">
        <f t="shared" si="47"/>
        <v>38775</v>
      </c>
      <c r="D691">
        <f t="shared" si="48"/>
        <v>2</v>
      </c>
      <c r="E691" s="56"/>
      <c r="G691">
        <f t="shared" si="46"/>
        <v>10</v>
      </c>
      <c r="K691" s="60"/>
      <c r="L691" s="60"/>
    </row>
    <row r="692" spans="1:12" ht="12.5" x14ac:dyDescent="0.25">
      <c r="A692">
        <f t="shared" si="49"/>
        <v>-7</v>
      </c>
      <c r="B692" s="56">
        <v>38775</v>
      </c>
      <c r="C692" s="57">
        <f t="shared" si="47"/>
        <v>38768</v>
      </c>
      <c r="D692">
        <f t="shared" si="48"/>
        <v>2</v>
      </c>
      <c r="E692" s="56"/>
      <c r="G692">
        <f t="shared" si="46"/>
        <v>9</v>
      </c>
      <c r="K692" s="60"/>
      <c r="L692" s="60"/>
    </row>
    <row r="693" spans="1:12" ht="12.5" x14ac:dyDescent="0.25">
      <c r="A693">
        <f t="shared" si="49"/>
        <v>-7</v>
      </c>
      <c r="B693" s="56">
        <v>38768</v>
      </c>
      <c r="C693" s="57">
        <f t="shared" si="47"/>
        <v>38761</v>
      </c>
      <c r="D693">
        <f t="shared" si="48"/>
        <v>2</v>
      </c>
      <c r="E693" s="56"/>
      <c r="G693">
        <f t="shared" si="46"/>
        <v>8</v>
      </c>
      <c r="K693" s="60"/>
      <c r="L693" s="60"/>
    </row>
    <row r="694" spans="1:12" ht="12.5" x14ac:dyDescent="0.25">
      <c r="A694">
        <f t="shared" si="49"/>
        <v>-7</v>
      </c>
      <c r="B694" s="56">
        <v>38761</v>
      </c>
      <c r="C694" s="57">
        <f t="shared" si="47"/>
        <v>38754</v>
      </c>
      <c r="D694">
        <f t="shared" si="48"/>
        <v>2</v>
      </c>
      <c r="E694" s="56"/>
      <c r="G694">
        <f t="shared" si="46"/>
        <v>7</v>
      </c>
      <c r="K694" s="60"/>
      <c r="L694" s="60"/>
    </row>
    <row r="695" spans="1:12" ht="12.5" x14ac:dyDescent="0.25">
      <c r="A695">
        <f t="shared" si="49"/>
        <v>-7</v>
      </c>
      <c r="B695" s="56">
        <v>38754</v>
      </c>
      <c r="C695" s="57">
        <f t="shared" si="47"/>
        <v>38747</v>
      </c>
      <c r="D695">
        <f t="shared" si="48"/>
        <v>2</v>
      </c>
      <c r="E695" s="56"/>
      <c r="G695">
        <f t="shared" si="46"/>
        <v>6</v>
      </c>
      <c r="K695" s="60"/>
      <c r="L695" s="60"/>
    </row>
    <row r="696" spans="1:12" ht="12.5" x14ac:dyDescent="0.25">
      <c r="A696">
        <f t="shared" si="49"/>
        <v>-7</v>
      </c>
      <c r="B696" s="56">
        <v>38747</v>
      </c>
      <c r="C696" s="57">
        <f t="shared" si="47"/>
        <v>38740</v>
      </c>
      <c r="D696">
        <f t="shared" si="48"/>
        <v>2</v>
      </c>
      <c r="E696" s="56"/>
      <c r="G696">
        <f t="shared" si="46"/>
        <v>5</v>
      </c>
      <c r="K696" s="60"/>
      <c r="L696" s="60"/>
    </row>
    <row r="697" spans="1:12" ht="12.5" x14ac:dyDescent="0.25">
      <c r="A697">
        <f t="shared" si="49"/>
        <v>-7</v>
      </c>
      <c r="B697" s="56">
        <v>38740</v>
      </c>
      <c r="C697" s="57">
        <f t="shared" si="47"/>
        <v>38733</v>
      </c>
      <c r="D697">
        <f t="shared" si="48"/>
        <v>2</v>
      </c>
      <c r="E697" s="56"/>
      <c r="G697">
        <f t="shared" si="46"/>
        <v>4</v>
      </c>
      <c r="K697" s="60"/>
      <c r="L697" s="60"/>
    </row>
    <row r="698" spans="1:12" ht="12.5" x14ac:dyDescent="0.25">
      <c r="A698">
        <f t="shared" si="49"/>
        <v>-7</v>
      </c>
      <c r="B698" s="56">
        <v>38733</v>
      </c>
      <c r="C698" s="57">
        <f t="shared" si="47"/>
        <v>38726</v>
      </c>
      <c r="D698">
        <f t="shared" si="48"/>
        <v>2</v>
      </c>
      <c r="E698" s="56"/>
      <c r="G698">
        <f t="shared" si="46"/>
        <v>3</v>
      </c>
      <c r="K698" s="60"/>
      <c r="L698" s="60"/>
    </row>
    <row r="699" spans="1:12" ht="12.5" x14ac:dyDescent="0.25">
      <c r="A699">
        <f t="shared" si="49"/>
        <v>-7</v>
      </c>
      <c r="B699" s="56">
        <v>38726</v>
      </c>
      <c r="C699" s="57">
        <f t="shared" si="47"/>
        <v>38719</v>
      </c>
      <c r="D699">
        <f t="shared" si="48"/>
        <v>2</v>
      </c>
      <c r="E699" s="56"/>
      <c r="G699">
        <f t="shared" si="46"/>
        <v>2</v>
      </c>
      <c r="K699" s="60"/>
      <c r="L699" s="60"/>
    </row>
    <row r="700" spans="1:12" ht="12.5" x14ac:dyDescent="0.25">
      <c r="A700">
        <f t="shared" si="49"/>
        <v>-7</v>
      </c>
      <c r="B700" s="56">
        <v>38719</v>
      </c>
      <c r="C700" s="57">
        <f t="shared" si="47"/>
        <v>38712</v>
      </c>
      <c r="D700">
        <f t="shared" si="48"/>
        <v>2</v>
      </c>
      <c r="E700" s="56"/>
      <c r="G700">
        <f t="shared" si="46"/>
        <v>1</v>
      </c>
      <c r="K700" s="60"/>
      <c r="L700" s="60"/>
    </row>
    <row r="701" spans="1:12" ht="12.5" x14ac:dyDescent="0.25">
      <c r="A701">
        <f t="shared" si="49"/>
        <v>-7</v>
      </c>
      <c r="B701" s="56">
        <v>38712</v>
      </c>
      <c r="C701" s="57">
        <f t="shared" si="47"/>
        <v>38705</v>
      </c>
      <c r="D701">
        <f t="shared" si="48"/>
        <v>2</v>
      </c>
      <c r="E701" s="56">
        <f>B701</f>
        <v>38712</v>
      </c>
      <c r="F701" s="54">
        <f>YEAR(B701)</f>
        <v>2005</v>
      </c>
      <c r="G701">
        <f t="shared" si="46"/>
        <v>53</v>
      </c>
      <c r="K701" s="60"/>
      <c r="L701" s="60"/>
    </row>
    <row r="702" spans="1:12" ht="12.5" x14ac:dyDescent="0.25">
      <c r="A702">
        <f t="shared" si="49"/>
        <v>-7</v>
      </c>
      <c r="B702" s="56">
        <v>38705</v>
      </c>
      <c r="C702" s="57">
        <f t="shared" si="47"/>
        <v>38698</v>
      </c>
      <c r="D702">
        <f t="shared" si="48"/>
        <v>2</v>
      </c>
      <c r="E702" s="56"/>
      <c r="G702">
        <f t="shared" si="46"/>
        <v>52</v>
      </c>
      <c r="K702" s="60"/>
      <c r="L702" s="60"/>
    </row>
    <row r="703" spans="1:12" ht="12.5" x14ac:dyDescent="0.25">
      <c r="A703">
        <f t="shared" si="49"/>
        <v>-7</v>
      </c>
      <c r="B703" s="56">
        <v>38698</v>
      </c>
      <c r="C703" s="57">
        <f t="shared" si="47"/>
        <v>38691</v>
      </c>
      <c r="D703">
        <f t="shared" si="48"/>
        <v>2</v>
      </c>
      <c r="E703" s="56"/>
      <c r="G703">
        <f t="shared" si="46"/>
        <v>51</v>
      </c>
      <c r="K703" s="60"/>
      <c r="L703" s="60"/>
    </row>
    <row r="704" spans="1:12" ht="12.5" x14ac:dyDescent="0.25">
      <c r="A704">
        <f t="shared" si="49"/>
        <v>-7</v>
      </c>
      <c r="B704" s="56">
        <v>38691</v>
      </c>
      <c r="C704" s="57">
        <f t="shared" si="47"/>
        <v>38684</v>
      </c>
      <c r="D704">
        <f t="shared" si="48"/>
        <v>2</v>
      </c>
      <c r="E704" s="56"/>
      <c r="G704">
        <f t="shared" si="46"/>
        <v>50</v>
      </c>
      <c r="K704" s="60"/>
      <c r="L704" s="60"/>
    </row>
    <row r="705" spans="1:12" ht="12.5" x14ac:dyDescent="0.25">
      <c r="A705">
        <f t="shared" si="49"/>
        <v>-7</v>
      </c>
      <c r="B705" s="56">
        <v>38684</v>
      </c>
      <c r="C705" s="57">
        <f t="shared" si="47"/>
        <v>38677</v>
      </c>
      <c r="D705">
        <f t="shared" si="48"/>
        <v>2</v>
      </c>
      <c r="E705" s="56"/>
      <c r="G705">
        <f t="shared" si="46"/>
        <v>49</v>
      </c>
      <c r="K705" s="60"/>
      <c r="L705" s="60"/>
    </row>
    <row r="706" spans="1:12" ht="12.5" x14ac:dyDescent="0.25">
      <c r="A706">
        <f t="shared" si="49"/>
        <v>-7</v>
      </c>
      <c r="B706" s="56">
        <v>38677</v>
      </c>
      <c r="C706" s="57">
        <f t="shared" si="47"/>
        <v>38670</v>
      </c>
      <c r="D706">
        <f t="shared" si="48"/>
        <v>2</v>
      </c>
      <c r="E706" s="56"/>
      <c r="G706">
        <f t="shared" ref="G706:G769" si="50">WEEKNUM(B706)</f>
        <v>48</v>
      </c>
      <c r="K706" s="60"/>
      <c r="L706" s="60"/>
    </row>
    <row r="707" spans="1:12" ht="12.5" x14ac:dyDescent="0.25">
      <c r="A707">
        <f t="shared" si="49"/>
        <v>-7</v>
      </c>
      <c r="B707" s="56">
        <v>38670</v>
      </c>
      <c r="C707" s="57">
        <f t="shared" ref="C707:C770" si="51">B708</f>
        <v>38663</v>
      </c>
      <c r="D707">
        <f t="shared" ref="D707:D770" si="52">WEEKDAY(B707)</f>
        <v>2</v>
      </c>
      <c r="E707" s="56"/>
      <c r="G707">
        <f t="shared" si="50"/>
        <v>47</v>
      </c>
      <c r="K707" s="60"/>
      <c r="L707" s="60"/>
    </row>
    <row r="708" spans="1:12" ht="12.5" x14ac:dyDescent="0.25">
      <c r="A708">
        <f t="shared" si="49"/>
        <v>-7</v>
      </c>
      <c r="B708" s="56">
        <v>38663</v>
      </c>
      <c r="C708" s="57">
        <f t="shared" si="51"/>
        <v>38656</v>
      </c>
      <c r="D708">
        <f t="shared" si="52"/>
        <v>2</v>
      </c>
      <c r="E708" s="56"/>
      <c r="G708">
        <f t="shared" si="50"/>
        <v>46</v>
      </c>
      <c r="K708" s="60"/>
      <c r="L708" s="60"/>
    </row>
    <row r="709" spans="1:12" ht="12.5" x14ac:dyDescent="0.25">
      <c r="A709">
        <f t="shared" si="49"/>
        <v>-7</v>
      </c>
      <c r="B709" s="56">
        <v>38656</v>
      </c>
      <c r="C709" s="57">
        <f t="shared" si="51"/>
        <v>38649</v>
      </c>
      <c r="D709">
        <f t="shared" si="52"/>
        <v>2</v>
      </c>
      <c r="E709" s="56"/>
      <c r="G709">
        <f t="shared" si="50"/>
        <v>45</v>
      </c>
      <c r="K709" s="60"/>
      <c r="L709" s="60"/>
    </row>
    <row r="710" spans="1:12" ht="12.5" x14ac:dyDescent="0.25">
      <c r="A710">
        <f t="shared" si="49"/>
        <v>-7</v>
      </c>
      <c r="B710" s="56">
        <v>38649</v>
      </c>
      <c r="C710" s="57">
        <f t="shared" si="51"/>
        <v>38642</v>
      </c>
      <c r="D710">
        <f t="shared" si="52"/>
        <v>2</v>
      </c>
      <c r="E710" s="56"/>
      <c r="G710">
        <f t="shared" si="50"/>
        <v>44</v>
      </c>
      <c r="K710" s="60"/>
      <c r="L710" s="60"/>
    </row>
    <row r="711" spans="1:12" ht="12.5" x14ac:dyDescent="0.25">
      <c r="A711">
        <f t="shared" si="49"/>
        <v>-7</v>
      </c>
      <c r="B711" s="56">
        <v>38642</v>
      </c>
      <c r="C711" s="57">
        <f t="shared" si="51"/>
        <v>38635</v>
      </c>
      <c r="D711">
        <f t="shared" si="52"/>
        <v>2</v>
      </c>
      <c r="E711" s="56"/>
      <c r="G711">
        <f t="shared" si="50"/>
        <v>43</v>
      </c>
      <c r="K711" s="60"/>
      <c r="L711" s="60"/>
    </row>
    <row r="712" spans="1:12" ht="12.5" x14ac:dyDescent="0.25">
      <c r="A712">
        <f t="shared" si="49"/>
        <v>-7</v>
      </c>
      <c r="B712" s="56">
        <v>38635</v>
      </c>
      <c r="C712" s="57">
        <f t="shared" si="51"/>
        <v>38628</v>
      </c>
      <c r="D712">
        <f t="shared" si="52"/>
        <v>2</v>
      </c>
      <c r="E712" s="56"/>
      <c r="G712">
        <f t="shared" si="50"/>
        <v>42</v>
      </c>
      <c r="K712" s="60"/>
      <c r="L712" s="60"/>
    </row>
    <row r="713" spans="1:12" ht="12.5" x14ac:dyDescent="0.25">
      <c r="A713">
        <f t="shared" si="49"/>
        <v>-7</v>
      </c>
      <c r="B713" s="56">
        <v>38628</v>
      </c>
      <c r="C713" s="57">
        <f t="shared" si="51"/>
        <v>38621</v>
      </c>
      <c r="D713">
        <f t="shared" si="52"/>
        <v>2</v>
      </c>
      <c r="E713" s="56"/>
      <c r="G713">
        <f t="shared" si="50"/>
        <v>41</v>
      </c>
      <c r="K713" s="60"/>
      <c r="L713" s="60"/>
    </row>
    <row r="714" spans="1:12" ht="12.5" x14ac:dyDescent="0.25">
      <c r="A714">
        <f t="shared" si="49"/>
        <v>-7</v>
      </c>
      <c r="B714" s="56">
        <v>38621</v>
      </c>
      <c r="C714" s="57">
        <f t="shared" si="51"/>
        <v>38614</v>
      </c>
      <c r="D714">
        <f t="shared" si="52"/>
        <v>2</v>
      </c>
      <c r="E714" s="56"/>
      <c r="G714">
        <f t="shared" si="50"/>
        <v>40</v>
      </c>
      <c r="K714" s="60"/>
      <c r="L714" s="60"/>
    </row>
    <row r="715" spans="1:12" ht="12.5" x14ac:dyDescent="0.25">
      <c r="A715">
        <f t="shared" si="49"/>
        <v>-7</v>
      </c>
      <c r="B715" s="56">
        <v>38614</v>
      </c>
      <c r="C715" s="57">
        <f t="shared" si="51"/>
        <v>38607</v>
      </c>
      <c r="D715">
        <f t="shared" si="52"/>
        <v>2</v>
      </c>
      <c r="E715" s="56"/>
      <c r="G715">
        <f t="shared" si="50"/>
        <v>39</v>
      </c>
      <c r="K715" s="60"/>
      <c r="L715" s="60"/>
    </row>
    <row r="716" spans="1:12" ht="12.5" x14ac:dyDescent="0.25">
      <c r="A716">
        <f t="shared" si="49"/>
        <v>-7</v>
      </c>
      <c r="B716" s="56">
        <v>38607</v>
      </c>
      <c r="C716" s="57">
        <f t="shared" si="51"/>
        <v>38600</v>
      </c>
      <c r="D716">
        <f t="shared" si="52"/>
        <v>2</v>
      </c>
      <c r="E716" s="56"/>
      <c r="G716">
        <f t="shared" si="50"/>
        <v>38</v>
      </c>
      <c r="K716" s="60"/>
      <c r="L716" s="60"/>
    </row>
    <row r="717" spans="1:12" ht="12.5" x14ac:dyDescent="0.25">
      <c r="A717">
        <f t="shared" si="49"/>
        <v>-7</v>
      </c>
      <c r="B717" s="56">
        <v>38600</v>
      </c>
      <c r="C717" s="57">
        <f t="shared" si="51"/>
        <v>38593</v>
      </c>
      <c r="D717">
        <f t="shared" si="52"/>
        <v>2</v>
      </c>
      <c r="E717" s="56"/>
      <c r="G717">
        <f t="shared" si="50"/>
        <v>37</v>
      </c>
      <c r="K717" s="60"/>
      <c r="L717" s="60"/>
    </row>
    <row r="718" spans="1:12" ht="12.5" x14ac:dyDescent="0.25">
      <c r="A718">
        <f t="shared" si="49"/>
        <v>-7</v>
      </c>
      <c r="B718" s="56">
        <v>38593</v>
      </c>
      <c r="C718" s="57">
        <f t="shared" si="51"/>
        <v>38586</v>
      </c>
      <c r="D718">
        <f t="shared" si="52"/>
        <v>2</v>
      </c>
      <c r="E718" s="56"/>
      <c r="G718">
        <f t="shared" si="50"/>
        <v>36</v>
      </c>
      <c r="K718" s="60"/>
      <c r="L718" s="60"/>
    </row>
    <row r="719" spans="1:12" ht="12.5" x14ac:dyDescent="0.25">
      <c r="A719">
        <f t="shared" si="49"/>
        <v>-7</v>
      </c>
      <c r="B719" s="56">
        <v>38586</v>
      </c>
      <c r="C719" s="57">
        <f t="shared" si="51"/>
        <v>38579</v>
      </c>
      <c r="D719">
        <f t="shared" si="52"/>
        <v>2</v>
      </c>
      <c r="E719" s="56"/>
      <c r="G719">
        <f t="shared" si="50"/>
        <v>35</v>
      </c>
      <c r="K719" s="60"/>
      <c r="L719" s="60"/>
    </row>
    <row r="720" spans="1:12" ht="12.5" x14ac:dyDescent="0.25">
      <c r="A720">
        <f t="shared" si="49"/>
        <v>-7</v>
      </c>
      <c r="B720" s="56">
        <v>38579</v>
      </c>
      <c r="C720" s="57">
        <f t="shared" si="51"/>
        <v>38572</v>
      </c>
      <c r="D720">
        <f t="shared" si="52"/>
        <v>2</v>
      </c>
      <c r="E720" s="56"/>
      <c r="G720">
        <f t="shared" si="50"/>
        <v>34</v>
      </c>
      <c r="K720" s="60"/>
      <c r="L720" s="60"/>
    </row>
    <row r="721" spans="1:12" ht="12.5" x14ac:dyDescent="0.25">
      <c r="A721">
        <f t="shared" si="49"/>
        <v>-7</v>
      </c>
      <c r="B721" s="56">
        <v>38572</v>
      </c>
      <c r="C721" s="57">
        <f t="shared" si="51"/>
        <v>38565</v>
      </c>
      <c r="D721">
        <f t="shared" si="52"/>
        <v>2</v>
      </c>
      <c r="E721" s="56"/>
      <c r="G721">
        <f t="shared" si="50"/>
        <v>33</v>
      </c>
      <c r="K721" s="60"/>
      <c r="L721" s="60"/>
    </row>
    <row r="722" spans="1:12" ht="12.5" x14ac:dyDescent="0.25">
      <c r="A722">
        <f t="shared" si="49"/>
        <v>-7</v>
      </c>
      <c r="B722" s="56">
        <v>38565</v>
      </c>
      <c r="C722" s="57">
        <f t="shared" si="51"/>
        <v>38558</v>
      </c>
      <c r="D722">
        <f t="shared" si="52"/>
        <v>2</v>
      </c>
      <c r="E722" s="56"/>
      <c r="G722">
        <f t="shared" si="50"/>
        <v>32</v>
      </c>
      <c r="K722" s="60"/>
      <c r="L722" s="60"/>
    </row>
    <row r="723" spans="1:12" ht="12.5" x14ac:dyDescent="0.25">
      <c r="A723">
        <f t="shared" si="49"/>
        <v>-7</v>
      </c>
      <c r="B723" s="56">
        <v>38558</v>
      </c>
      <c r="C723" s="57">
        <f t="shared" si="51"/>
        <v>38551</v>
      </c>
      <c r="D723">
        <f t="shared" si="52"/>
        <v>2</v>
      </c>
      <c r="E723" s="56"/>
      <c r="G723">
        <f t="shared" si="50"/>
        <v>31</v>
      </c>
      <c r="K723" s="60"/>
      <c r="L723" s="60"/>
    </row>
    <row r="724" spans="1:12" ht="12.5" x14ac:dyDescent="0.25">
      <c r="A724">
        <f t="shared" si="49"/>
        <v>-7</v>
      </c>
      <c r="B724" s="56">
        <v>38551</v>
      </c>
      <c r="C724" s="57">
        <f t="shared" si="51"/>
        <v>38544</v>
      </c>
      <c r="D724">
        <f t="shared" si="52"/>
        <v>2</v>
      </c>
      <c r="E724" s="56"/>
      <c r="G724">
        <f t="shared" si="50"/>
        <v>30</v>
      </c>
      <c r="K724" s="60"/>
      <c r="L724" s="60"/>
    </row>
    <row r="725" spans="1:12" ht="12.5" x14ac:dyDescent="0.25">
      <c r="A725">
        <f t="shared" si="49"/>
        <v>-7</v>
      </c>
      <c r="B725" s="56">
        <v>38544</v>
      </c>
      <c r="C725" s="57">
        <f t="shared" si="51"/>
        <v>38537</v>
      </c>
      <c r="D725">
        <f t="shared" si="52"/>
        <v>2</v>
      </c>
      <c r="E725" s="56"/>
      <c r="G725">
        <f t="shared" si="50"/>
        <v>29</v>
      </c>
      <c r="K725" s="60"/>
      <c r="L725" s="60"/>
    </row>
    <row r="726" spans="1:12" ht="12.5" x14ac:dyDescent="0.25">
      <c r="A726">
        <f t="shared" si="49"/>
        <v>-7</v>
      </c>
      <c r="B726" s="56">
        <v>38537</v>
      </c>
      <c r="C726" s="57">
        <f t="shared" si="51"/>
        <v>38530</v>
      </c>
      <c r="D726">
        <f t="shared" si="52"/>
        <v>2</v>
      </c>
      <c r="E726" s="56"/>
      <c r="G726">
        <f t="shared" si="50"/>
        <v>28</v>
      </c>
      <c r="K726" s="60"/>
      <c r="L726" s="60"/>
    </row>
    <row r="727" spans="1:12" ht="12.5" x14ac:dyDescent="0.25">
      <c r="A727">
        <f t="shared" si="49"/>
        <v>-7</v>
      </c>
      <c r="B727" s="56">
        <v>38530</v>
      </c>
      <c r="C727" s="57">
        <f t="shared" si="51"/>
        <v>38523</v>
      </c>
      <c r="D727">
        <f t="shared" si="52"/>
        <v>2</v>
      </c>
      <c r="E727" s="56"/>
      <c r="G727">
        <f t="shared" si="50"/>
        <v>27</v>
      </c>
      <c r="K727" s="60"/>
      <c r="L727" s="60"/>
    </row>
    <row r="728" spans="1:12" ht="12.5" x14ac:dyDescent="0.25">
      <c r="A728">
        <f t="shared" si="49"/>
        <v>-7</v>
      </c>
      <c r="B728" s="56">
        <v>38523</v>
      </c>
      <c r="C728" s="57">
        <f t="shared" si="51"/>
        <v>38516</v>
      </c>
      <c r="D728">
        <f t="shared" si="52"/>
        <v>2</v>
      </c>
      <c r="E728" s="56"/>
      <c r="G728">
        <f t="shared" si="50"/>
        <v>26</v>
      </c>
      <c r="K728" s="60"/>
      <c r="L728" s="60"/>
    </row>
    <row r="729" spans="1:12" ht="12.5" x14ac:dyDescent="0.25">
      <c r="A729">
        <f t="shared" si="49"/>
        <v>-7</v>
      </c>
      <c r="B729" s="56">
        <v>38516</v>
      </c>
      <c r="C729" s="57">
        <f t="shared" si="51"/>
        <v>38509</v>
      </c>
      <c r="D729">
        <f t="shared" si="52"/>
        <v>2</v>
      </c>
      <c r="E729" s="56"/>
      <c r="G729">
        <f t="shared" si="50"/>
        <v>25</v>
      </c>
      <c r="K729" s="60"/>
      <c r="L729" s="60"/>
    </row>
    <row r="730" spans="1:12" ht="12.5" x14ac:dyDescent="0.25">
      <c r="A730">
        <f t="shared" si="49"/>
        <v>-7</v>
      </c>
      <c r="B730" s="56">
        <v>38509</v>
      </c>
      <c r="C730" s="57">
        <f t="shared" si="51"/>
        <v>38502</v>
      </c>
      <c r="D730">
        <f t="shared" si="52"/>
        <v>2</v>
      </c>
      <c r="E730" s="56"/>
      <c r="G730">
        <f t="shared" si="50"/>
        <v>24</v>
      </c>
      <c r="K730" s="60"/>
      <c r="L730" s="60"/>
    </row>
    <row r="731" spans="1:12" ht="12.5" x14ac:dyDescent="0.25">
      <c r="A731">
        <f t="shared" si="49"/>
        <v>-7</v>
      </c>
      <c r="B731" s="56">
        <v>38502</v>
      </c>
      <c r="C731" s="57">
        <f t="shared" si="51"/>
        <v>38495</v>
      </c>
      <c r="D731">
        <f t="shared" si="52"/>
        <v>2</v>
      </c>
      <c r="E731" s="56"/>
      <c r="G731">
        <f t="shared" si="50"/>
        <v>23</v>
      </c>
      <c r="K731" s="60"/>
      <c r="L731" s="60"/>
    </row>
    <row r="732" spans="1:12" ht="12.5" x14ac:dyDescent="0.25">
      <c r="A732">
        <f t="shared" si="49"/>
        <v>-7</v>
      </c>
      <c r="B732" s="56">
        <v>38495</v>
      </c>
      <c r="C732" s="57">
        <f t="shared" si="51"/>
        <v>38488</v>
      </c>
      <c r="D732">
        <f t="shared" si="52"/>
        <v>2</v>
      </c>
      <c r="E732" s="56"/>
      <c r="G732">
        <f t="shared" si="50"/>
        <v>22</v>
      </c>
      <c r="K732" s="60"/>
      <c r="L732" s="60"/>
    </row>
    <row r="733" spans="1:12" ht="12.5" x14ac:dyDescent="0.25">
      <c r="A733">
        <f t="shared" si="49"/>
        <v>-7</v>
      </c>
      <c r="B733" s="56">
        <v>38488</v>
      </c>
      <c r="C733" s="57">
        <f t="shared" si="51"/>
        <v>38481</v>
      </c>
      <c r="D733">
        <f t="shared" si="52"/>
        <v>2</v>
      </c>
      <c r="E733" s="56"/>
      <c r="G733">
        <f t="shared" si="50"/>
        <v>21</v>
      </c>
      <c r="K733" s="60"/>
      <c r="L733" s="60"/>
    </row>
    <row r="734" spans="1:12" ht="12.5" x14ac:dyDescent="0.25">
      <c r="A734">
        <f t="shared" si="49"/>
        <v>-7</v>
      </c>
      <c r="B734" s="56">
        <v>38481</v>
      </c>
      <c r="C734" s="57">
        <f t="shared" si="51"/>
        <v>38474</v>
      </c>
      <c r="D734">
        <f t="shared" si="52"/>
        <v>2</v>
      </c>
      <c r="E734" s="56"/>
      <c r="G734">
        <f t="shared" si="50"/>
        <v>20</v>
      </c>
      <c r="K734" s="60"/>
      <c r="L734" s="60"/>
    </row>
    <row r="735" spans="1:12" ht="12.5" x14ac:dyDescent="0.25">
      <c r="A735">
        <f t="shared" ref="A735:A798" si="53">B735-B734</f>
        <v>-7</v>
      </c>
      <c r="B735" s="56">
        <v>38474</v>
      </c>
      <c r="C735" s="57">
        <f t="shared" si="51"/>
        <v>38467</v>
      </c>
      <c r="D735">
        <f t="shared" si="52"/>
        <v>2</v>
      </c>
      <c r="E735" s="56"/>
      <c r="G735">
        <f t="shared" si="50"/>
        <v>19</v>
      </c>
      <c r="K735" s="60"/>
      <c r="L735" s="60"/>
    </row>
    <row r="736" spans="1:12" ht="12.5" x14ac:dyDescent="0.25">
      <c r="A736">
        <f t="shared" si="53"/>
        <v>-7</v>
      </c>
      <c r="B736" s="56">
        <v>38467</v>
      </c>
      <c r="C736" s="57">
        <f t="shared" si="51"/>
        <v>38460</v>
      </c>
      <c r="D736">
        <f t="shared" si="52"/>
        <v>2</v>
      </c>
      <c r="E736" s="56"/>
      <c r="G736">
        <f t="shared" si="50"/>
        <v>18</v>
      </c>
      <c r="K736" s="60"/>
      <c r="L736" s="60"/>
    </row>
    <row r="737" spans="1:12" ht="12.5" x14ac:dyDescent="0.25">
      <c r="A737">
        <f t="shared" si="53"/>
        <v>-7</v>
      </c>
      <c r="B737" s="56">
        <v>38460</v>
      </c>
      <c r="C737" s="57">
        <f t="shared" si="51"/>
        <v>38453</v>
      </c>
      <c r="D737">
        <f t="shared" si="52"/>
        <v>2</v>
      </c>
      <c r="E737" s="56"/>
      <c r="G737">
        <f t="shared" si="50"/>
        <v>17</v>
      </c>
      <c r="K737" s="60"/>
      <c r="L737" s="60"/>
    </row>
    <row r="738" spans="1:12" ht="12.5" x14ac:dyDescent="0.25">
      <c r="A738">
        <f t="shared" si="53"/>
        <v>-7</v>
      </c>
      <c r="B738" s="56">
        <v>38453</v>
      </c>
      <c r="C738" s="57">
        <f t="shared" si="51"/>
        <v>38446</v>
      </c>
      <c r="D738">
        <f t="shared" si="52"/>
        <v>2</v>
      </c>
      <c r="E738" s="56"/>
      <c r="G738">
        <f t="shared" si="50"/>
        <v>16</v>
      </c>
      <c r="K738" s="60"/>
      <c r="L738" s="60"/>
    </row>
    <row r="739" spans="1:12" ht="12.5" x14ac:dyDescent="0.25">
      <c r="A739">
        <f t="shared" si="53"/>
        <v>-7</v>
      </c>
      <c r="B739" s="56">
        <v>38446</v>
      </c>
      <c r="C739" s="57">
        <f t="shared" si="51"/>
        <v>38439</v>
      </c>
      <c r="D739">
        <f t="shared" si="52"/>
        <v>2</v>
      </c>
      <c r="E739" s="56"/>
      <c r="G739">
        <f t="shared" si="50"/>
        <v>15</v>
      </c>
      <c r="K739" s="60"/>
      <c r="L739" s="60"/>
    </row>
    <row r="740" spans="1:12" ht="12.5" x14ac:dyDescent="0.25">
      <c r="A740">
        <f t="shared" si="53"/>
        <v>-7</v>
      </c>
      <c r="B740" s="56">
        <v>38439</v>
      </c>
      <c r="C740" s="57">
        <f t="shared" si="51"/>
        <v>38432</v>
      </c>
      <c r="D740">
        <f t="shared" si="52"/>
        <v>2</v>
      </c>
      <c r="E740" s="56"/>
      <c r="G740">
        <f t="shared" si="50"/>
        <v>14</v>
      </c>
      <c r="K740" s="60"/>
      <c r="L740" s="60"/>
    </row>
    <row r="741" spans="1:12" ht="12.5" x14ac:dyDescent="0.25">
      <c r="A741">
        <f t="shared" si="53"/>
        <v>-7</v>
      </c>
      <c r="B741" s="56">
        <v>38432</v>
      </c>
      <c r="C741" s="57">
        <f t="shared" si="51"/>
        <v>38425</v>
      </c>
      <c r="D741">
        <f t="shared" si="52"/>
        <v>2</v>
      </c>
      <c r="E741" s="56"/>
      <c r="G741">
        <f t="shared" si="50"/>
        <v>13</v>
      </c>
      <c r="K741" s="60"/>
      <c r="L741" s="60"/>
    </row>
    <row r="742" spans="1:12" ht="12.5" x14ac:dyDescent="0.25">
      <c r="A742">
        <f t="shared" si="53"/>
        <v>-7</v>
      </c>
      <c r="B742" s="56">
        <v>38425</v>
      </c>
      <c r="C742" s="57">
        <f t="shared" si="51"/>
        <v>38418</v>
      </c>
      <c r="D742">
        <f t="shared" si="52"/>
        <v>2</v>
      </c>
      <c r="E742" s="56"/>
      <c r="G742">
        <f t="shared" si="50"/>
        <v>12</v>
      </c>
      <c r="K742" s="60"/>
      <c r="L742" s="60"/>
    </row>
    <row r="743" spans="1:12" ht="12.5" x14ac:dyDescent="0.25">
      <c r="A743">
        <f t="shared" si="53"/>
        <v>-7</v>
      </c>
      <c r="B743" s="56">
        <v>38418</v>
      </c>
      <c r="C743" s="57">
        <f t="shared" si="51"/>
        <v>38411</v>
      </c>
      <c r="D743">
        <f t="shared" si="52"/>
        <v>2</v>
      </c>
      <c r="E743" s="56"/>
      <c r="G743">
        <f t="shared" si="50"/>
        <v>11</v>
      </c>
      <c r="K743" s="60"/>
      <c r="L743" s="60"/>
    </row>
    <row r="744" spans="1:12" ht="12.5" x14ac:dyDescent="0.25">
      <c r="A744">
        <f t="shared" si="53"/>
        <v>-7</v>
      </c>
      <c r="B744" s="56">
        <v>38411</v>
      </c>
      <c r="C744" s="57">
        <f t="shared" si="51"/>
        <v>38404</v>
      </c>
      <c r="D744">
        <f t="shared" si="52"/>
        <v>2</v>
      </c>
      <c r="E744" s="56"/>
      <c r="G744">
        <f t="shared" si="50"/>
        <v>10</v>
      </c>
      <c r="K744" s="60"/>
      <c r="L744" s="60"/>
    </row>
    <row r="745" spans="1:12" ht="12.5" x14ac:dyDescent="0.25">
      <c r="A745">
        <f t="shared" si="53"/>
        <v>-7</v>
      </c>
      <c r="B745" s="56">
        <v>38404</v>
      </c>
      <c r="C745" s="57">
        <f t="shared" si="51"/>
        <v>38397</v>
      </c>
      <c r="D745">
        <f t="shared" si="52"/>
        <v>2</v>
      </c>
      <c r="E745" s="56"/>
      <c r="G745">
        <f t="shared" si="50"/>
        <v>9</v>
      </c>
      <c r="K745" s="60"/>
      <c r="L745" s="60"/>
    </row>
    <row r="746" spans="1:12" ht="12.5" x14ac:dyDescent="0.25">
      <c r="A746">
        <f t="shared" si="53"/>
        <v>-7</v>
      </c>
      <c r="B746" s="56">
        <v>38397</v>
      </c>
      <c r="C746" s="57">
        <f t="shared" si="51"/>
        <v>38390</v>
      </c>
      <c r="D746">
        <f t="shared" si="52"/>
        <v>2</v>
      </c>
      <c r="E746" s="56"/>
      <c r="G746">
        <f t="shared" si="50"/>
        <v>8</v>
      </c>
      <c r="K746" s="60"/>
      <c r="L746" s="60"/>
    </row>
    <row r="747" spans="1:12" ht="12.5" x14ac:dyDescent="0.25">
      <c r="A747">
        <f t="shared" si="53"/>
        <v>-7</v>
      </c>
      <c r="B747" s="56">
        <v>38390</v>
      </c>
      <c r="C747" s="57">
        <f t="shared" si="51"/>
        <v>38383</v>
      </c>
      <c r="D747">
        <f t="shared" si="52"/>
        <v>2</v>
      </c>
      <c r="E747" s="56"/>
      <c r="G747">
        <f t="shared" si="50"/>
        <v>7</v>
      </c>
      <c r="K747" s="60"/>
      <c r="L747" s="60"/>
    </row>
    <row r="748" spans="1:12" ht="12.5" x14ac:dyDescent="0.25">
      <c r="A748">
        <f t="shared" si="53"/>
        <v>-7</v>
      </c>
      <c r="B748" s="56">
        <v>38383</v>
      </c>
      <c r="C748" s="57">
        <f t="shared" si="51"/>
        <v>38376</v>
      </c>
      <c r="D748">
        <f t="shared" si="52"/>
        <v>2</v>
      </c>
      <c r="E748" s="56"/>
      <c r="G748">
        <f t="shared" si="50"/>
        <v>6</v>
      </c>
      <c r="K748" s="60"/>
      <c r="L748" s="60"/>
    </row>
    <row r="749" spans="1:12" ht="12.5" x14ac:dyDescent="0.25">
      <c r="A749">
        <f t="shared" si="53"/>
        <v>-7</v>
      </c>
      <c r="B749" s="56">
        <v>38376</v>
      </c>
      <c r="C749" s="57">
        <f t="shared" si="51"/>
        <v>38369</v>
      </c>
      <c r="D749">
        <f t="shared" si="52"/>
        <v>2</v>
      </c>
      <c r="E749" s="56"/>
      <c r="G749">
        <f t="shared" si="50"/>
        <v>5</v>
      </c>
      <c r="K749" s="60"/>
      <c r="L749" s="60"/>
    </row>
    <row r="750" spans="1:12" ht="12.5" x14ac:dyDescent="0.25">
      <c r="A750">
        <f t="shared" si="53"/>
        <v>-7</v>
      </c>
      <c r="B750" s="56">
        <v>38369</v>
      </c>
      <c r="C750" s="57">
        <f t="shared" si="51"/>
        <v>38362</v>
      </c>
      <c r="D750">
        <f t="shared" si="52"/>
        <v>2</v>
      </c>
      <c r="E750" s="56"/>
      <c r="G750">
        <f t="shared" si="50"/>
        <v>4</v>
      </c>
      <c r="K750" s="60"/>
      <c r="L750" s="60"/>
    </row>
    <row r="751" spans="1:12" ht="12.5" x14ac:dyDescent="0.25">
      <c r="A751">
        <f t="shared" si="53"/>
        <v>-7</v>
      </c>
      <c r="B751" s="56">
        <v>38362</v>
      </c>
      <c r="C751" s="57">
        <f t="shared" si="51"/>
        <v>38355</v>
      </c>
      <c r="D751">
        <f t="shared" si="52"/>
        <v>2</v>
      </c>
      <c r="E751" s="56"/>
      <c r="G751">
        <f t="shared" si="50"/>
        <v>3</v>
      </c>
      <c r="K751" s="60"/>
      <c r="L751" s="60"/>
    </row>
    <row r="752" spans="1:12" ht="12.5" x14ac:dyDescent="0.25">
      <c r="A752">
        <f t="shared" si="53"/>
        <v>-7</v>
      </c>
      <c r="B752" s="56">
        <v>38355</v>
      </c>
      <c r="C752" s="57">
        <f t="shared" si="51"/>
        <v>38348</v>
      </c>
      <c r="D752">
        <f t="shared" si="52"/>
        <v>2</v>
      </c>
      <c r="E752" s="56"/>
      <c r="G752">
        <f t="shared" si="50"/>
        <v>2</v>
      </c>
      <c r="K752" s="60"/>
      <c r="L752" s="60"/>
    </row>
    <row r="753" spans="1:12" ht="12.5" x14ac:dyDescent="0.25">
      <c r="A753">
        <f t="shared" si="53"/>
        <v>-7</v>
      </c>
      <c r="B753" s="56">
        <v>38348</v>
      </c>
      <c r="C753" s="57">
        <f t="shared" si="51"/>
        <v>38341</v>
      </c>
      <c r="D753">
        <f t="shared" si="52"/>
        <v>2</v>
      </c>
      <c r="E753" s="56">
        <f>B753</f>
        <v>38348</v>
      </c>
      <c r="F753" s="54">
        <f>YEAR(B753)</f>
        <v>2004</v>
      </c>
      <c r="G753">
        <f t="shared" si="50"/>
        <v>53</v>
      </c>
      <c r="K753" s="60"/>
      <c r="L753" s="60"/>
    </row>
    <row r="754" spans="1:12" ht="12.5" x14ac:dyDescent="0.25">
      <c r="A754">
        <f t="shared" si="53"/>
        <v>-7</v>
      </c>
      <c r="B754" s="56">
        <v>38341</v>
      </c>
      <c r="C754" s="57">
        <f t="shared" si="51"/>
        <v>38334</v>
      </c>
      <c r="D754">
        <f t="shared" si="52"/>
        <v>2</v>
      </c>
      <c r="E754" s="56"/>
      <c r="G754">
        <f t="shared" si="50"/>
        <v>52</v>
      </c>
      <c r="K754" s="60"/>
      <c r="L754" s="60"/>
    </row>
    <row r="755" spans="1:12" ht="12.5" x14ac:dyDescent="0.25">
      <c r="A755">
        <f t="shared" si="53"/>
        <v>-7</v>
      </c>
      <c r="B755" s="56">
        <v>38334</v>
      </c>
      <c r="C755" s="57">
        <f t="shared" si="51"/>
        <v>38327</v>
      </c>
      <c r="D755">
        <f t="shared" si="52"/>
        <v>2</v>
      </c>
      <c r="E755" s="56"/>
      <c r="G755">
        <f t="shared" si="50"/>
        <v>51</v>
      </c>
      <c r="K755" s="60"/>
      <c r="L755" s="60"/>
    </row>
    <row r="756" spans="1:12" ht="12.5" x14ac:dyDescent="0.25">
      <c r="A756">
        <f t="shared" si="53"/>
        <v>-7</v>
      </c>
      <c r="B756" s="56">
        <v>38327</v>
      </c>
      <c r="C756" s="57">
        <f t="shared" si="51"/>
        <v>38320</v>
      </c>
      <c r="D756">
        <f t="shared" si="52"/>
        <v>2</v>
      </c>
      <c r="E756" s="56"/>
      <c r="G756">
        <f t="shared" si="50"/>
        <v>50</v>
      </c>
      <c r="K756" s="60"/>
      <c r="L756" s="60"/>
    </row>
    <row r="757" spans="1:12" ht="12.5" x14ac:dyDescent="0.25">
      <c r="A757">
        <f t="shared" si="53"/>
        <v>-7</v>
      </c>
      <c r="B757" s="56">
        <v>38320</v>
      </c>
      <c r="C757" s="57">
        <f t="shared" si="51"/>
        <v>38313</v>
      </c>
      <c r="D757">
        <f t="shared" si="52"/>
        <v>2</v>
      </c>
      <c r="E757" s="56"/>
      <c r="G757">
        <f t="shared" si="50"/>
        <v>49</v>
      </c>
      <c r="K757" s="60"/>
      <c r="L757" s="60"/>
    </row>
    <row r="758" spans="1:12" ht="12.5" x14ac:dyDescent="0.25">
      <c r="A758">
        <f t="shared" si="53"/>
        <v>-7</v>
      </c>
      <c r="B758" s="56">
        <v>38313</v>
      </c>
      <c r="C758" s="57">
        <f t="shared" si="51"/>
        <v>38306</v>
      </c>
      <c r="D758">
        <f t="shared" si="52"/>
        <v>2</v>
      </c>
      <c r="E758" s="56"/>
      <c r="G758">
        <f t="shared" si="50"/>
        <v>48</v>
      </c>
      <c r="K758" s="60"/>
      <c r="L758" s="60"/>
    </row>
    <row r="759" spans="1:12" ht="12.5" x14ac:dyDescent="0.25">
      <c r="A759">
        <f t="shared" si="53"/>
        <v>-7</v>
      </c>
      <c r="B759" s="56">
        <v>38306</v>
      </c>
      <c r="C759" s="57">
        <f t="shared" si="51"/>
        <v>38299</v>
      </c>
      <c r="D759">
        <f t="shared" si="52"/>
        <v>2</v>
      </c>
      <c r="E759" s="56"/>
      <c r="G759">
        <f t="shared" si="50"/>
        <v>47</v>
      </c>
      <c r="K759" s="60"/>
      <c r="L759" s="60"/>
    </row>
    <row r="760" spans="1:12" ht="12.5" x14ac:dyDescent="0.25">
      <c r="A760">
        <f t="shared" si="53"/>
        <v>-7</v>
      </c>
      <c r="B760" s="56">
        <v>38299</v>
      </c>
      <c r="C760" s="57">
        <f t="shared" si="51"/>
        <v>38292</v>
      </c>
      <c r="D760">
        <f t="shared" si="52"/>
        <v>2</v>
      </c>
      <c r="E760" s="56"/>
      <c r="G760">
        <f t="shared" si="50"/>
        <v>46</v>
      </c>
      <c r="K760" s="60"/>
      <c r="L760" s="60"/>
    </row>
    <row r="761" spans="1:12" ht="12.5" x14ac:dyDescent="0.25">
      <c r="A761">
        <f t="shared" si="53"/>
        <v>-7</v>
      </c>
      <c r="B761" s="56">
        <v>38292</v>
      </c>
      <c r="C761" s="57">
        <f t="shared" si="51"/>
        <v>38285</v>
      </c>
      <c r="D761">
        <f t="shared" si="52"/>
        <v>2</v>
      </c>
      <c r="E761" s="56"/>
      <c r="G761">
        <f t="shared" si="50"/>
        <v>45</v>
      </c>
      <c r="K761" s="60"/>
      <c r="L761" s="60"/>
    </row>
    <row r="762" spans="1:12" ht="12.5" x14ac:dyDescent="0.25">
      <c r="A762">
        <f t="shared" si="53"/>
        <v>-7</v>
      </c>
      <c r="B762" s="56">
        <v>38285</v>
      </c>
      <c r="C762" s="57">
        <f t="shared" si="51"/>
        <v>38278</v>
      </c>
      <c r="D762">
        <f t="shared" si="52"/>
        <v>2</v>
      </c>
      <c r="E762" s="56"/>
      <c r="G762">
        <f t="shared" si="50"/>
        <v>44</v>
      </c>
      <c r="K762" s="60"/>
      <c r="L762" s="60"/>
    </row>
    <row r="763" spans="1:12" ht="12.5" x14ac:dyDescent="0.25">
      <c r="A763">
        <f t="shared" si="53"/>
        <v>-7</v>
      </c>
      <c r="B763" s="56">
        <v>38278</v>
      </c>
      <c r="C763" s="57">
        <f t="shared" si="51"/>
        <v>38271</v>
      </c>
      <c r="D763">
        <f t="shared" si="52"/>
        <v>2</v>
      </c>
      <c r="E763" s="56"/>
      <c r="G763">
        <f t="shared" si="50"/>
        <v>43</v>
      </c>
      <c r="K763" s="60"/>
      <c r="L763" s="60"/>
    </row>
    <row r="764" spans="1:12" ht="12.5" x14ac:dyDescent="0.25">
      <c r="A764">
        <f t="shared" si="53"/>
        <v>-7</v>
      </c>
      <c r="B764" s="56">
        <v>38271</v>
      </c>
      <c r="C764" s="57">
        <f t="shared" si="51"/>
        <v>38264</v>
      </c>
      <c r="D764">
        <f t="shared" si="52"/>
        <v>2</v>
      </c>
      <c r="E764" s="56"/>
      <c r="G764">
        <f t="shared" si="50"/>
        <v>42</v>
      </c>
      <c r="K764" s="60"/>
      <c r="L764" s="60"/>
    </row>
    <row r="765" spans="1:12" ht="12.5" x14ac:dyDescent="0.25">
      <c r="A765">
        <f t="shared" si="53"/>
        <v>-7</v>
      </c>
      <c r="B765" s="56">
        <v>38264</v>
      </c>
      <c r="C765" s="57">
        <f t="shared" si="51"/>
        <v>38257</v>
      </c>
      <c r="D765">
        <f t="shared" si="52"/>
        <v>2</v>
      </c>
      <c r="E765" s="56"/>
      <c r="G765">
        <f t="shared" si="50"/>
        <v>41</v>
      </c>
      <c r="K765" s="60"/>
      <c r="L765" s="60"/>
    </row>
    <row r="766" spans="1:12" ht="12.5" x14ac:dyDescent="0.25">
      <c r="A766">
        <f t="shared" si="53"/>
        <v>-7</v>
      </c>
      <c r="B766" s="56">
        <v>38257</v>
      </c>
      <c r="C766" s="57">
        <f t="shared" si="51"/>
        <v>38250</v>
      </c>
      <c r="D766">
        <f t="shared" si="52"/>
        <v>2</v>
      </c>
      <c r="E766" s="56"/>
      <c r="G766">
        <f t="shared" si="50"/>
        <v>40</v>
      </c>
      <c r="K766" s="60"/>
      <c r="L766" s="60"/>
    </row>
    <row r="767" spans="1:12" ht="12.5" x14ac:dyDescent="0.25">
      <c r="A767">
        <f t="shared" si="53"/>
        <v>-7</v>
      </c>
      <c r="B767" s="56">
        <v>38250</v>
      </c>
      <c r="C767" s="57">
        <f t="shared" si="51"/>
        <v>38243</v>
      </c>
      <c r="D767">
        <f t="shared" si="52"/>
        <v>2</v>
      </c>
      <c r="E767" s="56"/>
      <c r="G767">
        <f t="shared" si="50"/>
        <v>39</v>
      </c>
      <c r="K767" s="60"/>
      <c r="L767" s="60"/>
    </row>
    <row r="768" spans="1:12" ht="12.5" x14ac:dyDescent="0.25">
      <c r="A768">
        <f t="shared" si="53"/>
        <v>-7</v>
      </c>
      <c r="B768" s="56">
        <v>38243</v>
      </c>
      <c r="C768" s="57">
        <f t="shared" si="51"/>
        <v>38236</v>
      </c>
      <c r="D768">
        <f t="shared" si="52"/>
        <v>2</v>
      </c>
      <c r="E768" s="56"/>
      <c r="G768">
        <f t="shared" si="50"/>
        <v>38</v>
      </c>
      <c r="K768" s="60"/>
      <c r="L768" s="60"/>
    </row>
    <row r="769" spans="1:12" ht="12.5" x14ac:dyDescent="0.25">
      <c r="A769">
        <f t="shared" si="53"/>
        <v>-7</v>
      </c>
      <c r="B769" s="56">
        <v>38236</v>
      </c>
      <c r="C769" s="57">
        <f t="shared" si="51"/>
        <v>38229</v>
      </c>
      <c r="D769">
        <f t="shared" si="52"/>
        <v>2</v>
      </c>
      <c r="E769" s="56"/>
      <c r="G769">
        <f t="shared" si="50"/>
        <v>37</v>
      </c>
      <c r="K769" s="60"/>
      <c r="L769" s="60"/>
    </row>
    <row r="770" spans="1:12" ht="12.5" x14ac:dyDescent="0.25">
      <c r="A770">
        <f t="shared" si="53"/>
        <v>-7</v>
      </c>
      <c r="B770" s="56">
        <v>38229</v>
      </c>
      <c r="C770" s="57">
        <f t="shared" si="51"/>
        <v>38222</v>
      </c>
      <c r="D770">
        <f t="shared" si="52"/>
        <v>2</v>
      </c>
      <c r="E770" s="56"/>
      <c r="G770">
        <f t="shared" ref="G770:G833" si="54">WEEKNUM(B770)</f>
        <v>36</v>
      </c>
      <c r="K770" s="60"/>
      <c r="L770" s="60"/>
    </row>
    <row r="771" spans="1:12" ht="12.5" x14ac:dyDescent="0.25">
      <c r="A771">
        <f t="shared" si="53"/>
        <v>-7</v>
      </c>
      <c r="B771" s="56">
        <v>38222</v>
      </c>
      <c r="C771" s="57">
        <f t="shared" ref="C771:C834" si="55">B772</f>
        <v>38215</v>
      </c>
      <c r="D771">
        <f t="shared" ref="D771:D834" si="56">WEEKDAY(B771)</f>
        <v>2</v>
      </c>
      <c r="E771" s="56"/>
      <c r="G771">
        <f t="shared" si="54"/>
        <v>35</v>
      </c>
      <c r="K771" s="60"/>
      <c r="L771" s="60"/>
    </row>
    <row r="772" spans="1:12" ht="12.5" x14ac:dyDescent="0.25">
      <c r="A772">
        <f t="shared" si="53"/>
        <v>-7</v>
      </c>
      <c r="B772" s="56">
        <v>38215</v>
      </c>
      <c r="C772" s="57">
        <f t="shared" si="55"/>
        <v>38208</v>
      </c>
      <c r="D772">
        <f t="shared" si="56"/>
        <v>2</v>
      </c>
      <c r="E772" s="56"/>
      <c r="G772">
        <f t="shared" si="54"/>
        <v>34</v>
      </c>
      <c r="K772" s="60"/>
      <c r="L772" s="60"/>
    </row>
    <row r="773" spans="1:12" ht="12.5" x14ac:dyDescent="0.25">
      <c r="A773">
        <f t="shared" si="53"/>
        <v>-7</v>
      </c>
      <c r="B773" s="56">
        <v>38208</v>
      </c>
      <c r="C773" s="57">
        <f t="shared" si="55"/>
        <v>38201</v>
      </c>
      <c r="D773">
        <f t="shared" si="56"/>
        <v>2</v>
      </c>
      <c r="E773" s="56"/>
      <c r="G773">
        <f t="shared" si="54"/>
        <v>33</v>
      </c>
      <c r="K773" s="60"/>
      <c r="L773" s="60"/>
    </row>
    <row r="774" spans="1:12" ht="12.5" x14ac:dyDescent="0.25">
      <c r="A774">
        <f t="shared" si="53"/>
        <v>-7</v>
      </c>
      <c r="B774" s="56">
        <v>38201</v>
      </c>
      <c r="C774" s="57">
        <f t="shared" si="55"/>
        <v>38194</v>
      </c>
      <c r="D774">
        <f t="shared" si="56"/>
        <v>2</v>
      </c>
      <c r="E774" s="56"/>
      <c r="G774">
        <f t="shared" si="54"/>
        <v>32</v>
      </c>
      <c r="K774" s="60"/>
      <c r="L774" s="60"/>
    </row>
    <row r="775" spans="1:12" ht="12.5" x14ac:dyDescent="0.25">
      <c r="A775">
        <f t="shared" si="53"/>
        <v>-7</v>
      </c>
      <c r="B775" s="56">
        <v>38194</v>
      </c>
      <c r="C775" s="57">
        <f t="shared" si="55"/>
        <v>38187</v>
      </c>
      <c r="D775">
        <f t="shared" si="56"/>
        <v>2</v>
      </c>
      <c r="E775" s="56"/>
      <c r="G775">
        <f t="shared" si="54"/>
        <v>31</v>
      </c>
      <c r="K775" s="60"/>
      <c r="L775" s="60"/>
    </row>
    <row r="776" spans="1:12" ht="12.5" x14ac:dyDescent="0.25">
      <c r="A776">
        <f t="shared" si="53"/>
        <v>-7</v>
      </c>
      <c r="B776" s="56">
        <v>38187</v>
      </c>
      <c r="C776" s="57">
        <f t="shared" si="55"/>
        <v>38180</v>
      </c>
      <c r="D776">
        <f t="shared" si="56"/>
        <v>2</v>
      </c>
      <c r="E776" s="56"/>
      <c r="G776">
        <f t="shared" si="54"/>
        <v>30</v>
      </c>
      <c r="K776" s="60"/>
      <c r="L776" s="60"/>
    </row>
    <row r="777" spans="1:12" ht="12.5" x14ac:dyDescent="0.25">
      <c r="A777">
        <f t="shared" si="53"/>
        <v>-7</v>
      </c>
      <c r="B777" s="56">
        <v>38180</v>
      </c>
      <c r="C777" s="57">
        <f t="shared" si="55"/>
        <v>38173</v>
      </c>
      <c r="D777">
        <f t="shared" si="56"/>
        <v>2</v>
      </c>
      <c r="E777" s="56"/>
      <c r="G777">
        <f t="shared" si="54"/>
        <v>29</v>
      </c>
      <c r="K777" s="60"/>
      <c r="L777" s="60"/>
    </row>
    <row r="778" spans="1:12" ht="12.5" x14ac:dyDescent="0.25">
      <c r="A778">
        <f t="shared" si="53"/>
        <v>-7</v>
      </c>
      <c r="B778" s="56">
        <v>38173</v>
      </c>
      <c r="C778" s="57">
        <f t="shared" si="55"/>
        <v>38166</v>
      </c>
      <c r="D778">
        <f t="shared" si="56"/>
        <v>2</v>
      </c>
      <c r="E778" s="56"/>
      <c r="G778">
        <f t="shared" si="54"/>
        <v>28</v>
      </c>
      <c r="K778" s="60"/>
      <c r="L778" s="60"/>
    </row>
    <row r="779" spans="1:12" ht="12.5" x14ac:dyDescent="0.25">
      <c r="A779">
        <f t="shared" si="53"/>
        <v>-7</v>
      </c>
      <c r="B779" s="56">
        <v>38166</v>
      </c>
      <c r="C779" s="57">
        <f t="shared" si="55"/>
        <v>38159</v>
      </c>
      <c r="D779">
        <f t="shared" si="56"/>
        <v>2</v>
      </c>
      <c r="E779" s="56"/>
      <c r="G779">
        <f t="shared" si="54"/>
        <v>27</v>
      </c>
      <c r="K779" s="60"/>
      <c r="L779" s="60"/>
    </row>
    <row r="780" spans="1:12" ht="12.5" x14ac:dyDescent="0.25">
      <c r="A780">
        <f t="shared" si="53"/>
        <v>-7</v>
      </c>
      <c r="B780" s="56">
        <v>38159</v>
      </c>
      <c r="C780" s="57">
        <f t="shared" si="55"/>
        <v>38152</v>
      </c>
      <c r="D780">
        <f t="shared" si="56"/>
        <v>2</v>
      </c>
      <c r="E780" s="56"/>
      <c r="G780">
        <f t="shared" si="54"/>
        <v>26</v>
      </c>
      <c r="K780" s="60"/>
      <c r="L780" s="60"/>
    </row>
    <row r="781" spans="1:12" ht="12.5" x14ac:dyDescent="0.25">
      <c r="A781">
        <f t="shared" si="53"/>
        <v>-7</v>
      </c>
      <c r="B781" s="56">
        <v>38152</v>
      </c>
      <c r="C781" s="57">
        <f t="shared" si="55"/>
        <v>38145</v>
      </c>
      <c r="D781">
        <f t="shared" si="56"/>
        <v>2</v>
      </c>
      <c r="E781" s="56"/>
      <c r="G781">
        <f t="shared" si="54"/>
        <v>25</v>
      </c>
      <c r="K781" s="60"/>
      <c r="L781" s="60"/>
    </row>
    <row r="782" spans="1:12" ht="12.5" x14ac:dyDescent="0.25">
      <c r="A782">
        <f t="shared" si="53"/>
        <v>-7</v>
      </c>
      <c r="B782" s="56">
        <v>38145</v>
      </c>
      <c r="C782" s="57">
        <f t="shared" si="55"/>
        <v>38138</v>
      </c>
      <c r="D782">
        <f t="shared" si="56"/>
        <v>2</v>
      </c>
      <c r="E782" s="56"/>
      <c r="G782">
        <f t="shared" si="54"/>
        <v>24</v>
      </c>
      <c r="K782" s="60"/>
      <c r="L782" s="60"/>
    </row>
    <row r="783" spans="1:12" ht="12.5" x14ac:dyDescent="0.25">
      <c r="A783">
        <f t="shared" si="53"/>
        <v>-7</v>
      </c>
      <c r="B783" s="56">
        <v>38138</v>
      </c>
      <c r="C783" s="57">
        <f t="shared" si="55"/>
        <v>38131</v>
      </c>
      <c r="D783">
        <f t="shared" si="56"/>
        <v>2</v>
      </c>
      <c r="E783" s="56"/>
      <c r="G783">
        <f t="shared" si="54"/>
        <v>23</v>
      </c>
      <c r="K783" s="60"/>
      <c r="L783" s="60"/>
    </row>
    <row r="784" spans="1:12" ht="12.5" x14ac:dyDescent="0.25">
      <c r="A784">
        <f t="shared" si="53"/>
        <v>-7</v>
      </c>
      <c r="B784" s="56">
        <v>38131</v>
      </c>
      <c r="C784" s="57">
        <f t="shared" si="55"/>
        <v>38124</v>
      </c>
      <c r="D784">
        <f t="shared" si="56"/>
        <v>2</v>
      </c>
      <c r="E784" s="56"/>
      <c r="G784">
        <f t="shared" si="54"/>
        <v>22</v>
      </c>
      <c r="K784" s="60"/>
      <c r="L784" s="60"/>
    </row>
    <row r="785" spans="1:12" ht="12.5" x14ac:dyDescent="0.25">
      <c r="A785">
        <f t="shared" si="53"/>
        <v>-7</v>
      </c>
      <c r="B785" s="56">
        <v>38124</v>
      </c>
      <c r="C785" s="57">
        <f t="shared" si="55"/>
        <v>38117</v>
      </c>
      <c r="D785">
        <f t="shared" si="56"/>
        <v>2</v>
      </c>
      <c r="E785" s="56"/>
      <c r="G785">
        <f t="shared" si="54"/>
        <v>21</v>
      </c>
      <c r="K785" s="60"/>
      <c r="L785" s="60"/>
    </row>
    <row r="786" spans="1:12" ht="12.5" x14ac:dyDescent="0.25">
      <c r="A786">
        <f t="shared" si="53"/>
        <v>-7</v>
      </c>
      <c r="B786" s="56">
        <v>38117</v>
      </c>
      <c r="C786" s="57">
        <f t="shared" si="55"/>
        <v>38110</v>
      </c>
      <c r="D786">
        <f t="shared" si="56"/>
        <v>2</v>
      </c>
      <c r="E786" s="56"/>
      <c r="G786">
        <f t="shared" si="54"/>
        <v>20</v>
      </c>
      <c r="K786" s="60"/>
      <c r="L786" s="60"/>
    </row>
    <row r="787" spans="1:12" ht="12.5" x14ac:dyDescent="0.25">
      <c r="A787">
        <f t="shared" si="53"/>
        <v>-7</v>
      </c>
      <c r="B787" s="56">
        <v>38110</v>
      </c>
      <c r="C787" s="57">
        <f t="shared" si="55"/>
        <v>38103</v>
      </c>
      <c r="D787">
        <f t="shared" si="56"/>
        <v>2</v>
      </c>
      <c r="E787" s="56"/>
      <c r="G787">
        <f t="shared" si="54"/>
        <v>19</v>
      </c>
      <c r="K787" s="60"/>
      <c r="L787" s="60"/>
    </row>
    <row r="788" spans="1:12" ht="12.5" x14ac:dyDescent="0.25">
      <c r="A788">
        <f t="shared" si="53"/>
        <v>-7</v>
      </c>
      <c r="B788" s="56">
        <v>38103</v>
      </c>
      <c r="C788" s="57">
        <f t="shared" si="55"/>
        <v>38096</v>
      </c>
      <c r="D788">
        <f t="shared" si="56"/>
        <v>2</v>
      </c>
      <c r="E788" s="56"/>
      <c r="G788">
        <f t="shared" si="54"/>
        <v>18</v>
      </c>
      <c r="K788" s="60"/>
      <c r="L788" s="60"/>
    </row>
    <row r="789" spans="1:12" ht="12.5" x14ac:dyDescent="0.25">
      <c r="A789">
        <f t="shared" si="53"/>
        <v>-7</v>
      </c>
      <c r="B789" s="56">
        <v>38096</v>
      </c>
      <c r="C789" s="57">
        <f t="shared" si="55"/>
        <v>38089</v>
      </c>
      <c r="D789">
        <f t="shared" si="56"/>
        <v>2</v>
      </c>
      <c r="E789" s="56"/>
      <c r="G789">
        <f t="shared" si="54"/>
        <v>17</v>
      </c>
      <c r="K789" s="60"/>
      <c r="L789" s="60"/>
    </row>
    <row r="790" spans="1:12" ht="12.5" x14ac:dyDescent="0.25">
      <c r="A790">
        <f t="shared" si="53"/>
        <v>-7</v>
      </c>
      <c r="B790" s="56">
        <v>38089</v>
      </c>
      <c r="C790" s="57">
        <f t="shared" si="55"/>
        <v>38082</v>
      </c>
      <c r="D790">
        <f t="shared" si="56"/>
        <v>2</v>
      </c>
      <c r="E790" s="56"/>
      <c r="G790">
        <f t="shared" si="54"/>
        <v>16</v>
      </c>
      <c r="K790" s="60"/>
      <c r="L790" s="60"/>
    </row>
    <row r="791" spans="1:12" ht="12.5" x14ac:dyDescent="0.25">
      <c r="A791">
        <f t="shared" si="53"/>
        <v>-7</v>
      </c>
      <c r="B791" s="56">
        <v>38082</v>
      </c>
      <c r="C791" s="57">
        <f t="shared" si="55"/>
        <v>38075</v>
      </c>
      <c r="D791">
        <f t="shared" si="56"/>
        <v>2</v>
      </c>
      <c r="E791" s="56"/>
      <c r="G791">
        <f t="shared" si="54"/>
        <v>15</v>
      </c>
      <c r="K791" s="60"/>
      <c r="L791" s="60"/>
    </row>
    <row r="792" spans="1:12" ht="12.5" x14ac:dyDescent="0.25">
      <c r="A792">
        <f t="shared" si="53"/>
        <v>-7</v>
      </c>
      <c r="B792" s="56">
        <v>38075</v>
      </c>
      <c r="C792" s="57">
        <f t="shared" si="55"/>
        <v>38068</v>
      </c>
      <c r="D792">
        <f t="shared" si="56"/>
        <v>2</v>
      </c>
      <c r="E792" s="56"/>
      <c r="G792">
        <f t="shared" si="54"/>
        <v>14</v>
      </c>
      <c r="K792" s="60"/>
      <c r="L792" s="60"/>
    </row>
    <row r="793" spans="1:12" ht="12.5" x14ac:dyDescent="0.25">
      <c r="A793">
        <f t="shared" si="53"/>
        <v>-7</v>
      </c>
      <c r="B793" s="56">
        <v>38068</v>
      </c>
      <c r="C793" s="57">
        <f t="shared" si="55"/>
        <v>38061</v>
      </c>
      <c r="D793">
        <f t="shared" si="56"/>
        <v>2</v>
      </c>
      <c r="E793" s="56"/>
      <c r="G793">
        <f t="shared" si="54"/>
        <v>13</v>
      </c>
      <c r="K793" s="60"/>
      <c r="L793" s="60"/>
    </row>
    <row r="794" spans="1:12" ht="12.5" x14ac:dyDescent="0.25">
      <c r="A794">
        <f t="shared" si="53"/>
        <v>-7</v>
      </c>
      <c r="B794" s="56">
        <v>38061</v>
      </c>
      <c r="C794" s="57">
        <f t="shared" si="55"/>
        <v>38054</v>
      </c>
      <c r="D794">
        <f t="shared" si="56"/>
        <v>2</v>
      </c>
      <c r="E794" s="56"/>
      <c r="G794">
        <f t="shared" si="54"/>
        <v>12</v>
      </c>
      <c r="K794" s="60"/>
      <c r="L794" s="60"/>
    </row>
    <row r="795" spans="1:12" ht="12.5" x14ac:dyDescent="0.25">
      <c r="A795">
        <f t="shared" si="53"/>
        <v>-7</v>
      </c>
      <c r="B795" s="56">
        <v>38054</v>
      </c>
      <c r="C795" s="57">
        <f t="shared" si="55"/>
        <v>38047</v>
      </c>
      <c r="D795">
        <f t="shared" si="56"/>
        <v>2</v>
      </c>
      <c r="E795" s="56"/>
      <c r="G795">
        <f t="shared" si="54"/>
        <v>11</v>
      </c>
      <c r="K795" s="60"/>
      <c r="L795" s="60"/>
    </row>
    <row r="796" spans="1:12" ht="12.5" x14ac:dyDescent="0.25">
      <c r="A796">
        <f t="shared" si="53"/>
        <v>-7</v>
      </c>
      <c r="B796" s="56">
        <v>38047</v>
      </c>
      <c r="C796" s="57">
        <f t="shared" si="55"/>
        <v>38040</v>
      </c>
      <c r="D796">
        <f t="shared" si="56"/>
        <v>2</v>
      </c>
      <c r="E796" s="56"/>
      <c r="G796">
        <f t="shared" si="54"/>
        <v>10</v>
      </c>
      <c r="K796" s="60"/>
      <c r="L796" s="60"/>
    </row>
    <row r="797" spans="1:12" ht="12.5" x14ac:dyDescent="0.25">
      <c r="A797">
        <f t="shared" si="53"/>
        <v>-7</v>
      </c>
      <c r="B797" s="56">
        <v>38040</v>
      </c>
      <c r="C797" s="57">
        <f t="shared" si="55"/>
        <v>38033</v>
      </c>
      <c r="D797">
        <f t="shared" si="56"/>
        <v>2</v>
      </c>
      <c r="E797" s="56"/>
      <c r="G797">
        <f t="shared" si="54"/>
        <v>9</v>
      </c>
      <c r="K797" s="60"/>
      <c r="L797" s="60"/>
    </row>
    <row r="798" spans="1:12" ht="12.5" x14ac:dyDescent="0.25">
      <c r="A798">
        <f t="shared" si="53"/>
        <v>-7</v>
      </c>
      <c r="B798" s="56">
        <v>38033</v>
      </c>
      <c r="C798" s="57">
        <f t="shared" si="55"/>
        <v>38026</v>
      </c>
      <c r="D798">
        <f t="shared" si="56"/>
        <v>2</v>
      </c>
      <c r="E798" s="56"/>
      <c r="G798">
        <f t="shared" si="54"/>
        <v>8</v>
      </c>
      <c r="K798" s="60"/>
      <c r="L798" s="60"/>
    </row>
    <row r="799" spans="1:12" ht="12.5" x14ac:dyDescent="0.25">
      <c r="A799">
        <f t="shared" ref="A799:A862" si="57">B799-B798</f>
        <v>-7</v>
      </c>
      <c r="B799" s="56">
        <v>38026</v>
      </c>
      <c r="C799" s="57">
        <f t="shared" si="55"/>
        <v>38019</v>
      </c>
      <c r="D799">
        <f t="shared" si="56"/>
        <v>2</v>
      </c>
      <c r="E799" s="56"/>
      <c r="G799">
        <f t="shared" si="54"/>
        <v>7</v>
      </c>
      <c r="K799" s="60"/>
      <c r="L799" s="60"/>
    </row>
    <row r="800" spans="1:12" ht="12.5" x14ac:dyDescent="0.25">
      <c r="A800">
        <f t="shared" si="57"/>
        <v>-7</v>
      </c>
      <c r="B800" s="56">
        <v>38019</v>
      </c>
      <c r="C800" s="57">
        <f t="shared" si="55"/>
        <v>38012</v>
      </c>
      <c r="D800">
        <f t="shared" si="56"/>
        <v>2</v>
      </c>
      <c r="E800" s="56"/>
      <c r="G800">
        <f t="shared" si="54"/>
        <v>6</v>
      </c>
      <c r="K800" s="60"/>
      <c r="L800" s="60"/>
    </row>
    <row r="801" spans="1:12" ht="12.5" x14ac:dyDescent="0.25">
      <c r="A801">
        <f t="shared" si="57"/>
        <v>-7</v>
      </c>
      <c r="B801" s="56">
        <v>38012</v>
      </c>
      <c r="C801" s="57">
        <f t="shared" si="55"/>
        <v>38005</v>
      </c>
      <c r="D801">
        <f t="shared" si="56"/>
        <v>2</v>
      </c>
      <c r="E801" s="56"/>
      <c r="G801">
        <f t="shared" si="54"/>
        <v>5</v>
      </c>
      <c r="K801" s="60"/>
      <c r="L801" s="60"/>
    </row>
    <row r="802" spans="1:12" ht="12.5" x14ac:dyDescent="0.25">
      <c r="A802">
        <f t="shared" si="57"/>
        <v>-7</v>
      </c>
      <c r="B802" s="56">
        <v>38005</v>
      </c>
      <c r="C802" s="57">
        <f t="shared" si="55"/>
        <v>37998</v>
      </c>
      <c r="D802">
        <f t="shared" si="56"/>
        <v>2</v>
      </c>
      <c r="E802" s="56"/>
      <c r="G802">
        <f t="shared" si="54"/>
        <v>4</v>
      </c>
      <c r="K802" s="60"/>
      <c r="L802" s="60"/>
    </row>
    <row r="803" spans="1:12" ht="12.5" x14ac:dyDescent="0.25">
      <c r="A803">
        <f t="shared" si="57"/>
        <v>-7</v>
      </c>
      <c r="B803" s="56">
        <v>37998</v>
      </c>
      <c r="C803" s="57">
        <f t="shared" si="55"/>
        <v>37991</v>
      </c>
      <c r="D803">
        <f t="shared" si="56"/>
        <v>2</v>
      </c>
      <c r="E803" s="56"/>
      <c r="G803">
        <f t="shared" si="54"/>
        <v>3</v>
      </c>
      <c r="K803" s="60"/>
      <c r="L803" s="60"/>
    </row>
    <row r="804" spans="1:12" ht="12.5" x14ac:dyDescent="0.25">
      <c r="A804">
        <f t="shared" si="57"/>
        <v>-7</v>
      </c>
      <c r="B804" s="56">
        <v>37991</v>
      </c>
      <c r="C804" s="57">
        <f t="shared" si="55"/>
        <v>37984</v>
      </c>
      <c r="D804">
        <f t="shared" si="56"/>
        <v>2</v>
      </c>
      <c r="E804" s="56"/>
      <c r="G804">
        <f t="shared" si="54"/>
        <v>2</v>
      </c>
      <c r="K804" s="60"/>
      <c r="L804" s="60"/>
    </row>
    <row r="805" spans="1:12" ht="12.5" x14ac:dyDescent="0.25">
      <c r="A805">
        <f t="shared" si="57"/>
        <v>-7</v>
      </c>
      <c r="B805" s="56">
        <v>37984</v>
      </c>
      <c r="C805" s="57">
        <f t="shared" si="55"/>
        <v>37977</v>
      </c>
      <c r="D805">
        <f t="shared" si="56"/>
        <v>2</v>
      </c>
      <c r="E805" s="56">
        <f>B805</f>
        <v>37984</v>
      </c>
      <c r="F805" s="54">
        <f>YEAR(B805)</f>
        <v>2003</v>
      </c>
      <c r="G805">
        <f t="shared" si="54"/>
        <v>53</v>
      </c>
      <c r="K805" s="60"/>
      <c r="L805" s="60"/>
    </row>
    <row r="806" spans="1:12" ht="12.5" x14ac:dyDescent="0.25">
      <c r="A806">
        <f t="shared" si="57"/>
        <v>-7</v>
      </c>
      <c r="B806" s="56">
        <v>37977</v>
      </c>
      <c r="C806" s="57">
        <f t="shared" si="55"/>
        <v>37970</v>
      </c>
      <c r="D806">
        <f t="shared" si="56"/>
        <v>2</v>
      </c>
      <c r="E806" s="56"/>
      <c r="G806">
        <f t="shared" si="54"/>
        <v>52</v>
      </c>
      <c r="K806" s="60"/>
      <c r="L806" s="60"/>
    </row>
    <row r="807" spans="1:12" ht="12.5" x14ac:dyDescent="0.25">
      <c r="A807">
        <f t="shared" si="57"/>
        <v>-7</v>
      </c>
      <c r="B807" s="56">
        <v>37970</v>
      </c>
      <c r="C807" s="57">
        <f t="shared" si="55"/>
        <v>37963</v>
      </c>
      <c r="D807">
        <f t="shared" si="56"/>
        <v>2</v>
      </c>
      <c r="E807" s="56"/>
      <c r="G807">
        <f t="shared" si="54"/>
        <v>51</v>
      </c>
      <c r="K807" s="60"/>
      <c r="L807" s="60"/>
    </row>
    <row r="808" spans="1:12" ht="12.5" x14ac:dyDescent="0.25">
      <c r="A808">
        <f t="shared" si="57"/>
        <v>-7</v>
      </c>
      <c r="B808" s="56">
        <v>37963</v>
      </c>
      <c r="C808" s="57">
        <f t="shared" si="55"/>
        <v>37956</v>
      </c>
      <c r="D808">
        <f t="shared" si="56"/>
        <v>2</v>
      </c>
      <c r="E808" s="56"/>
      <c r="G808">
        <f t="shared" si="54"/>
        <v>50</v>
      </c>
      <c r="K808" s="60"/>
      <c r="L808" s="60"/>
    </row>
    <row r="809" spans="1:12" ht="12.5" x14ac:dyDescent="0.25">
      <c r="A809">
        <f t="shared" si="57"/>
        <v>-7</v>
      </c>
      <c r="B809" s="56">
        <v>37956</v>
      </c>
      <c r="C809" s="57">
        <f t="shared" si="55"/>
        <v>37949</v>
      </c>
      <c r="D809">
        <f t="shared" si="56"/>
        <v>2</v>
      </c>
      <c r="E809" s="56"/>
      <c r="G809">
        <f t="shared" si="54"/>
        <v>49</v>
      </c>
      <c r="K809" s="60"/>
      <c r="L809" s="60"/>
    </row>
    <row r="810" spans="1:12" ht="12.5" x14ac:dyDescent="0.25">
      <c r="A810">
        <f t="shared" si="57"/>
        <v>-7</v>
      </c>
      <c r="B810" s="56">
        <v>37949</v>
      </c>
      <c r="C810" s="57">
        <f t="shared" si="55"/>
        <v>37942</v>
      </c>
      <c r="D810">
        <f t="shared" si="56"/>
        <v>2</v>
      </c>
      <c r="E810" s="56"/>
      <c r="G810">
        <f t="shared" si="54"/>
        <v>48</v>
      </c>
      <c r="K810" s="60"/>
      <c r="L810" s="60"/>
    </row>
    <row r="811" spans="1:12" ht="12.5" x14ac:dyDescent="0.25">
      <c r="A811">
        <f t="shared" si="57"/>
        <v>-7</v>
      </c>
      <c r="B811" s="56">
        <v>37942</v>
      </c>
      <c r="C811" s="57">
        <f t="shared" si="55"/>
        <v>37935</v>
      </c>
      <c r="D811">
        <f t="shared" si="56"/>
        <v>2</v>
      </c>
      <c r="E811" s="56"/>
      <c r="G811">
        <f t="shared" si="54"/>
        <v>47</v>
      </c>
      <c r="K811" s="60"/>
      <c r="L811" s="60"/>
    </row>
    <row r="812" spans="1:12" ht="12.5" x14ac:dyDescent="0.25">
      <c r="A812">
        <f t="shared" si="57"/>
        <v>-7</v>
      </c>
      <c r="B812" s="56">
        <v>37935</v>
      </c>
      <c r="C812" s="57">
        <f t="shared" si="55"/>
        <v>37928</v>
      </c>
      <c r="D812">
        <f t="shared" si="56"/>
        <v>2</v>
      </c>
      <c r="E812" s="56"/>
      <c r="G812">
        <f t="shared" si="54"/>
        <v>46</v>
      </c>
      <c r="K812" s="60"/>
      <c r="L812" s="60"/>
    </row>
    <row r="813" spans="1:12" ht="12.5" x14ac:dyDescent="0.25">
      <c r="A813">
        <f t="shared" si="57"/>
        <v>-7</v>
      </c>
      <c r="B813" s="56">
        <v>37928</v>
      </c>
      <c r="C813" s="57">
        <f t="shared" si="55"/>
        <v>37921</v>
      </c>
      <c r="D813">
        <f t="shared" si="56"/>
        <v>2</v>
      </c>
      <c r="E813" s="56"/>
      <c r="G813">
        <f t="shared" si="54"/>
        <v>45</v>
      </c>
      <c r="K813" s="60"/>
      <c r="L813" s="60"/>
    </row>
    <row r="814" spans="1:12" ht="12.5" x14ac:dyDescent="0.25">
      <c r="A814">
        <f t="shared" si="57"/>
        <v>-7</v>
      </c>
      <c r="B814" s="56">
        <v>37921</v>
      </c>
      <c r="C814" s="57">
        <f t="shared" si="55"/>
        <v>37914</v>
      </c>
      <c r="D814">
        <f t="shared" si="56"/>
        <v>2</v>
      </c>
      <c r="E814" s="56"/>
      <c r="G814">
        <f t="shared" si="54"/>
        <v>44</v>
      </c>
      <c r="K814" s="60"/>
      <c r="L814" s="60"/>
    </row>
    <row r="815" spans="1:12" ht="12.5" x14ac:dyDescent="0.25">
      <c r="A815">
        <f t="shared" si="57"/>
        <v>-7</v>
      </c>
      <c r="B815" s="56">
        <v>37914</v>
      </c>
      <c r="C815" s="57">
        <f t="shared" si="55"/>
        <v>37907</v>
      </c>
      <c r="D815">
        <f t="shared" si="56"/>
        <v>2</v>
      </c>
      <c r="E815" s="56"/>
      <c r="G815">
        <f t="shared" si="54"/>
        <v>43</v>
      </c>
      <c r="K815" s="60"/>
      <c r="L815" s="60"/>
    </row>
    <row r="816" spans="1:12" ht="12.5" x14ac:dyDescent="0.25">
      <c r="A816">
        <f t="shared" si="57"/>
        <v>-7</v>
      </c>
      <c r="B816" s="56">
        <v>37907</v>
      </c>
      <c r="C816" s="57">
        <f t="shared" si="55"/>
        <v>37900</v>
      </c>
      <c r="D816">
        <f t="shared" si="56"/>
        <v>2</v>
      </c>
      <c r="E816" s="56"/>
      <c r="G816">
        <f t="shared" si="54"/>
        <v>42</v>
      </c>
      <c r="K816" s="60"/>
      <c r="L816" s="60"/>
    </row>
    <row r="817" spans="1:12" ht="12.5" x14ac:dyDescent="0.25">
      <c r="A817">
        <f t="shared" si="57"/>
        <v>-7</v>
      </c>
      <c r="B817" s="56">
        <v>37900</v>
      </c>
      <c r="C817" s="57">
        <f t="shared" si="55"/>
        <v>37893</v>
      </c>
      <c r="D817">
        <f t="shared" si="56"/>
        <v>2</v>
      </c>
      <c r="E817" s="56"/>
      <c r="G817">
        <f t="shared" si="54"/>
        <v>41</v>
      </c>
      <c r="K817" s="60"/>
      <c r="L817" s="60"/>
    </row>
    <row r="818" spans="1:12" ht="12.5" x14ac:dyDescent="0.25">
      <c r="A818">
        <f t="shared" si="57"/>
        <v>-7</v>
      </c>
      <c r="B818" s="56">
        <v>37893</v>
      </c>
      <c r="C818" s="57">
        <f t="shared" si="55"/>
        <v>37886</v>
      </c>
      <c r="D818">
        <f t="shared" si="56"/>
        <v>2</v>
      </c>
      <c r="E818" s="56"/>
      <c r="G818">
        <f t="shared" si="54"/>
        <v>40</v>
      </c>
      <c r="K818" s="60"/>
      <c r="L818" s="60"/>
    </row>
    <row r="819" spans="1:12" ht="12.5" x14ac:dyDescent="0.25">
      <c r="A819">
        <f t="shared" si="57"/>
        <v>-7</v>
      </c>
      <c r="B819" s="56">
        <v>37886</v>
      </c>
      <c r="C819" s="57">
        <f t="shared" si="55"/>
        <v>37879</v>
      </c>
      <c r="D819">
        <f t="shared" si="56"/>
        <v>2</v>
      </c>
      <c r="E819" s="56"/>
      <c r="G819">
        <f t="shared" si="54"/>
        <v>39</v>
      </c>
      <c r="K819" s="60"/>
      <c r="L819" s="60"/>
    </row>
    <row r="820" spans="1:12" ht="12.5" x14ac:dyDescent="0.25">
      <c r="A820">
        <f t="shared" si="57"/>
        <v>-7</v>
      </c>
      <c r="B820" s="56">
        <v>37879</v>
      </c>
      <c r="C820" s="57">
        <f t="shared" si="55"/>
        <v>37872</v>
      </c>
      <c r="D820">
        <f t="shared" si="56"/>
        <v>2</v>
      </c>
      <c r="E820" s="56"/>
      <c r="G820">
        <f t="shared" si="54"/>
        <v>38</v>
      </c>
      <c r="K820" s="60"/>
      <c r="L820" s="60"/>
    </row>
    <row r="821" spans="1:12" ht="12.5" x14ac:dyDescent="0.25">
      <c r="A821">
        <f t="shared" si="57"/>
        <v>-7</v>
      </c>
      <c r="B821" s="56">
        <v>37872</v>
      </c>
      <c r="C821" s="57">
        <f t="shared" si="55"/>
        <v>37865</v>
      </c>
      <c r="D821">
        <f t="shared" si="56"/>
        <v>2</v>
      </c>
      <c r="E821" s="56"/>
      <c r="G821">
        <f t="shared" si="54"/>
        <v>37</v>
      </c>
      <c r="K821" s="60"/>
      <c r="L821" s="60"/>
    </row>
    <row r="822" spans="1:12" ht="12.5" x14ac:dyDescent="0.25">
      <c r="A822">
        <f t="shared" si="57"/>
        <v>-7</v>
      </c>
      <c r="B822" s="56">
        <v>37865</v>
      </c>
      <c r="C822" s="57">
        <f t="shared" si="55"/>
        <v>37858</v>
      </c>
      <c r="D822">
        <f t="shared" si="56"/>
        <v>2</v>
      </c>
      <c r="E822" s="56"/>
      <c r="G822">
        <f t="shared" si="54"/>
        <v>36</v>
      </c>
      <c r="K822" s="60"/>
      <c r="L822" s="60"/>
    </row>
    <row r="823" spans="1:12" ht="12.5" x14ac:dyDescent="0.25">
      <c r="A823">
        <f t="shared" si="57"/>
        <v>-7</v>
      </c>
      <c r="B823" s="56">
        <v>37858</v>
      </c>
      <c r="C823" s="57">
        <f t="shared" si="55"/>
        <v>37851</v>
      </c>
      <c r="D823">
        <f t="shared" si="56"/>
        <v>2</v>
      </c>
      <c r="E823" s="56"/>
      <c r="G823">
        <f t="shared" si="54"/>
        <v>35</v>
      </c>
      <c r="K823" s="60"/>
      <c r="L823" s="60"/>
    </row>
    <row r="824" spans="1:12" ht="12.5" x14ac:dyDescent="0.25">
      <c r="A824">
        <f t="shared" si="57"/>
        <v>-7</v>
      </c>
      <c r="B824" s="56">
        <v>37851</v>
      </c>
      <c r="C824" s="57">
        <f t="shared" si="55"/>
        <v>37844</v>
      </c>
      <c r="D824">
        <f t="shared" si="56"/>
        <v>2</v>
      </c>
      <c r="E824" s="56"/>
      <c r="G824">
        <f t="shared" si="54"/>
        <v>34</v>
      </c>
      <c r="K824" s="60"/>
      <c r="L824" s="60"/>
    </row>
    <row r="825" spans="1:12" ht="12.5" x14ac:dyDescent="0.25">
      <c r="A825">
        <f t="shared" si="57"/>
        <v>-7</v>
      </c>
      <c r="B825" s="56">
        <v>37844</v>
      </c>
      <c r="C825" s="57">
        <f t="shared" si="55"/>
        <v>37837</v>
      </c>
      <c r="D825">
        <f t="shared" si="56"/>
        <v>2</v>
      </c>
      <c r="E825" s="56"/>
      <c r="G825">
        <f t="shared" si="54"/>
        <v>33</v>
      </c>
      <c r="K825" s="60"/>
      <c r="L825" s="60"/>
    </row>
    <row r="826" spans="1:12" ht="12.5" x14ac:dyDescent="0.25">
      <c r="A826">
        <f t="shared" si="57"/>
        <v>-7</v>
      </c>
      <c r="B826" s="56">
        <v>37837</v>
      </c>
      <c r="C826" s="57">
        <f t="shared" si="55"/>
        <v>37830</v>
      </c>
      <c r="D826">
        <f t="shared" si="56"/>
        <v>2</v>
      </c>
      <c r="E826" s="56"/>
      <c r="G826">
        <f t="shared" si="54"/>
        <v>32</v>
      </c>
      <c r="K826" s="60"/>
      <c r="L826" s="60"/>
    </row>
    <row r="827" spans="1:12" ht="12.5" x14ac:dyDescent="0.25">
      <c r="A827">
        <f t="shared" si="57"/>
        <v>-7</v>
      </c>
      <c r="B827" s="56">
        <v>37830</v>
      </c>
      <c r="C827" s="57">
        <f t="shared" si="55"/>
        <v>37823</v>
      </c>
      <c r="D827">
        <f t="shared" si="56"/>
        <v>2</v>
      </c>
      <c r="E827" s="56"/>
      <c r="G827">
        <f t="shared" si="54"/>
        <v>31</v>
      </c>
      <c r="K827" s="60"/>
      <c r="L827" s="60"/>
    </row>
    <row r="828" spans="1:12" ht="12.5" x14ac:dyDescent="0.25">
      <c r="A828">
        <f t="shared" si="57"/>
        <v>-7</v>
      </c>
      <c r="B828" s="56">
        <v>37823</v>
      </c>
      <c r="C828" s="57">
        <f t="shared" si="55"/>
        <v>37816</v>
      </c>
      <c r="D828">
        <f t="shared" si="56"/>
        <v>2</v>
      </c>
      <c r="E828" s="56"/>
      <c r="G828">
        <f t="shared" si="54"/>
        <v>30</v>
      </c>
      <c r="K828" s="60"/>
      <c r="L828" s="60"/>
    </row>
    <row r="829" spans="1:12" ht="12.5" x14ac:dyDescent="0.25">
      <c r="A829">
        <f t="shared" si="57"/>
        <v>-7</v>
      </c>
      <c r="B829" s="56">
        <v>37816</v>
      </c>
      <c r="C829" s="57">
        <f t="shared" si="55"/>
        <v>37809</v>
      </c>
      <c r="D829">
        <f t="shared" si="56"/>
        <v>2</v>
      </c>
      <c r="E829" s="56"/>
      <c r="G829">
        <f t="shared" si="54"/>
        <v>29</v>
      </c>
      <c r="K829" s="60"/>
      <c r="L829" s="60"/>
    </row>
    <row r="830" spans="1:12" ht="12.5" x14ac:dyDescent="0.25">
      <c r="A830">
        <f t="shared" si="57"/>
        <v>-7</v>
      </c>
      <c r="B830" s="56">
        <v>37809</v>
      </c>
      <c r="C830" s="57">
        <f t="shared" si="55"/>
        <v>37802</v>
      </c>
      <c r="D830">
        <f t="shared" si="56"/>
        <v>2</v>
      </c>
      <c r="E830" s="56"/>
      <c r="G830">
        <f t="shared" si="54"/>
        <v>28</v>
      </c>
      <c r="K830" s="60"/>
      <c r="L830" s="60"/>
    </row>
    <row r="831" spans="1:12" ht="12.5" x14ac:dyDescent="0.25">
      <c r="A831">
        <f t="shared" si="57"/>
        <v>-7</v>
      </c>
      <c r="B831" s="56">
        <v>37802</v>
      </c>
      <c r="C831" s="57">
        <f t="shared" si="55"/>
        <v>37795</v>
      </c>
      <c r="D831">
        <f t="shared" si="56"/>
        <v>2</v>
      </c>
      <c r="E831" s="56"/>
      <c r="G831">
        <f t="shared" si="54"/>
        <v>27</v>
      </c>
      <c r="K831" s="60"/>
      <c r="L831" s="60"/>
    </row>
    <row r="832" spans="1:12" ht="12.5" x14ac:dyDescent="0.25">
      <c r="A832">
        <f t="shared" si="57"/>
        <v>-7</v>
      </c>
      <c r="B832" s="56">
        <v>37795</v>
      </c>
      <c r="C832" s="57">
        <f t="shared" si="55"/>
        <v>37788</v>
      </c>
      <c r="D832">
        <f t="shared" si="56"/>
        <v>2</v>
      </c>
      <c r="E832" s="56"/>
      <c r="G832">
        <f t="shared" si="54"/>
        <v>26</v>
      </c>
      <c r="K832" s="60"/>
      <c r="L832" s="60"/>
    </row>
    <row r="833" spans="1:12" ht="12.5" x14ac:dyDescent="0.25">
      <c r="A833">
        <f t="shared" si="57"/>
        <v>-7</v>
      </c>
      <c r="B833" s="56">
        <v>37788</v>
      </c>
      <c r="C833" s="57">
        <f t="shared" si="55"/>
        <v>37781</v>
      </c>
      <c r="D833">
        <f t="shared" si="56"/>
        <v>2</v>
      </c>
      <c r="E833" s="56"/>
      <c r="G833">
        <f t="shared" si="54"/>
        <v>25</v>
      </c>
      <c r="K833" s="60"/>
      <c r="L833" s="60"/>
    </row>
    <row r="834" spans="1:12" ht="12.5" x14ac:dyDescent="0.25">
      <c r="A834">
        <f t="shared" si="57"/>
        <v>-7</v>
      </c>
      <c r="B834" s="56">
        <v>37781</v>
      </c>
      <c r="C834" s="57">
        <f t="shared" si="55"/>
        <v>37774</v>
      </c>
      <c r="D834">
        <f t="shared" si="56"/>
        <v>2</v>
      </c>
      <c r="E834" s="56"/>
      <c r="G834">
        <f t="shared" ref="G834:G897" si="58">WEEKNUM(B834)</f>
        <v>24</v>
      </c>
      <c r="K834" s="60"/>
      <c r="L834" s="60"/>
    </row>
    <row r="835" spans="1:12" ht="12.5" x14ac:dyDescent="0.25">
      <c r="A835">
        <f t="shared" si="57"/>
        <v>-7</v>
      </c>
      <c r="B835" s="56">
        <v>37774</v>
      </c>
      <c r="C835" s="57">
        <f t="shared" ref="C835:C898" si="59">B836</f>
        <v>37767</v>
      </c>
      <c r="D835">
        <f t="shared" ref="D835:D898" si="60">WEEKDAY(B835)</f>
        <v>2</v>
      </c>
      <c r="E835" s="56"/>
      <c r="G835">
        <f t="shared" si="58"/>
        <v>23</v>
      </c>
      <c r="K835" s="60"/>
      <c r="L835" s="60"/>
    </row>
    <row r="836" spans="1:12" ht="12.5" x14ac:dyDescent="0.25">
      <c r="A836">
        <f t="shared" si="57"/>
        <v>-7</v>
      </c>
      <c r="B836" s="56">
        <v>37767</v>
      </c>
      <c r="C836" s="57">
        <f t="shared" si="59"/>
        <v>37760</v>
      </c>
      <c r="D836">
        <f t="shared" si="60"/>
        <v>2</v>
      </c>
      <c r="E836" s="56"/>
      <c r="G836">
        <f t="shared" si="58"/>
        <v>22</v>
      </c>
      <c r="K836" s="60"/>
      <c r="L836" s="60"/>
    </row>
    <row r="837" spans="1:12" ht="12.5" x14ac:dyDescent="0.25">
      <c r="A837">
        <f t="shared" si="57"/>
        <v>-7</v>
      </c>
      <c r="B837" s="56">
        <v>37760</v>
      </c>
      <c r="C837" s="57">
        <f t="shared" si="59"/>
        <v>37753</v>
      </c>
      <c r="D837">
        <f t="shared" si="60"/>
        <v>2</v>
      </c>
      <c r="E837" s="56"/>
      <c r="G837">
        <f t="shared" si="58"/>
        <v>21</v>
      </c>
      <c r="K837" s="60"/>
      <c r="L837" s="60"/>
    </row>
    <row r="838" spans="1:12" ht="12.5" x14ac:dyDescent="0.25">
      <c r="A838">
        <f t="shared" si="57"/>
        <v>-7</v>
      </c>
      <c r="B838" s="56">
        <v>37753</v>
      </c>
      <c r="C838" s="57">
        <f t="shared" si="59"/>
        <v>37746</v>
      </c>
      <c r="D838">
        <f t="shared" si="60"/>
        <v>2</v>
      </c>
      <c r="E838" s="56"/>
      <c r="G838">
        <f t="shared" si="58"/>
        <v>20</v>
      </c>
      <c r="K838" s="60"/>
      <c r="L838" s="60"/>
    </row>
    <row r="839" spans="1:12" ht="12.5" x14ac:dyDescent="0.25">
      <c r="A839">
        <f t="shared" si="57"/>
        <v>-7</v>
      </c>
      <c r="B839" s="56">
        <v>37746</v>
      </c>
      <c r="C839" s="57">
        <f t="shared" si="59"/>
        <v>37739</v>
      </c>
      <c r="D839">
        <f t="shared" si="60"/>
        <v>2</v>
      </c>
      <c r="E839" s="56"/>
      <c r="G839">
        <f t="shared" si="58"/>
        <v>19</v>
      </c>
      <c r="K839" s="60"/>
      <c r="L839" s="60"/>
    </row>
    <row r="840" spans="1:12" ht="12.5" x14ac:dyDescent="0.25">
      <c r="A840">
        <f t="shared" si="57"/>
        <v>-7</v>
      </c>
      <c r="B840" s="56">
        <v>37739</v>
      </c>
      <c r="C840" s="57">
        <f t="shared" si="59"/>
        <v>37732</v>
      </c>
      <c r="D840">
        <f t="shared" si="60"/>
        <v>2</v>
      </c>
      <c r="E840" s="56"/>
      <c r="G840">
        <f t="shared" si="58"/>
        <v>18</v>
      </c>
      <c r="K840" s="60"/>
      <c r="L840" s="60"/>
    </row>
    <row r="841" spans="1:12" ht="12.5" x14ac:dyDescent="0.25">
      <c r="A841">
        <f t="shared" si="57"/>
        <v>-7</v>
      </c>
      <c r="B841" s="56">
        <v>37732</v>
      </c>
      <c r="C841" s="57">
        <f t="shared" si="59"/>
        <v>37725</v>
      </c>
      <c r="D841">
        <f t="shared" si="60"/>
        <v>2</v>
      </c>
      <c r="E841" s="56"/>
      <c r="G841">
        <f t="shared" si="58"/>
        <v>17</v>
      </c>
      <c r="K841" s="60"/>
      <c r="L841" s="60"/>
    </row>
    <row r="842" spans="1:12" ht="12.5" x14ac:dyDescent="0.25">
      <c r="A842">
        <f t="shared" si="57"/>
        <v>-7</v>
      </c>
      <c r="B842" s="56">
        <v>37725</v>
      </c>
      <c r="C842" s="57">
        <f t="shared" si="59"/>
        <v>37718</v>
      </c>
      <c r="D842">
        <f t="shared" si="60"/>
        <v>2</v>
      </c>
      <c r="E842" s="56"/>
      <c r="G842">
        <f t="shared" si="58"/>
        <v>16</v>
      </c>
      <c r="K842" s="60"/>
      <c r="L842" s="60"/>
    </row>
    <row r="843" spans="1:12" ht="12.5" x14ac:dyDescent="0.25">
      <c r="A843">
        <f t="shared" si="57"/>
        <v>-7</v>
      </c>
      <c r="B843" s="56">
        <v>37718</v>
      </c>
      <c r="C843" s="57">
        <f t="shared" si="59"/>
        <v>37711</v>
      </c>
      <c r="D843">
        <f t="shared" si="60"/>
        <v>2</v>
      </c>
      <c r="E843" s="56"/>
      <c r="G843">
        <f t="shared" si="58"/>
        <v>15</v>
      </c>
      <c r="K843" s="60"/>
      <c r="L843" s="60"/>
    </row>
    <row r="844" spans="1:12" ht="12.5" x14ac:dyDescent="0.25">
      <c r="A844">
        <f t="shared" si="57"/>
        <v>-7</v>
      </c>
      <c r="B844" s="56">
        <v>37711</v>
      </c>
      <c r="C844" s="57">
        <f t="shared" si="59"/>
        <v>37704</v>
      </c>
      <c r="D844">
        <f t="shared" si="60"/>
        <v>2</v>
      </c>
      <c r="E844" s="56"/>
      <c r="G844">
        <f t="shared" si="58"/>
        <v>14</v>
      </c>
      <c r="K844" s="60"/>
      <c r="L844" s="60"/>
    </row>
    <row r="845" spans="1:12" ht="12.5" x14ac:dyDescent="0.25">
      <c r="A845">
        <f t="shared" si="57"/>
        <v>-7</v>
      </c>
      <c r="B845" s="56">
        <v>37704</v>
      </c>
      <c r="C845" s="57">
        <f t="shared" si="59"/>
        <v>37697</v>
      </c>
      <c r="D845">
        <f t="shared" si="60"/>
        <v>2</v>
      </c>
      <c r="E845" s="56"/>
      <c r="G845">
        <f t="shared" si="58"/>
        <v>13</v>
      </c>
      <c r="K845" s="60"/>
      <c r="L845" s="60"/>
    </row>
    <row r="846" spans="1:12" ht="12.5" x14ac:dyDescent="0.25">
      <c r="A846">
        <f t="shared" si="57"/>
        <v>-7</v>
      </c>
      <c r="B846" s="56">
        <v>37697</v>
      </c>
      <c r="C846" s="57">
        <f t="shared" si="59"/>
        <v>37690</v>
      </c>
      <c r="D846">
        <f t="shared" si="60"/>
        <v>2</v>
      </c>
      <c r="E846" s="56"/>
      <c r="G846">
        <f t="shared" si="58"/>
        <v>12</v>
      </c>
      <c r="K846" s="60"/>
      <c r="L846" s="60"/>
    </row>
    <row r="847" spans="1:12" ht="12.5" x14ac:dyDescent="0.25">
      <c r="A847">
        <f t="shared" si="57"/>
        <v>-7</v>
      </c>
      <c r="B847" s="56">
        <v>37690</v>
      </c>
      <c r="C847" s="57">
        <f t="shared" si="59"/>
        <v>37683</v>
      </c>
      <c r="D847">
        <f t="shared" si="60"/>
        <v>2</v>
      </c>
      <c r="E847" s="56"/>
      <c r="G847">
        <f t="shared" si="58"/>
        <v>11</v>
      </c>
      <c r="K847" s="60"/>
      <c r="L847" s="60"/>
    </row>
    <row r="848" spans="1:12" ht="12.5" x14ac:dyDescent="0.25">
      <c r="A848">
        <f t="shared" si="57"/>
        <v>-7</v>
      </c>
      <c r="B848" s="56">
        <v>37683</v>
      </c>
      <c r="C848" s="57">
        <f t="shared" si="59"/>
        <v>37676</v>
      </c>
      <c r="D848">
        <f t="shared" si="60"/>
        <v>2</v>
      </c>
      <c r="E848" s="56"/>
      <c r="G848">
        <f t="shared" si="58"/>
        <v>10</v>
      </c>
      <c r="K848" s="60"/>
      <c r="L848" s="60"/>
    </row>
    <row r="849" spans="1:12" ht="12.5" x14ac:dyDescent="0.25">
      <c r="A849">
        <f t="shared" si="57"/>
        <v>-7</v>
      </c>
      <c r="B849" s="56">
        <v>37676</v>
      </c>
      <c r="C849" s="57">
        <f t="shared" si="59"/>
        <v>37669</v>
      </c>
      <c r="D849">
        <f t="shared" si="60"/>
        <v>2</v>
      </c>
      <c r="E849" s="56"/>
      <c r="G849">
        <f t="shared" si="58"/>
        <v>9</v>
      </c>
      <c r="K849" s="60"/>
      <c r="L849" s="60"/>
    </row>
    <row r="850" spans="1:12" ht="12.5" x14ac:dyDescent="0.25">
      <c r="A850">
        <f t="shared" si="57"/>
        <v>-7</v>
      </c>
      <c r="B850" s="56">
        <v>37669</v>
      </c>
      <c r="C850" s="57">
        <f t="shared" si="59"/>
        <v>37662</v>
      </c>
      <c r="D850">
        <f t="shared" si="60"/>
        <v>2</v>
      </c>
      <c r="E850" s="56"/>
      <c r="G850">
        <f t="shared" si="58"/>
        <v>8</v>
      </c>
      <c r="K850" s="60"/>
      <c r="L850" s="60"/>
    </row>
    <row r="851" spans="1:12" ht="12.5" x14ac:dyDescent="0.25">
      <c r="A851">
        <f t="shared" si="57"/>
        <v>-7</v>
      </c>
      <c r="B851" s="56">
        <v>37662</v>
      </c>
      <c r="C851" s="57">
        <f t="shared" si="59"/>
        <v>37655</v>
      </c>
      <c r="D851">
        <f t="shared" si="60"/>
        <v>2</v>
      </c>
      <c r="E851" s="56"/>
      <c r="G851">
        <f t="shared" si="58"/>
        <v>7</v>
      </c>
      <c r="K851" s="60"/>
      <c r="L851" s="60"/>
    </row>
    <row r="852" spans="1:12" ht="12.5" x14ac:dyDescent="0.25">
      <c r="A852">
        <f t="shared" si="57"/>
        <v>-7</v>
      </c>
      <c r="B852" s="56">
        <v>37655</v>
      </c>
      <c r="C852" s="57">
        <f t="shared" si="59"/>
        <v>37648</v>
      </c>
      <c r="D852">
        <f t="shared" si="60"/>
        <v>2</v>
      </c>
      <c r="E852" s="56"/>
      <c r="G852">
        <f t="shared" si="58"/>
        <v>6</v>
      </c>
      <c r="K852" s="60"/>
      <c r="L852" s="60"/>
    </row>
    <row r="853" spans="1:12" ht="12.5" x14ac:dyDescent="0.25">
      <c r="A853">
        <f t="shared" si="57"/>
        <v>-7</v>
      </c>
      <c r="B853" s="56">
        <v>37648</v>
      </c>
      <c r="C853" s="57">
        <f t="shared" si="59"/>
        <v>37641</v>
      </c>
      <c r="D853">
        <f t="shared" si="60"/>
        <v>2</v>
      </c>
      <c r="E853" s="56"/>
      <c r="G853">
        <f t="shared" si="58"/>
        <v>5</v>
      </c>
      <c r="K853" s="60"/>
      <c r="L853" s="60"/>
    </row>
    <row r="854" spans="1:12" ht="12.5" x14ac:dyDescent="0.25">
      <c r="A854">
        <f t="shared" si="57"/>
        <v>-7</v>
      </c>
      <c r="B854" s="56">
        <v>37641</v>
      </c>
      <c r="C854" s="57">
        <f t="shared" si="59"/>
        <v>37634</v>
      </c>
      <c r="D854">
        <f t="shared" si="60"/>
        <v>2</v>
      </c>
      <c r="E854" s="56"/>
      <c r="G854">
        <f t="shared" si="58"/>
        <v>4</v>
      </c>
      <c r="K854" s="60"/>
      <c r="L854" s="60"/>
    </row>
    <row r="855" spans="1:12" ht="12.5" x14ac:dyDescent="0.25">
      <c r="A855">
        <f t="shared" si="57"/>
        <v>-7</v>
      </c>
      <c r="B855" s="56">
        <v>37634</v>
      </c>
      <c r="C855" s="57">
        <f t="shared" si="59"/>
        <v>37627</v>
      </c>
      <c r="D855">
        <f t="shared" si="60"/>
        <v>2</v>
      </c>
      <c r="E855" s="56"/>
      <c r="G855">
        <f t="shared" si="58"/>
        <v>3</v>
      </c>
      <c r="K855" s="60"/>
      <c r="L855" s="60"/>
    </row>
    <row r="856" spans="1:12" ht="12.5" x14ac:dyDescent="0.25">
      <c r="A856">
        <f t="shared" si="57"/>
        <v>-7</v>
      </c>
      <c r="B856" s="56">
        <v>37627</v>
      </c>
      <c r="C856" s="57">
        <f t="shared" si="59"/>
        <v>37620</v>
      </c>
      <c r="D856">
        <f t="shared" si="60"/>
        <v>2</v>
      </c>
      <c r="E856" s="56"/>
      <c r="G856">
        <f t="shared" si="58"/>
        <v>2</v>
      </c>
      <c r="K856" s="60"/>
      <c r="L856" s="60"/>
    </row>
    <row r="857" spans="1:12" ht="12.5" x14ac:dyDescent="0.25">
      <c r="A857">
        <f t="shared" si="57"/>
        <v>-7</v>
      </c>
      <c r="B857" s="56">
        <v>37620</v>
      </c>
      <c r="C857" s="57">
        <f t="shared" si="59"/>
        <v>37613</v>
      </c>
      <c r="D857">
        <f t="shared" si="60"/>
        <v>2</v>
      </c>
      <c r="E857" s="56">
        <f>B857</f>
        <v>37620</v>
      </c>
      <c r="F857" s="54">
        <f>YEAR(B857)</f>
        <v>2002</v>
      </c>
      <c r="G857">
        <f t="shared" si="58"/>
        <v>53</v>
      </c>
      <c r="K857" s="60"/>
      <c r="L857" s="60"/>
    </row>
    <row r="858" spans="1:12" ht="12.5" x14ac:dyDescent="0.25">
      <c r="A858">
        <f t="shared" si="57"/>
        <v>-7</v>
      </c>
      <c r="B858" s="56">
        <v>37613</v>
      </c>
      <c r="C858" s="57">
        <f t="shared" si="59"/>
        <v>37606</v>
      </c>
      <c r="D858">
        <f t="shared" si="60"/>
        <v>2</v>
      </c>
      <c r="E858" s="56"/>
      <c r="G858">
        <f t="shared" si="58"/>
        <v>52</v>
      </c>
      <c r="K858" s="60"/>
      <c r="L858" s="60"/>
    </row>
    <row r="859" spans="1:12" ht="12.5" x14ac:dyDescent="0.25">
      <c r="A859">
        <f t="shared" si="57"/>
        <v>-7</v>
      </c>
      <c r="B859" s="56">
        <v>37606</v>
      </c>
      <c r="C859" s="57">
        <f t="shared" si="59"/>
        <v>37599</v>
      </c>
      <c r="D859">
        <f t="shared" si="60"/>
        <v>2</v>
      </c>
      <c r="E859" s="56"/>
      <c r="G859">
        <f t="shared" si="58"/>
        <v>51</v>
      </c>
      <c r="K859" s="60"/>
      <c r="L859" s="60"/>
    </row>
    <row r="860" spans="1:12" ht="12.5" x14ac:dyDescent="0.25">
      <c r="A860">
        <f t="shared" si="57"/>
        <v>-7</v>
      </c>
      <c r="B860" s="56">
        <v>37599</v>
      </c>
      <c r="C860" s="57">
        <f t="shared" si="59"/>
        <v>37592</v>
      </c>
      <c r="D860">
        <f t="shared" si="60"/>
        <v>2</v>
      </c>
      <c r="E860" s="56"/>
      <c r="G860">
        <f t="shared" si="58"/>
        <v>50</v>
      </c>
      <c r="K860" s="60"/>
      <c r="L860" s="60"/>
    </row>
    <row r="861" spans="1:12" ht="12.5" x14ac:dyDescent="0.25">
      <c r="A861">
        <f t="shared" si="57"/>
        <v>-7</v>
      </c>
      <c r="B861" s="56">
        <v>37592</v>
      </c>
      <c r="C861" s="57">
        <f t="shared" si="59"/>
        <v>37585</v>
      </c>
      <c r="D861">
        <f t="shared" si="60"/>
        <v>2</v>
      </c>
      <c r="E861" s="56"/>
      <c r="G861">
        <f t="shared" si="58"/>
        <v>49</v>
      </c>
      <c r="K861" s="60"/>
      <c r="L861" s="60"/>
    </row>
    <row r="862" spans="1:12" ht="12.5" x14ac:dyDescent="0.25">
      <c r="A862">
        <f t="shared" si="57"/>
        <v>-7</v>
      </c>
      <c r="B862" s="56">
        <v>37585</v>
      </c>
      <c r="C862" s="57">
        <f t="shared" si="59"/>
        <v>37578</v>
      </c>
      <c r="D862">
        <f t="shared" si="60"/>
        <v>2</v>
      </c>
      <c r="E862" s="56"/>
      <c r="G862">
        <f t="shared" si="58"/>
        <v>48</v>
      </c>
      <c r="K862" s="60"/>
      <c r="L862" s="60"/>
    </row>
    <row r="863" spans="1:12" ht="12.5" x14ac:dyDescent="0.25">
      <c r="A863">
        <f t="shared" ref="A863:A926" si="61">B863-B862</f>
        <v>-7</v>
      </c>
      <c r="B863" s="56">
        <v>37578</v>
      </c>
      <c r="C863" s="57">
        <f t="shared" si="59"/>
        <v>37571</v>
      </c>
      <c r="D863">
        <f t="shared" si="60"/>
        <v>2</v>
      </c>
      <c r="E863" s="56"/>
      <c r="G863">
        <f t="shared" si="58"/>
        <v>47</v>
      </c>
      <c r="K863" s="60"/>
      <c r="L863" s="60"/>
    </row>
    <row r="864" spans="1:12" ht="12.5" x14ac:dyDescent="0.25">
      <c r="A864">
        <f t="shared" si="61"/>
        <v>-7</v>
      </c>
      <c r="B864" s="56">
        <v>37571</v>
      </c>
      <c r="C864" s="57">
        <f t="shared" si="59"/>
        <v>37564</v>
      </c>
      <c r="D864">
        <f t="shared" si="60"/>
        <v>2</v>
      </c>
      <c r="E864" s="56"/>
      <c r="G864">
        <f t="shared" si="58"/>
        <v>46</v>
      </c>
      <c r="K864" s="60"/>
      <c r="L864" s="60"/>
    </row>
    <row r="865" spans="1:12" ht="12.5" x14ac:dyDescent="0.25">
      <c r="A865">
        <f t="shared" si="61"/>
        <v>-7</v>
      </c>
      <c r="B865" s="56">
        <v>37564</v>
      </c>
      <c r="C865" s="57">
        <f t="shared" si="59"/>
        <v>37557</v>
      </c>
      <c r="D865">
        <f t="shared" si="60"/>
        <v>2</v>
      </c>
      <c r="E865" s="56"/>
      <c r="G865">
        <f t="shared" si="58"/>
        <v>45</v>
      </c>
      <c r="K865" s="60"/>
      <c r="L865" s="60"/>
    </row>
    <row r="866" spans="1:12" ht="12.5" x14ac:dyDescent="0.25">
      <c r="A866">
        <f t="shared" si="61"/>
        <v>-7</v>
      </c>
      <c r="B866" s="56">
        <v>37557</v>
      </c>
      <c r="C866" s="57">
        <f t="shared" si="59"/>
        <v>37550</v>
      </c>
      <c r="D866">
        <f t="shared" si="60"/>
        <v>2</v>
      </c>
      <c r="E866" s="56"/>
      <c r="G866">
        <f t="shared" si="58"/>
        <v>44</v>
      </c>
      <c r="K866" s="60"/>
      <c r="L866" s="60"/>
    </row>
    <row r="867" spans="1:12" ht="12.5" x14ac:dyDescent="0.25">
      <c r="A867">
        <f t="shared" si="61"/>
        <v>-7</v>
      </c>
      <c r="B867" s="56">
        <v>37550</v>
      </c>
      <c r="C867" s="57">
        <f t="shared" si="59"/>
        <v>37543</v>
      </c>
      <c r="D867">
        <f t="shared" si="60"/>
        <v>2</v>
      </c>
      <c r="E867" s="56"/>
      <c r="G867">
        <f t="shared" si="58"/>
        <v>43</v>
      </c>
      <c r="K867" s="60"/>
      <c r="L867" s="60"/>
    </row>
    <row r="868" spans="1:12" ht="12.5" x14ac:dyDescent="0.25">
      <c r="A868">
        <f t="shared" si="61"/>
        <v>-7</v>
      </c>
      <c r="B868" s="56">
        <v>37543</v>
      </c>
      <c r="C868" s="57">
        <f t="shared" si="59"/>
        <v>37536</v>
      </c>
      <c r="D868">
        <f t="shared" si="60"/>
        <v>2</v>
      </c>
      <c r="E868" s="56"/>
      <c r="G868">
        <f t="shared" si="58"/>
        <v>42</v>
      </c>
      <c r="K868" s="60"/>
      <c r="L868" s="60"/>
    </row>
    <row r="869" spans="1:12" ht="12.5" x14ac:dyDescent="0.25">
      <c r="A869">
        <f t="shared" si="61"/>
        <v>-7</v>
      </c>
      <c r="B869" s="56">
        <v>37536</v>
      </c>
      <c r="C869" s="57">
        <f t="shared" si="59"/>
        <v>37529</v>
      </c>
      <c r="D869">
        <f t="shared" si="60"/>
        <v>2</v>
      </c>
      <c r="E869" s="56"/>
      <c r="G869">
        <f t="shared" si="58"/>
        <v>41</v>
      </c>
      <c r="K869" s="60"/>
      <c r="L869" s="60"/>
    </row>
    <row r="870" spans="1:12" ht="12.5" x14ac:dyDescent="0.25">
      <c r="A870">
        <f t="shared" si="61"/>
        <v>-7</v>
      </c>
      <c r="B870" s="56">
        <v>37529</v>
      </c>
      <c r="C870" s="57">
        <f t="shared" si="59"/>
        <v>37522</v>
      </c>
      <c r="D870">
        <f t="shared" si="60"/>
        <v>2</v>
      </c>
      <c r="E870" s="56"/>
      <c r="G870">
        <f t="shared" si="58"/>
        <v>40</v>
      </c>
      <c r="K870" s="60"/>
      <c r="L870" s="60"/>
    </row>
    <row r="871" spans="1:12" ht="12.5" x14ac:dyDescent="0.25">
      <c r="A871">
        <f t="shared" si="61"/>
        <v>-7</v>
      </c>
      <c r="B871" s="56">
        <v>37522</v>
      </c>
      <c r="C871" s="57">
        <f t="shared" si="59"/>
        <v>37515</v>
      </c>
      <c r="D871">
        <f t="shared" si="60"/>
        <v>2</v>
      </c>
      <c r="E871" s="56"/>
      <c r="G871">
        <f t="shared" si="58"/>
        <v>39</v>
      </c>
      <c r="K871" s="60"/>
      <c r="L871" s="60"/>
    </row>
    <row r="872" spans="1:12" ht="12.5" x14ac:dyDescent="0.25">
      <c r="A872">
        <f t="shared" si="61"/>
        <v>-7</v>
      </c>
      <c r="B872" s="56">
        <v>37515</v>
      </c>
      <c r="C872" s="57">
        <f t="shared" si="59"/>
        <v>37508</v>
      </c>
      <c r="D872">
        <f t="shared" si="60"/>
        <v>2</v>
      </c>
      <c r="E872" s="56"/>
      <c r="G872">
        <f t="shared" si="58"/>
        <v>38</v>
      </c>
      <c r="K872" s="60"/>
      <c r="L872" s="60"/>
    </row>
    <row r="873" spans="1:12" ht="12.5" x14ac:dyDescent="0.25">
      <c r="A873">
        <f t="shared" si="61"/>
        <v>-7</v>
      </c>
      <c r="B873" s="56">
        <v>37508</v>
      </c>
      <c r="C873" s="57">
        <f t="shared" si="59"/>
        <v>37501</v>
      </c>
      <c r="D873">
        <f t="shared" si="60"/>
        <v>2</v>
      </c>
      <c r="E873" s="56"/>
      <c r="G873">
        <f t="shared" si="58"/>
        <v>37</v>
      </c>
      <c r="K873" s="60"/>
      <c r="L873" s="60"/>
    </row>
    <row r="874" spans="1:12" ht="12.5" x14ac:dyDescent="0.25">
      <c r="A874">
        <f t="shared" si="61"/>
        <v>-7</v>
      </c>
      <c r="B874" s="56">
        <v>37501</v>
      </c>
      <c r="C874" s="57">
        <f t="shared" si="59"/>
        <v>37494</v>
      </c>
      <c r="D874">
        <f t="shared" si="60"/>
        <v>2</v>
      </c>
      <c r="E874" s="56"/>
      <c r="G874">
        <f t="shared" si="58"/>
        <v>36</v>
      </c>
      <c r="K874" s="60"/>
      <c r="L874" s="60"/>
    </row>
    <row r="875" spans="1:12" ht="12.5" x14ac:dyDescent="0.25">
      <c r="A875">
        <f t="shared" si="61"/>
        <v>-7</v>
      </c>
      <c r="B875" s="56">
        <v>37494</v>
      </c>
      <c r="C875" s="57">
        <f t="shared" si="59"/>
        <v>37487</v>
      </c>
      <c r="D875">
        <f t="shared" si="60"/>
        <v>2</v>
      </c>
      <c r="E875" s="56"/>
      <c r="G875">
        <f t="shared" si="58"/>
        <v>35</v>
      </c>
      <c r="K875" s="60"/>
      <c r="L875" s="60"/>
    </row>
    <row r="876" spans="1:12" ht="12.5" x14ac:dyDescent="0.25">
      <c r="A876">
        <f t="shared" si="61"/>
        <v>-7</v>
      </c>
      <c r="B876" s="56">
        <v>37487</v>
      </c>
      <c r="C876" s="57">
        <f t="shared" si="59"/>
        <v>37480</v>
      </c>
      <c r="D876">
        <f t="shared" si="60"/>
        <v>2</v>
      </c>
      <c r="E876" s="56"/>
      <c r="G876">
        <f t="shared" si="58"/>
        <v>34</v>
      </c>
      <c r="K876" s="60"/>
      <c r="L876" s="60"/>
    </row>
    <row r="877" spans="1:12" ht="12.5" x14ac:dyDescent="0.25">
      <c r="A877">
        <f t="shared" si="61"/>
        <v>-7</v>
      </c>
      <c r="B877" s="56">
        <v>37480</v>
      </c>
      <c r="C877" s="57">
        <f t="shared" si="59"/>
        <v>37473</v>
      </c>
      <c r="D877">
        <f t="shared" si="60"/>
        <v>2</v>
      </c>
      <c r="E877" s="56"/>
      <c r="G877">
        <f t="shared" si="58"/>
        <v>33</v>
      </c>
      <c r="K877" s="60"/>
      <c r="L877" s="60"/>
    </row>
    <row r="878" spans="1:12" ht="12.5" x14ac:dyDescent="0.25">
      <c r="A878">
        <f t="shared" si="61"/>
        <v>-7</v>
      </c>
      <c r="B878" s="56">
        <v>37473</v>
      </c>
      <c r="C878" s="57">
        <f t="shared" si="59"/>
        <v>37466</v>
      </c>
      <c r="D878">
        <f t="shared" si="60"/>
        <v>2</v>
      </c>
      <c r="E878" s="56"/>
      <c r="G878">
        <f t="shared" si="58"/>
        <v>32</v>
      </c>
      <c r="K878" s="60"/>
      <c r="L878" s="60"/>
    </row>
    <row r="879" spans="1:12" ht="12.5" x14ac:dyDescent="0.25">
      <c r="A879">
        <f t="shared" si="61"/>
        <v>-7</v>
      </c>
      <c r="B879" s="56">
        <v>37466</v>
      </c>
      <c r="C879" s="57">
        <f t="shared" si="59"/>
        <v>37459</v>
      </c>
      <c r="D879">
        <f t="shared" si="60"/>
        <v>2</v>
      </c>
      <c r="E879" s="56"/>
      <c r="G879">
        <f t="shared" si="58"/>
        <v>31</v>
      </c>
      <c r="K879" s="60"/>
      <c r="L879" s="60"/>
    </row>
    <row r="880" spans="1:12" ht="12.5" x14ac:dyDescent="0.25">
      <c r="A880">
        <f t="shared" si="61"/>
        <v>-7</v>
      </c>
      <c r="B880" s="56">
        <v>37459</v>
      </c>
      <c r="C880" s="57">
        <f t="shared" si="59"/>
        <v>37452</v>
      </c>
      <c r="D880">
        <f t="shared" si="60"/>
        <v>2</v>
      </c>
      <c r="E880" s="56"/>
      <c r="G880">
        <f t="shared" si="58"/>
        <v>30</v>
      </c>
      <c r="K880" s="60"/>
      <c r="L880" s="60"/>
    </row>
    <row r="881" spans="1:12" ht="12.5" x14ac:dyDescent="0.25">
      <c r="A881">
        <f t="shared" si="61"/>
        <v>-7</v>
      </c>
      <c r="B881" s="56">
        <v>37452</v>
      </c>
      <c r="C881" s="57">
        <f t="shared" si="59"/>
        <v>37445</v>
      </c>
      <c r="D881">
        <f t="shared" si="60"/>
        <v>2</v>
      </c>
      <c r="E881" s="56"/>
      <c r="G881">
        <f t="shared" si="58"/>
        <v>29</v>
      </c>
      <c r="K881" s="60"/>
      <c r="L881" s="60"/>
    </row>
    <row r="882" spans="1:12" ht="12.5" x14ac:dyDescent="0.25">
      <c r="A882">
        <f t="shared" si="61"/>
        <v>-7</v>
      </c>
      <c r="B882" s="56">
        <v>37445</v>
      </c>
      <c r="C882" s="57">
        <f t="shared" si="59"/>
        <v>37438</v>
      </c>
      <c r="D882">
        <f t="shared" si="60"/>
        <v>2</v>
      </c>
      <c r="E882" s="56"/>
      <c r="G882">
        <f t="shared" si="58"/>
        <v>28</v>
      </c>
      <c r="K882" s="60"/>
      <c r="L882" s="60"/>
    </row>
    <row r="883" spans="1:12" ht="12.5" x14ac:dyDescent="0.25">
      <c r="A883">
        <f t="shared" si="61"/>
        <v>-7</v>
      </c>
      <c r="B883" s="56">
        <v>37438</v>
      </c>
      <c r="C883" s="57">
        <f t="shared" si="59"/>
        <v>37431</v>
      </c>
      <c r="D883">
        <f t="shared" si="60"/>
        <v>2</v>
      </c>
      <c r="E883" s="56"/>
      <c r="G883">
        <f t="shared" si="58"/>
        <v>27</v>
      </c>
      <c r="K883" s="60"/>
      <c r="L883" s="60"/>
    </row>
    <row r="884" spans="1:12" ht="12.5" x14ac:dyDescent="0.25">
      <c r="A884">
        <f t="shared" si="61"/>
        <v>-7</v>
      </c>
      <c r="B884" s="56">
        <v>37431</v>
      </c>
      <c r="C884" s="57">
        <f t="shared" si="59"/>
        <v>37424</v>
      </c>
      <c r="D884">
        <f t="shared" si="60"/>
        <v>2</v>
      </c>
      <c r="E884" s="56"/>
      <c r="G884">
        <f t="shared" si="58"/>
        <v>26</v>
      </c>
      <c r="K884" s="60"/>
      <c r="L884" s="60"/>
    </row>
    <row r="885" spans="1:12" ht="12.5" x14ac:dyDescent="0.25">
      <c r="A885">
        <f t="shared" si="61"/>
        <v>-7</v>
      </c>
      <c r="B885" s="56">
        <v>37424</v>
      </c>
      <c r="C885" s="57">
        <f t="shared" si="59"/>
        <v>37417</v>
      </c>
      <c r="D885">
        <f t="shared" si="60"/>
        <v>2</v>
      </c>
      <c r="E885" s="56"/>
      <c r="G885">
        <f t="shared" si="58"/>
        <v>25</v>
      </c>
      <c r="K885" s="60"/>
      <c r="L885" s="60"/>
    </row>
    <row r="886" spans="1:12" ht="12.5" x14ac:dyDescent="0.25">
      <c r="A886">
        <f t="shared" si="61"/>
        <v>-7</v>
      </c>
      <c r="B886" s="56">
        <v>37417</v>
      </c>
      <c r="C886" s="57">
        <f t="shared" si="59"/>
        <v>37410</v>
      </c>
      <c r="D886">
        <f t="shared" si="60"/>
        <v>2</v>
      </c>
      <c r="E886" s="56"/>
      <c r="G886">
        <f t="shared" si="58"/>
        <v>24</v>
      </c>
      <c r="K886" s="60"/>
      <c r="L886" s="60"/>
    </row>
    <row r="887" spans="1:12" ht="12.5" x14ac:dyDescent="0.25">
      <c r="A887">
        <f t="shared" si="61"/>
        <v>-7</v>
      </c>
      <c r="B887" s="56">
        <v>37410</v>
      </c>
      <c r="C887" s="57">
        <f t="shared" si="59"/>
        <v>37403</v>
      </c>
      <c r="D887">
        <f t="shared" si="60"/>
        <v>2</v>
      </c>
      <c r="E887" s="56"/>
      <c r="G887">
        <f t="shared" si="58"/>
        <v>23</v>
      </c>
      <c r="K887" s="60"/>
      <c r="L887" s="60"/>
    </row>
    <row r="888" spans="1:12" ht="12.5" x14ac:dyDescent="0.25">
      <c r="A888">
        <f t="shared" si="61"/>
        <v>-7</v>
      </c>
      <c r="B888" s="56">
        <v>37403</v>
      </c>
      <c r="C888" s="57">
        <f t="shared" si="59"/>
        <v>37396</v>
      </c>
      <c r="D888">
        <f t="shared" si="60"/>
        <v>2</v>
      </c>
      <c r="E888" s="56"/>
      <c r="G888">
        <f t="shared" si="58"/>
        <v>22</v>
      </c>
      <c r="K888" s="60"/>
      <c r="L888" s="60"/>
    </row>
    <row r="889" spans="1:12" ht="12.5" x14ac:dyDescent="0.25">
      <c r="A889">
        <f t="shared" si="61"/>
        <v>-7</v>
      </c>
      <c r="B889" s="56">
        <v>37396</v>
      </c>
      <c r="C889" s="57">
        <f t="shared" si="59"/>
        <v>37389</v>
      </c>
      <c r="D889">
        <f t="shared" si="60"/>
        <v>2</v>
      </c>
      <c r="E889" s="56"/>
      <c r="G889">
        <f t="shared" si="58"/>
        <v>21</v>
      </c>
      <c r="K889" s="60"/>
      <c r="L889" s="60"/>
    </row>
    <row r="890" spans="1:12" ht="12.5" x14ac:dyDescent="0.25">
      <c r="A890">
        <f t="shared" si="61"/>
        <v>-7</v>
      </c>
      <c r="B890" s="56">
        <v>37389</v>
      </c>
      <c r="C890" s="57">
        <f t="shared" si="59"/>
        <v>37382</v>
      </c>
      <c r="D890">
        <f t="shared" si="60"/>
        <v>2</v>
      </c>
      <c r="E890" s="56"/>
      <c r="G890">
        <f t="shared" si="58"/>
        <v>20</v>
      </c>
      <c r="K890" s="60"/>
      <c r="L890" s="60"/>
    </row>
    <row r="891" spans="1:12" ht="12.5" x14ac:dyDescent="0.25">
      <c r="A891">
        <f t="shared" si="61"/>
        <v>-7</v>
      </c>
      <c r="B891" s="56">
        <v>37382</v>
      </c>
      <c r="C891" s="57">
        <f t="shared" si="59"/>
        <v>37375</v>
      </c>
      <c r="D891">
        <f t="shared" si="60"/>
        <v>2</v>
      </c>
      <c r="E891" s="56"/>
      <c r="G891">
        <f t="shared" si="58"/>
        <v>19</v>
      </c>
      <c r="K891" s="60"/>
      <c r="L891" s="60"/>
    </row>
    <row r="892" spans="1:12" ht="12.5" x14ac:dyDescent="0.25">
      <c r="A892">
        <f t="shared" si="61"/>
        <v>-7</v>
      </c>
      <c r="B892" s="56">
        <v>37375</v>
      </c>
      <c r="C892" s="57">
        <f t="shared" si="59"/>
        <v>37368</v>
      </c>
      <c r="D892">
        <f t="shared" si="60"/>
        <v>2</v>
      </c>
      <c r="E892" s="56"/>
      <c r="G892">
        <f t="shared" si="58"/>
        <v>18</v>
      </c>
      <c r="K892" s="60"/>
      <c r="L892" s="60"/>
    </row>
    <row r="893" spans="1:12" ht="12.5" x14ac:dyDescent="0.25">
      <c r="A893">
        <f t="shared" si="61"/>
        <v>-7</v>
      </c>
      <c r="B893" s="56">
        <v>37368</v>
      </c>
      <c r="C893" s="57">
        <f t="shared" si="59"/>
        <v>37361</v>
      </c>
      <c r="D893">
        <f t="shared" si="60"/>
        <v>2</v>
      </c>
      <c r="E893" s="56"/>
      <c r="G893">
        <f t="shared" si="58"/>
        <v>17</v>
      </c>
      <c r="K893" s="60"/>
      <c r="L893" s="60"/>
    </row>
    <row r="894" spans="1:12" ht="12.5" x14ac:dyDescent="0.25">
      <c r="A894">
        <f t="shared" si="61"/>
        <v>-7</v>
      </c>
      <c r="B894" s="56">
        <v>37361</v>
      </c>
      <c r="C894" s="57">
        <f t="shared" si="59"/>
        <v>37354</v>
      </c>
      <c r="D894">
        <f t="shared" si="60"/>
        <v>2</v>
      </c>
      <c r="E894" s="56"/>
      <c r="G894">
        <f t="shared" si="58"/>
        <v>16</v>
      </c>
      <c r="K894" s="60"/>
      <c r="L894" s="60"/>
    </row>
    <row r="895" spans="1:12" ht="12.5" x14ac:dyDescent="0.25">
      <c r="A895">
        <f t="shared" si="61"/>
        <v>-7</v>
      </c>
      <c r="B895" s="56">
        <v>37354</v>
      </c>
      <c r="C895" s="57">
        <f t="shared" si="59"/>
        <v>37347</v>
      </c>
      <c r="D895">
        <f t="shared" si="60"/>
        <v>2</v>
      </c>
      <c r="E895" s="56"/>
      <c r="G895">
        <f t="shared" si="58"/>
        <v>15</v>
      </c>
      <c r="K895" s="60"/>
      <c r="L895" s="60"/>
    </row>
    <row r="896" spans="1:12" ht="12.5" x14ac:dyDescent="0.25">
      <c r="A896">
        <f t="shared" si="61"/>
        <v>-7</v>
      </c>
      <c r="B896" s="56">
        <v>37347</v>
      </c>
      <c r="C896" s="57">
        <f t="shared" si="59"/>
        <v>37340</v>
      </c>
      <c r="D896">
        <f t="shared" si="60"/>
        <v>2</v>
      </c>
      <c r="E896" s="56"/>
      <c r="G896">
        <f t="shared" si="58"/>
        <v>14</v>
      </c>
      <c r="K896" s="60"/>
      <c r="L896" s="60"/>
    </row>
    <row r="897" spans="1:12" ht="12.5" x14ac:dyDescent="0.25">
      <c r="A897">
        <f t="shared" si="61"/>
        <v>-7</v>
      </c>
      <c r="B897" s="56">
        <v>37340</v>
      </c>
      <c r="C897" s="57">
        <f t="shared" si="59"/>
        <v>37333</v>
      </c>
      <c r="D897">
        <f t="shared" si="60"/>
        <v>2</v>
      </c>
      <c r="E897" s="56"/>
      <c r="G897">
        <f t="shared" si="58"/>
        <v>13</v>
      </c>
      <c r="K897" s="60"/>
      <c r="L897" s="60"/>
    </row>
    <row r="898" spans="1:12" ht="12.5" x14ac:dyDescent="0.25">
      <c r="A898">
        <f t="shared" si="61"/>
        <v>-7</v>
      </c>
      <c r="B898" s="56">
        <v>37333</v>
      </c>
      <c r="C898" s="57">
        <f t="shared" si="59"/>
        <v>37326</v>
      </c>
      <c r="D898">
        <f t="shared" si="60"/>
        <v>2</v>
      </c>
      <c r="E898" s="56"/>
      <c r="G898">
        <f t="shared" ref="G898:G961" si="62">WEEKNUM(B898)</f>
        <v>12</v>
      </c>
      <c r="K898" s="60"/>
      <c r="L898" s="60"/>
    </row>
    <row r="899" spans="1:12" ht="12.5" x14ac:dyDescent="0.25">
      <c r="A899">
        <f t="shared" si="61"/>
        <v>-7</v>
      </c>
      <c r="B899" s="56">
        <v>37326</v>
      </c>
      <c r="C899" s="57">
        <f t="shared" ref="C899:C962" si="63">B900</f>
        <v>37319</v>
      </c>
      <c r="D899">
        <f t="shared" ref="D899:D962" si="64">WEEKDAY(B899)</f>
        <v>2</v>
      </c>
      <c r="E899" s="56"/>
      <c r="G899">
        <f t="shared" si="62"/>
        <v>11</v>
      </c>
      <c r="K899" s="60"/>
      <c r="L899" s="60"/>
    </row>
    <row r="900" spans="1:12" ht="12.5" x14ac:dyDescent="0.25">
      <c r="A900">
        <f t="shared" si="61"/>
        <v>-7</v>
      </c>
      <c r="B900" s="56">
        <v>37319</v>
      </c>
      <c r="C900" s="57">
        <f t="shared" si="63"/>
        <v>37312</v>
      </c>
      <c r="D900">
        <f t="shared" si="64"/>
        <v>2</v>
      </c>
      <c r="E900" s="56"/>
      <c r="G900">
        <f t="shared" si="62"/>
        <v>10</v>
      </c>
      <c r="K900" s="60"/>
      <c r="L900" s="60"/>
    </row>
    <row r="901" spans="1:12" ht="12.5" x14ac:dyDescent="0.25">
      <c r="A901">
        <f t="shared" si="61"/>
        <v>-7</v>
      </c>
      <c r="B901" s="56">
        <v>37312</v>
      </c>
      <c r="C901" s="57">
        <f t="shared" si="63"/>
        <v>37305</v>
      </c>
      <c r="D901">
        <f t="shared" si="64"/>
        <v>2</v>
      </c>
      <c r="E901" s="56"/>
      <c r="G901">
        <f t="shared" si="62"/>
        <v>9</v>
      </c>
      <c r="K901" s="60"/>
      <c r="L901" s="60"/>
    </row>
    <row r="902" spans="1:12" ht="12.5" x14ac:dyDescent="0.25">
      <c r="A902">
        <f t="shared" si="61"/>
        <v>-7</v>
      </c>
      <c r="B902" s="56">
        <v>37305</v>
      </c>
      <c r="C902" s="57">
        <f t="shared" si="63"/>
        <v>37298</v>
      </c>
      <c r="D902">
        <f t="shared" si="64"/>
        <v>2</v>
      </c>
      <c r="E902" s="56"/>
      <c r="G902">
        <f t="shared" si="62"/>
        <v>8</v>
      </c>
      <c r="K902" s="60"/>
      <c r="L902" s="60"/>
    </row>
    <row r="903" spans="1:12" ht="12.5" x14ac:dyDescent="0.25">
      <c r="A903">
        <f t="shared" si="61"/>
        <v>-7</v>
      </c>
      <c r="B903" s="56">
        <v>37298</v>
      </c>
      <c r="C903" s="57">
        <f t="shared" si="63"/>
        <v>37291</v>
      </c>
      <c r="D903">
        <f t="shared" si="64"/>
        <v>2</v>
      </c>
      <c r="E903" s="56"/>
      <c r="G903">
        <f t="shared" si="62"/>
        <v>7</v>
      </c>
      <c r="K903" s="60"/>
      <c r="L903" s="60"/>
    </row>
    <row r="904" spans="1:12" ht="12.5" x14ac:dyDescent="0.25">
      <c r="A904">
        <f t="shared" si="61"/>
        <v>-7</v>
      </c>
      <c r="B904" s="56">
        <v>37291</v>
      </c>
      <c r="C904" s="57">
        <f t="shared" si="63"/>
        <v>37284</v>
      </c>
      <c r="D904">
        <f t="shared" si="64"/>
        <v>2</v>
      </c>
      <c r="E904" s="56"/>
      <c r="G904">
        <f t="shared" si="62"/>
        <v>6</v>
      </c>
      <c r="K904" s="60"/>
      <c r="L904" s="60"/>
    </row>
    <row r="905" spans="1:12" ht="12.5" x14ac:dyDescent="0.25">
      <c r="A905">
        <f t="shared" si="61"/>
        <v>-7</v>
      </c>
      <c r="B905" s="56">
        <v>37284</v>
      </c>
      <c r="C905" s="57">
        <f t="shared" si="63"/>
        <v>37277</v>
      </c>
      <c r="D905">
        <f t="shared" si="64"/>
        <v>2</v>
      </c>
      <c r="E905" s="56"/>
      <c r="G905">
        <f t="shared" si="62"/>
        <v>5</v>
      </c>
      <c r="K905" s="60"/>
      <c r="L905" s="60"/>
    </row>
    <row r="906" spans="1:12" ht="12.5" x14ac:dyDescent="0.25">
      <c r="A906">
        <f t="shared" si="61"/>
        <v>-7</v>
      </c>
      <c r="B906" s="56">
        <v>37277</v>
      </c>
      <c r="C906" s="57">
        <f t="shared" si="63"/>
        <v>37270</v>
      </c>
      <c r="D906">
        <f t="shared" si="64"/>
        <v>2</v>
      </c>
      <c r="E906" s="56"/>
      <c r="G906">
        <f t="shared" si="62"/>
        <v>4</v>
      </c>
      <c r="K906" s="60"/>
      <c r="L906" s="60"/>
    </row>
    <row r="907" spans="1:12" ht="12.5" x14ac:dyDescent="0.25">
      <c r="A907">
        <f t="shared" si="61"/>
        <v>-7</v>
      </c>
      <c r="B907" s="56">
        <v>37270</v>
      </c>
      <c r="C907" s="57">
        <f t="shared" si="63"/>
        <v>37263</v>
      </c>
      <c r="D907">
        <f t="shared" si="64"/>
        <v>2</v>
      </c>
      <c r="E907" s="56"/>
      <c r="G907">
        <f t="shared" si="62"/>
        <v>3</v>
      </c>
      <c r="K907" s="60"/>
      <c r="L907" s="60"/>
    </row>
    <row r="908" spans="1:12" ht="12.5" x14ac:dyDescent="0.25">
      <c r="A908">
        <f t="shared" si="61"/>
        <v>-7</v>
      </c>
      <c r="B908" s="56">
        <v>37263</v>
      </c>
      <c r="C908" s="57">
        <f t="shared" si="63"/>
        <v>37256</v>
      </c>
      <c r="D908">
        <f t="shared" si="64"/>
        <v>2</v>
      </c>
      <c r="E908" s="56"/>
      <c r="G908">
        <f t="shared" si="62"/>
        <v>2</v>
      </c>
      <c r="K908" s="60"/>
      <c r="L908" s="60"/>
    </row>
    <row r="909" spans="1:12" ht="12.5" x14ac:dyDescent="0.25">
      <c r="A909">
        <f t="shared" si="61"/>
        <v>-7</v>
      </c>
      <c r="B909" s="56">
        <v>37256</v>
      </c>
      <c r="C909" s="57">
        <f t="shared" si="63"/>
        <v>37249</v>
      </c>
      <c r="D909">
        <f t="shared" si="64"/>
        <v>2</v>
      </c>
      <c r="E909" s="56">
        <f>B909</f>
        <v>37256</v>
      </c>
      <c r="F909" s="54">
        <f>YEAR(B909)</f>
        <v>2001</v>
      </c>
      <c r="G909">
        <f t="shared" si="62"/>
        <v>53</v>
      </c>
      <c r="K909" s="60"/>
      <c r="L909" s="60"/>
    </row>
    <row r="910" spans="1:12" ht="12.5" x14ac:dyDescent="0.25">
      <c r="A910">
        <f t="shared" si="61"/>
        <v>-7</v>
      </c>
      <c r="B910" s="56">
        <v>37249</v>
      </c>
      <c r="C910" s="57">
        <f t="shared" si="63"/>
        <v>37242</v>
      </c>
      <c r="D910">
        <f t="shared" si="64"/>
        <v>2</v>
      </c>
      <c r="E910" s="56"/>
      <c r="G910">
        <f t="shared" si="62"/>
        <v>52</v>
      </c>
      <c r="K910" s="60"/>
      <c r="L910" s="60"/>
    </row>
    <row r="911" spans="1:12" ht="12.5" x14ac:dyDescent="0.25">
      <c r="A911">
        <f t="shared" si="61"/>
        <v>-7</v>
      </c>
      <c r="B911" s="56">
        <v>37242</v>
      </c>
      <c r="C911" s="57">
        <f t="shared" si="63"/>
        <v>37235</v>
      </c>
      <c r="D911">
        <f t="shared" si="64"/>
        <v>2</v>
      </c>
      <c r="E911" s="56"/>
      <c r="G911">
        <f t="shared" si="62"/>
        <v>51</v>
      </c>
      <c r="K911" s="60"/>
      <c r="L911" s="60"/>
    </row>
    <row r="912" spans="1:12" ht="12.5" x14ac:dyDescent="0.25">
      <c r="A912">
        <f t="shared" si="61"/>
        <v>-7</v>
      </c>
      <c r="B912" s="56">
        <v>37235</v>
      </c>
      <c r="C912" s="57">
        <f t="shared" si="63"/>
        <v>37228</v>
      </c>
      <c r="D912">
        <f t="shared" si="64"/>
        <v>2</v>
      </c>
      <c r="E912" s="56"/>
      <c r="G912">
        <f t="shared" si="62"/>
        <v>50</v>
      </c>
      <c r="K912" s="60"/>
      <c r="L912" s="60"/>
    </row>
    <row r="913" spans="1:12" ht="12.5" x14ac:dyDescent="0.25">
      <c r="A913">
        <f t="shared" si="61"/>
        <v>-7</v>
      </c>
      <c r="B913" s="56">
        <v>37228</v>
      </c>
      <c r="C913" s="57">
        <f t="shared" si="63"/>
        <v>37221</v>
      </c>
      <c r="D913">
        <f t="shared" si="64"/>
        <v>2</v>
      </c>
      <c r="E913" s="56"/>
      <c r="G913">
        <f t="shared" si="62"/>
        <v>49</v>
      </c>
      <c r="K913" s="60"/>
      <c r="L913" s="60"/>
    </row>
    <row r="914" spans="1:12" ht="12.5" x14ac:dyDescent="0.25">
      <c r="A914">
        <f t="shared" si="61"/>
        <v>-7</v>
      </c>
      <c r="B914" s="56">
        <v>37221</v>
      </c>
      <c r="C914" s="57">
        <f t="shared" si="63"/>
        <v>37214</v>
      </c>
      <c r="D914">
        <f t="shared" si="64"/>
        <v>2</v>
      </c>
      <c r="E914" s="56"/>
      <c r="G914">
        <f t="shared" si="62"/>
        <v>48</v>
      </c>
      <c r="K914" s="60"/>
      <c r="L914" s="60"/>
    </row>
    <row r="915" spans="1:12" ht="12.5" x14ac:dyDescent="0.25">
      <c r="A915">
        <f t="shared" si="61"/>
        <v>-7</v>
      </c>
      <c r="B915" s="56">
        <v>37214</v>
      </c>
      <c r="C915" s="57">
        <f t="shared" si="63"/>
        <v>37207</v>
      </c>
      <c r="D915">
        <f t="shared" si="64"/>
        <v>2</v>
      </c>
      <c r="E915" s="56"/>
      <c r="G915">
        <f t="shared" si="62"/>
        <v>47</v>
      </c>
      <c r="K915" s="60"/>
      <c r="L915" s="60"/>
    </row>
    <row r="916" spans="1:12" ht="12.5" x14ac:dyDescent="0.25">
      <c r="A916">
        <f t="shared" si="61"/>
        <v>-7</v>
      </c>
      <c r="B916" s="56">
        <v>37207</v>
      </c>
      <c r="C916" s="57">
        <f t="shared" si="63"/>
        <v>37200</v>
      </c>
      <c r="D916">
        <f t="shared" si="64"/>
        <v>2</v>
      </c>
      <c r="E916" s="56"/>
      <c r="G916">
        <f t="shared" si="62"/>
        <v>46</v>
      </c>
      <c r="K916" s="60"/>
      <c r="L916" s="60"/>
    </row>
    <row r="917" spans="1:12" ht="12.5" x14ac:dyDescent="0.25">
      <c r="A917">
        <f t="shared" si="61"/>
        <v>-7</v>
      </c>
      <c r="B917" s="56">
        <v>37200</v>
      </c>
      <c r="C917" s="57">
        <f t="shared" si="63"/>
        <v>37193</v>
      </c>
      <c r="D917">
        <f t="shared" si="64"/>
        <v>2</v>
      </c>
      <c r="E917" s="56"/>
      <c r="G917">
        <f t="shared" si="62"/>
        <v>45</v>
      </c>
      <c r="K917" s="60"/>
      <c r="L917" s="60"/>
    </row>
    <row r="918" spans="1:12" ht="12.5" x14ac:dyDescent="0.25">
      <c r="A918">
        <f t="shared" si="61"/>
        <v>-7</v>
      </c>
      <c r="B918" s="56">
        <v>37193</v>
      </c>
      <c r="C918" s="57">
        <f t="shared" si="63"/>
        <v>37186</v>
      </c>
      <c r="D918">
        <f t="shared" si="64"/>
        <v>2</v>
      </c>
      <c r="E918" s="56"/>
      <c r="G918">
        <f t="shared" si="62"/>
        <v>44</v>
      </c>
      <c r="K918" s="60"/>
      <c r="L918" s="60"/>
    </row>
    <row r="919" spans="1:12" ht="12.5" x14ac:dyDescent="0.25">
      <c r="A919">
        <f t="shared" si="61"/>
        <v>-7</v>
      </c>
      <c r="B919" s="56">
        <v>37186</v>
      </c>
      <c r="C919" s="57">
        <f t="shared" si="63"/>
        <v>37179</v>
      </c>
      <c r="D919">
        <f t="shared" si="64"/>
        <v>2</v>
      </c>
      <c r="E919" s="56"/>
      <c r="G919">
        <f t="shared" si="62"/>
        <v>43</v>
      </c>
      <c r="K919" s="60"/>
      <c r="L919" s="60"/>
    </row>
    <row r="920" spans="1:12" ht="12.5" x14ac:dyDescent="0.25">
      <c r="A920">
        <f t="shared" si="61"/>
        <v>-7</v>
      </c>
      <c r="B920" s="56">
        <v>37179</v>
      </c>
      <c r="C920" s="57">
        <f t="shared" si="63"/>
        <v>37172</v>
      </c>
      <c r="D920">
        <f t="shared" si="64"/>
        <v>2</v>
      </c>
      <c r="E920" s="56"/>
      <c r="G920">
        <f t="shared" si="62"/>
        <v>42</v>
      </c>
      <c r="K920" s="60"/>
      <c r="L920" s="60"/>
    </row>
    <row r="921" spans="1:12" ht="12.5" x14ac:dyDescent="0.25">
      <c r="A921">
        <f t="shared" si="61"/>
        <v>-7</v>
      </c>
      <c r="B921" s="56">
        <v>37172</v>
      </c>
      <c r="C921" s="57">
        <f t="shared" si="63"/>
        <v>37165</v>
      </c>
      <c r="D921">
        <f t="shared" si="64"/>
        <v>2</v>
      </c>
      <c r="E921" s="56"/>
      <c r="G921">
        <f t="shared" si="62"/>
        <v>41</v>
      </c>
      <c r="K921" s="60"/>
      <c r="L921" s="60"/>
    </row>
    <row r="922" spans="1:12" ht="12.5" x14ac:dyDescent="0.25">
      <c r="A922">
        <f t="shared" si="61"/>
        <v>-7</v>
      </c>
      <c r="B922" s="56">
        <v>37165</v>
      </c>
      <c r="C922" s="57">
        <f t="shared" si="63"/>
        <v>37158</v>
      </c>
      <c r="D922">
        <f t="shared" si="64"/>
        <v>2</v>
      </c>
      <c r="E922" s="56"/>
      <c r="G922">
        <f t="shared" si="62"/>
        <v>40</v>
      </c>
      <c r="K922" s="60"/>
      <c r="L922" s="60"/>
    </row>
    <row r="923" spans="1:12" ht="12.5" x14ac:dyDescent="0.25">
      <c r="A923">
        <f t="shared" si="61"/>
        <v>-7</v>
      </c>
      <c r="B923" s="56">
        <v>37158</v>
      </c>
      <c r="C923" s="57">
        <f t="shared" si="63"/>
        <v>37151</v>
      </c>
      <c r="D923">
        <f t="shared" si="64"/>
        <v>2</v>
      </c>
      <c r="E923" s="56"/>
      <c r="G923">
        <f t="shared" si="62"/>
        <v>39</v>
      </c>
      <c r="K923" s="60"/>
      <c r="L923" s="60"/>
    </row>
    <row r="924" spans="1:12" ht="12.5" x14ac:dyDescent="0.25">
      <c r="A924">
        <f t="shared" si="61"/>
        <v>-7</v>
      </c>
      <c r="B924" s="56">
        <v>37151</v>
      </c>
      <c r="C924" s="57">
        <f t="shared" si="63"/>
        <v>37144</v>
      </c>
      <c r="D924">
        <f t="shared" si="64"/>
        <v>2</v>
      </c>
      <c r="E924" s="56"/>
      <c r="G924">
        <f t="shared" si="62"/>
        <v>38</v>
      </c>
      <c r="K924" s="60"/>
      <c r="L924" s="60"/>
    </row>
    <row r="925" spans="1:12" ht="12.5" x14ac:dyDescent="0.25">
      <c r="A925">
        <f t="shared" si="61"/>
        <v>-7</v>
      </c>
      <c r="B925" s="56">
        <v>37144</v>
      </c>
      <c r="C925" s="57">
        <f t="shared" si="63"/>
        <v>37137</v>
      </c>
      <c r="D925">
        <f t="shared" si="64"/>
        <v>2</v>
      </c>
      <c r="E925" s="56"/>
      <c r="G925">
        <f t="shared" si="62"/>
        <v>37</v>
      </c>
      <c r="K925" s="60"/>
      <c r="L925" s="60"/>
    </row>
    <row r="926" spans="1:12" ht="12.5" x14ac:dyDescent="0.25">
      <c r="A926">
        <f t="shared" si="61"/>
        <v>-7</v>
      </c>
      <c r="B926" s="56">
        <v>37137</v>
      </c>
      <c r="C926" s="57">
        <f t="shared" si="63"/>
        <v>37130</v>
      </c>
      <c r="D926">
        <f t="shared" si="64"/>
        <v>2</v>
      </c>
      <c r="E926" s="56"/>
      <c r="G926">
        <f t="shared" si="62"/>
        <v>36</v>
      </c>
      <c r="K926" s="60"/>
      <c r="L926" s="60"/>
    </row>
    <row r="927" spans="1:12" ht="12.5" x14ac:dyDescent="0.25">
      <c r="A927">
        <f t="shared" ref="A927:A990" si="65">B927-B926</f>
        <v>-7</v>
      </c>
      <c r="B927" s="56">
        <v>37130</v>
      </c>
      <c r="C927" s="57">
        <f t="shared" si="63"/>
        <v>37123</v>
      </c>
      <c r="D927">
        <f t="shared" si="64"/>
        <v>2</v>
      </c>
      <c r="E927" s="56"/>
      <c r="G927">
        <f t="shared" si="62"/>
        <v>35</v>
      </c>
      <c r="K927" s="60"/>
      <c r="L927" s="60"/>
    </row>
    <row r="928" spans="1:12" ht="12.5" x14ac:dyDescent="0.25">
      <c r="A928">
        <f t="shared" si="65"/>
        <v>-7</v>
      </c>
      <c r="B928" s="56">
        <v>37123</v>
      </c>
      <c r="C928" s="57">
        <f t="shared" si="63"/>
        <v>37116</v>
      </c>
      <c r="D928">
        <f t="shared" si="64"/>
        <v>2</v>
      </c>
      <c r="E928" s="56"/>
      <c r="G928">
        <f t="shared" si="62"/>
        <v>34</v>
      </c>
      <c r="K928" s="60"/>
      <c r="L928" s="60"/>
    </row>
    <row r="929" spans="1:12" ht="12.5" x14ac:dyDescent="0.25">
      <c r="A929">
        <f t="shared" si="65"/>
        <v>-7</v>
      </c>
      <c r="B929" s="56">
        <v>37116</v>
      </c>
      <c r="C929" s="57">
        <f t="shared" si="63"/>
        <v>37109</v>
      </c>
      <c r="D929">
        <f t="shared" si="64"/>
        <v>2</v>
      </c>
      <c r="E929" s="56"/>
      <c r="G929">
        <f t="shared" si="62"/>
        <v>33</v>
      </c>
      <c r="K929" s="60"/>
      <c r="L929" s="60"/>
    </row>
    <row r="930" spans="1:12" ht="12.5" x14ac:dyDescent="0.25">
      <c r="A930">
        <f t="shared" si="65"/>
        <v>-7</v>
      </c>
      <c r="B930" s="56">
        <v>37109</v>
      </c>
      <c r="C930" s="57">
        <f t="shared" si="63"/>
        <v>37102</v>
      </c>
      <c r="D930">
        <f t="shared" si="64"/>
        <v>2</v>
      </c>
      <c r="E930" s="56"/>
      <c r="G930">
        <f t="shared" si="62"/>
        <v>32</v>
      </c>
      <c r="K930" s="60"/>
      <c r="L930" s="60"/>
    </row>
    <row r="931" spans="1:12" ht="12.5" x14ac:dyDescent="0.25">
      <c r="A931">
        <f t="shared" si="65"/>
        <v>-7</v>
      </c>
      <c r="B931" s="56">
        <v>37102</v>
      </c>
      <c r="C931" s="57">
        <f t="shared" si="63"/>
        <v>37095</v>
      </c>
      <c r="D931">
        <f t="shared" si="64"/>
        <v>2</v>
      </c>
      <c r="E931" s="56"/>
      <c r="G931">
        <f t="shared" si="62"/>
        <v>31</v>
      </c>
      <c r="K931" s="60"/>
      <c r="L931" s="60"/>
    </row>
    <row r="932" spans="1:12" ht="12.5" x14ac:dyDescent="0.25">
      <c r="A932">
        <f t="shared" si="65"/>
        <v>-7</v>
      </c>
      <c r="B932" s="56">
        <v>37095</v>
      </c>
      <c r="C932" s="57">
        <f t="shared" si="63"/>
        <v>37088</v>
      </c>
      <c r="D932">
        <f t="shared" si="64"/>
        <v>2</v>
      </c>
      <c r="E932" s="56"/>
      <c r="G932">
        <f t="shared" si="62"/>
        <v>30</v>
      </c>
      <c r="K932" s="60"/>
      <c r="L932" s="60"/>
    </row>
    <row r="933" spans="1:12" ht="12.5" x14ac:dyDescent="0.25">
      <c r="A933">
        <f t="shared" si="65"/>
        <v>-7</v>
      </c>
      <c r="B933" s="56">
        <v>37088</v>
      </c>
      <c r="C933" s="57">
        <f t="shared" si="63"/>
        <v>37081</v>
      </c>
      <c r="D933">
        <f t="shared" si="64"/>
        <v>2</v>
      </c>
      <c r="E933" s="56"/>
      <c r="G933">
        <f t="shared" si="62"/>
        <v>29</v>
      </c>
      <c r="K933" s="60"/>
      <c r="L933" s="60"/>
    </row>
    <row r="934" spans="1:12" ht="12.5" x14ac:dyDescent="0.25">
      <c r="A934">
        <f t="shared" si="65"/>
        <v>-7</v>
      </c>
      <c r="B934" s="56">
        <v>37081</v>
      </c>
      <c r="C934" s="57">
        <f t="shared" si="63"/>
        <v>37074</v>
      </c>
      <c r="D934">
        <f t="shared" si="64"/>
        <v>2</v>
      </c>
      <c r="E934" s="56"/>
      <c r="G934">
        <f t="shared" si="62"/>
        <v>28</v>
      </c>
      <c r="K934" s="60"/>
      <c r="L934" s="60"/>
    </row>
    <row r="935" spans="1:12" ht="12.5" x14ac:dyDescent="0.25">
      <c r="A935">
        <f t="shared" si="65"/>
        <v>-7</v>
      </c>
      <c r="B935" s="56">
        <v>37074</v>
      </c>
      <c r="C935" s="57">
        <f t="shared" si="63"/>
        <v>37067</v>
      </c>
      <c r="D935">
        <f t="shared" si="64"/>
        <v>2</v>
      </c>
      <c r="E935" s="56"/>
      <c r="G935">
        <f t="shared" si="62"/>
        <v>27</v>
      </c>
      <c r="K935" s="60"/>
      <c r="L935" s="60"/>
    </row>
    <row r="936" spans="1:12" ht="12.5" x14ac:dyDescent="0.25">
      <c r="A936">
        <f t="shared" si="65"/>
        <v>-7</v>
      </c>
      <c r="B936" s="56">
        <v>37067</v>
      </c>
      <c r="C936" s="57">
        <f t="shared" si="63"/>
        <v>37060</v>
      </c>
      <c r="D936">
        <f t="shared" si="64"/>
        <v>2</v>
      </c>
      <c r="E936" s="56"/>
      <c r="G936">
        <f t="shared" si="62"/>
        <v>26</v>
      </c>
      <c r="K936" s="60"/>
      <c r="L936" s="60"/>
    </row>
    <row r="937" spans="1:12" ht="12.5" x14ac:dyDescent="0.25">
      <c r="A937">
        <f t="shared" si="65"/>
        <v>-7</v>
      </c>
      <c r="B937" s="56">
        <v>37060</v>
      </c>
      <c r="C937" s="57">
        <f t="shared" si="63"/>
        <v>37053</v>
      </c>
      <c r="D937">
        <f t="shared" si="64"/>
        <v>2</v>
      </c>
      <c r="E937" s="56"/>
      <c r="G937">
        <f t="shared" si="62"/>
        <v>25</v>
      </c>
      <c r="K937" s="60"/>
      <c r="L937" s="60"/>
    </row>
    <row r="938" spans="1:12" ht="12.5" x14ac:dyDescent="0.25">
      <c r="A938">
        <f t="shared" si="65"/>
        <v>-7</v>
      </c>
      <c r="B938" s="56">
        <v>37053</v>
      </c>
      <c r="C938" s="57">
        <f t="shared" si="63"/>
        <v>37046</v>
      </c>
      <c r="D938">
        <f t="shared" si="64"/>
        <v>2</v>
      </c>
      <c r="E938" s="56"/>
      <c r="G938">
        <f t="shared" si="62"/>
        <v>24</v>
      </c>
      <c r="K938" s="60"/>
      <c r="L938" s="60"/>
    </row>
    <row r="939" spans="1:12" ht="12.5" x14ac:dyDescent="0.25">
      <c r="A939">
        <f t="shared" si="65"/>
        <v>-7</v>
      </c>
      <c r="B939" s="56">
        <v>37046</v>
      </c>
      <c r="C939" s="57">
        <f t="shared" si="63"/>
        <v>37039</v>
      </c>
      <c r="D939">
        <f t="shared" si="64"/>
        <v>2</v>
      </c>
      <c r="E939" s="56"/>
      <c r="G939">
        <f t="shared" si="62"/>
        <v>23</v>
      </c>
      <c r="K939" s="60"/>
      <c r="L939" s="60"/>
    </row>
    <row r="940" spans="1:12" ht="12.5" x14ac:dyDescent="0.25">
      <c r="A940">
        <f t="shared" si="65"/>
        <v>-7</v>
      </c>
      <c r="B940" s="56">
        <v>37039</v>
      </c>
      <c r="C940" s="57">
        <f t="shared" si="63"/>
        <v>37032</v>
      </c>
      <c r="D940">
        <f t="shared" si="64"/>
        <v>2</v>
      </c>
      <c r="E940" s="56"/>
      <c r="G940">
        <f t="shared" si="62"/>
        <v>22</v>
      </c>
      <c r="K940" s="60"/>
      <c r="L940" s="60"/>
    </row>
    <row r="941" spans="1:12" ht="12.5" x14ac:dyDescent="0.25">
      <c r="A941">
        <f t="shared" si="65"/>
        <v>-7</v>
      </c>
      <c r="B941" s="56">
        <v>37032</v>
      </c>
      <c r="C941" s="57">
        <f t="shared" si="63"/>
        <v>37025</v>
      </c>
      <c r="D941">
        <f t="shared" si="64"/>
        <v>2</v>
      </c>
      <c r="E941" s="56"/>
      <c r="G941">
        <f t="shared" si="62"/>
        <v>21</v>
      </c>
      <c r="K941" s="60"/>
      <c r="L941" s="60"/>
    </row>
    <row r="942" spans="1:12" ht="12.5" x14ac:dyDescent="0.25">
      <c r="A942">
        <f t="shared" si="65"/>
        <v>-7</v>
      </c>
      <c r="B942" s="56">
        <v>37025</v>
      </c>
      <c r="C942" s="57">
        <f t="shared" si="63"/>
        <v>37018</v>
      </c>
      <c r="D942">
        <f t="shared" si="64"/>
        <v>2</v>
      </c>
      <c r="E942" s="56"/>
      <c r="G942">
        <f t="shared" si="62"/>
        <v>20</v>
      </c>
      <c r="K942" s="60"/>
      <c r="L942" s="60"/>
    </row>
    <row r="943" spans="1:12" ht="12.5" x14ac:dyDescent="0.25">
      <c r="A943">
        <f t="shared" si="65"/>
        <v>-7</v>
      </c>
      <c r="B943" s="56">
        <v>37018</v>
      </c>
      <c r="C943" s="57">
        <f t="shared" si="63"/>
        <v>37011</v>
      </c>
      <c r="D943">
        <f t="shared" si="64"/>
        <v>2</v>
      </c>
      <c r="E943" s="56"/>
      <c r="G943">
        <f t="shared" si="62"/>
        <v>19</v>
      </c>
      <c r="K943" s="60"/>
      <c r="L943" s="60"/>
    </row>
    <row r="944" spans="1:12" ht="12.5" x14ac:dyDescent="0.25">
      <c r="A944">
        <f t="shared" si="65"/>
        <v>-7</v>
      </c>
      <c r="B944" s="56">
        <v>37011</v>
      </c>
      <c r="C944" s="57">
        <f t="shared" si="63"/>
        <v>37004</v>
      </c>
      <c r="D944">
        <f t="shared" si="64"/>
        <v>2</v>
      </c>
      <c r="E944" s="56"/>
      <c r="G944">
        <f t="shared" si="62"/>
        <v>18</v>
      </c>
      <c r="K944" s="60"/>
      <c r="L944" s="60"/>
    </row>
    <row r="945" spans="1:12" ht="12.5" x14ac:dyDescent="0.25">
      <c r="A945">
        <f t="shared" si="65"/>
        <v>-7</v>
      </c>
      <c r="B945" s="56">
        <v>37004</v>
      </c>
      <c r="C945" s="57">
        <f t="shared" si="63"/>
        <v>36997</v>
      </c>
      <c r="D945">
        <f t="shared" si="64"/>
        <v>2</v>
      </c>
      <c r="E945" s="56"/>
      <c r="G945">
        <f t="shared" si="62"/>
        <v>17</v>
      </c>
      <c r="K945" s="60"/>
      <c r="L945" s="60"/>
    </row>
    <row r="946" spans="1:12" ht="12.5" x14ac:dyDescent="0.25">
      <c r="A946">
        <f t="shared" si="65"/>
        <v>-7</v>
      </c>
      <c r="B946" s="56">
        <v>36997</v>
      </c>
      <c r="C946" s="57">
        <f t="shared" si="63"/>
        <v>36990</v>
      </c>
      <c r="D946">
        <f t="shared" si="64"/>
        <v>2</v>
      </c>
      <c r="E946" s="56"/>
      <c r="G946">
        <f t="shared" si="62"/>
        <v>16</v>
      </c>
      <c r="K946" s="60"/>
      <c r="L946" s="60"/>
    </row>
    <row r="947" spans="1:12" ht="12.5" x14ac:dyDescent="0.25">
      <c r="A947">
        <f t="shared" si="65"/>
        <v>-7</v>
      </c>
      <c r="B947" s="56">
        <v>36990</v>
      </c>
      <c r="C947" s="57">
        <f t="shared" si="63"/>
        <v>36983</v>
      </c>
      <c r="D947">
        <f t="shared" si="64"/>
        <v>2</v>
      </c>
      <c r="E947" s="56"/>
      <c r="G947">
        <f t="shared" si="62"/>
        <v>15</v>
      </c>
      <c r="K947" s="60"/>
      <c r="L947" s="60"/>
    </row>
    <row r="948" spans="1:12" ht="12.5" x14ac:dyDescent="0.25">
      <c r="A948">
        <f t="shared" si="65"/>
        <v>-7</v>
      </c>
      <c r="B948" s="56">
        <v>36983</v>
      </c>
      <c r="C948" s="57">
        <f t="shared" si="63"/>
        <v>36976</v>
      </c>
      <c r="D948">
        <f t="shared" si="64"/>
        <v>2</v>
      </c>
      <c r="E948" s="56"/>
      <c r="G948">
        <f t="shared" si="62"/>
        <v>14</v>
      </c>
      <c r="K948" s="60"/>
      <c r="L948" s="60"/>
    </row>
    <row r="949" spans="1:12" ht="12.5" x14ac:dyDescent="0.25">
      <c r="A949">
        <f t="shared" si="65"/>
        <v>-7</v>
      </c>
      <c r="B949" s="56">
        <v>36976</v>
      </c>
      <c r="C949" s="57">
        <f t="shared" si="63"/>
        <v>36969</v>
      </c>
      <c r="D949">
        <f t="shared" si="64"/>
        <v>2</v>
      </c>
      <c r="E949" s="56"/>
      <c r="G949">
        <f t="shared" si="62"/>
        <v>13</v>
      </c>
      <c r="K949" s="60"/>
      <c r="L949" s="60"/>
    </row>
    <row r="950" spans="1:12" ht="12.5" x14ac:dyDescent="0.25">
      <c r="A950">
        <f t="shared" si="65"/>
        <v>-7</v>
      </c>
      <c r="B950" s="56">
        <v>36969</v>
      </c>
      <c r="C950" s="57">
        <f t="shared" si="63"/>
        <v>36962</v>
      </c>
      <c r="D950">
        <f t="shared" si="64"/>
        <v>2</v>
      </c>
      <c r="E950" s="56"/>
      <c r="G950">
        <f t="shared" si="62"/>
        <v>12</v>
      </c>
      <c r="K950" s="60"/>
      <c r="L950" s="60"/>
    </row>
    <row r="951" spans="1:12" ht="12.5" x14ac:dyDescent="0.25">
      <c r="A951">
        <f t="shared" si="65"/>
        <v>-7</v>
      </c>
      <c r="B951" s="56">
        <v>36962</v>
      </c>
      <c r="C951" s="57">
        <f t="shared" si="63"/>
        <v>36955</v>
      </c>
      <c r="D951">
        <f t="shared" si="64"/>
        <v>2</v>
      </c>
      <c r="E951" s="56"/>
      <c r="G951">
        <f t="shared" si="62"/>
        <v>11</v>
      </c>
      <c r="K951" s="60"/>
      <c r="L951" s="60"/>
    </row>
    <row r="952" spans="1:12" ht="12.5" x14ac:dyDescent="0.25">
      <c r="A952">
        <f t="shared" si="65"/>
        <v>-7</v>
      </c>
      <c r="B952" s="56">
        <v>36955</v>
      </c>
      <c r="C952" s="57">
        <f t="shared" si="63"/>
        <v>36948</v>
      </c>
      <c r="D952">
        <f t="shared" si="64"/>
        <v>2</v>
      </c>
      <c r="E952" s="56"/>
      <c r="G952">
        <f t="shared" si="62"/>
        <v>10</v>
      </c>
      <c r="K952" s="60"/>
      <c r="L952" s="60"/>
    </row>
    <row r="953" spans="1:12" ht="12.5" x14ac:dyDescent="0.25">
      <c r="A953">
        <f t="shared" si="65"/>
        <v>-7</v>
      </c>
      <c r="B953" s="56">
        <v>36948</v>
      </c>
      <c r="C953" s="57">
        <f t="shared" si="63"/>
        <v>36941</v>
      </c>
      <c r="D953">
        <f t="shared" si="64"/>
        <v>2</v>
      </c>
      <c r="E953" s="56"/>
      <c r="G953">
        <f t="shared" si="62"/>
        <v>9</v>
      </c>
      <c r="K953" s="60"/>
      <c r="L953" s="60"/>
    </row>
    <row r="954" spans="1:12" ht="12.5" x14ac:dyDescent="0.25">
      <c r="A954">
        <f t="shared" si="65"/>
        <v>-7</v>
      </c>
      <c r="B954" s="56">
        <v>36941</v>
      </c>
      <c r="C954" s="57">
        <f t="shared" si="63"/>
        <v>36934</v>
      </c>
      <c r="D954">
        <f t="shared" si="64"/>
        <v>2</v>
      </c>
      <c r="E954" s="56"/>
      <c r="G954">
        <f t="shared" si="62"/>
        <v>8</v>
      </c>
      <c r="K954" s="60"/>
      <c r="L954" s="60"/>
    </row>
    <row r="955" spans="1:12" ht="12.5" x14ac:dyDescent="0.25">
      <c r="A955">
        <f t="shared" si="65"/>
        <v>-7</v>
      </c>
      <c r="B955" s="56">
        <v>36934</v>
      </c>
      <c r="C955" s="57">
        <f t="shared" si="63"/>
        <v>36927</v>
      </c>
      <c r="D955">
        <f t="shared" si="64"/>
        <v>2</v>
      </c>
      <c r="E955" s="56"/>
      <c r="G955">
        <f t="shared" si="62"/>
        <v>7</v>
      </c>
      <c r="K955" s="60"/>
      <c r="L955" s="60"/>
    </row>
    <row r="956" spans="1:12" ht="12.5" x14ac:dyDescent="0.25">
      <c r="A956">
        <f t="shared" si="65"/>
        <v>-7</v>
      </c>
      <c r="B956" s="56">
        <v>36927</v>
      </c>
      <c r="C956" s="57">
        <f t="shared" si="63"/>
        <v>36920</v>
      </c>
      <c r="D956">
        <f t="shared" si="64"/>
        <v>2</v>
      </c>
      <c r="E956" s="56"/>
      <c r="G956">
        <f t="shared" si="62"/>
        <v>6</v>
      </c>
      <c r="K956" s="60"/>
      <c r="L956" s="60"/>
    </row>
    <row r="957" spans="1:12" ht="12.5" x14ac:dyDescent="0.25">
      <c r="A957">
        <f t="shared" si="65"/>
        <v>-7</v>
      </c>
      <c r="B957" s="56">
        <v>36920</v>
      </c>
      <c r="C957" s="57">
        <f t="shared" si="63"/>
        <v>36913</v>
      </c>
      <c r="D957">
        <f t="shared" si="64"/>
        <v>2</v>
      </c>
      <c r="E957" s="56"/>
      <c r="G957">
        <f t="shared" si="62"/>
        <v>5</v>
      </c>
      <c r="K957" s="60"/>
      <c r="L957" s="60"/>
    </row>
    <row r="958" spans="1:12" ht="12.5" x14ac:dyDescent="0.25">
      <c r="A958">
        <f t="shared" si="65"/>
        <v>-7</v>
      </c>
      <c r="B958" s="56">
        <v>36913</v>
      </c>
      <c r="C958" s="57">
        <f t="shared" si="63"/>
        <v>36906</v>
      </c>
      <c r="D958">
        <f t="shared" si="64"/>
        <v>2</v>
      </c>
      <c r="E958" s="56"/>
      <c r="G958">
        <f t="shared" si="62"/>
        <v>4</v>
      </c>
      <c r="K958" s="60"/>
      <c r="L958" s="60"/>
    </row>
    <row r="959" spans="1:12" ht="12.5" x14ac:dyDescent="0.25">
      <c r="A959">
        <f t="shared" si="65"/>
        <v>-7</v>
      </c>
      <c r="B959" s="56">
        <v>36906</v>
      </c>
      <c r="C959" s="57">
        <f t="shared" si="63"/>
        <v>36899</v>
      </c>
      <c r="D959">
        <f t="shared" si="64"/>
        <v>2</v>
      </c>
      <c r="E959" s="56"/>
      <c r="G959">
        <f t="shared" si="62"/>
        <v>3</v>
      </c>
      <c r="K959" s="60"/>
      <c r="L959" s="60"/>
    </row>
    <row r="960" spans="1:12" ht="12.5" x14ac:dyDescent="0.25">
      <c r="A960">
        <f t="shared" si="65"/>
        <v>-7</v>
      </c>
      <c r="B960" s="56">
        <v>36899</v>
      </c>
      <c r="C960" s="57">
        <f t="shared" si="63"/>
        <v>36892</v>
      </c>
      <c r="D960">
        <f t="shared" si="64"/>
        <v>2</v>
      </c>
      <c r="E960" s="56"/>
      <c r="G960">
        <f t="shared" si="62"/>
        <v>2</v>
      </c>
      <c r="K960" s="60"/>
      <c r="L960" s="60"/>
    </row>
    <row r="961" spans="1:12" ht="12.5" x14ac:dyDescent="0.25">
      <c r="A961">
        <f t="shared" si="65"/>
        <v>-7</v>
      </c>
      <c r="B961" s="56">
        <v>36892</v>
      </c>
      <c r="C961" s="57">
        <f t="shared" si="63"/>
        <v>36885</v>
      </c>
      <c r="D961">
        <f t="shared" si="64"/>
        <v>2</v>
      </c>
      <c r="E961" s="56"/>
      <c r="G961">
        <f t="shared" si="62"/>
        <v>1</v>
      </c>
      <c r="K961" s="60"/>
      <c r="L961" s="60"/>
    </row>
    <row r="962" spans="1:12" ht="12.5" x14ac:dyDescent="0.25">
      <c r="A962">
        <f t="shared" si="65"/>
        <v>-7</v>
      </c>
      <c r="B962" s="56">
        <v>36885</v>
      </c>
      <c r="C962" s="57">
        <f t="shared" si="63"/>
        <v>36878</v>
      </c>
      <c r="D962">
        <f t="shared" si="64"/>
        <v>2</v>
      </c>
      <c r="E962" s="56">
        <f>B962</f>
        <v>36885</v>
      </c>
      <c r="F962" s="54">
        <f>YEAR(B962)</f>
        <v>2000</v>
      </c>
      <c r="G962">
        <f t="shared" ref="G962:G1025" si="66">WEEKNUM(B962)</f>
        <v>53</v>
      </c>
      <c r="K962" s="60"/>
      <c r="L962" s="60"/>
    </row>
    <row r="963" spans="1:12" ht="12.5" x14ac:dyDescent="0.25">
      <c r="A963">
        <f t="shared" si="65"/>
        <v>-7</v>
      </c>
      <c r="B963" s="56">
        <v>36878</v>
      </c>
      <c r="C963" s="57">
        <f t="shared" ref="C963:C1026" si="67">B964</f>
        <v>36871</v>
      </c>
      <c r="D963">
        <f t="shared" ref="D963:D1026" si="68">WEEKDAY(B963)</f>
        <v>2</v>
      </c>
      <c r="E963" s="56"/>
      <c r="G963">
        <f t="shared" si="66"/>
        <v>52</v>
      </c>
      <c r="K963" s="60"/>
      <c r="L963" s="60"/>
    </row>
    <row r="964" spans="1:12" ht="12.5" x14ac:dyDescent="0.25">
      <c r="A964">
        <f t="shared" si="65"/>
        <v>-7</v>
      </c>
      <c r="B964" s="56">
        <v>36871</v>
      </c>
      <c r="C964" s="57">
        <f t="shared" si="67"/>
        <v>36864</v>
      </c>
      <c r="D964">
        <f t="shared" si="68"/>
        <v>2</v>
      </c>
      <c r="E964" s="56"/>
      <c r="G964">
        <f t="shared" si="66"/>
        <v>51</v>
      </c>
      <c r="K964" s="60"/>
      <c r="L964" s="60"/>
    </row>
    <row r="965" spans="1:12" ht="12.5" x14ac:dyDescent="0.25">
      <c r="A965">
        <f t="shared" si="65"/>
        <v>-7</v>
      </c>
      <c r="B965" s="56">
        <v>36864</v>
      </c>
      <c r="C965" s="57">
        <f t="shared" si="67"/>
        <v>36857</v>
      </c>
      <c r="D965">
        <f t="shared" si="68"/>
        <v>2</v>
      </c>
      <c r="E965" s="56"/>
      <c r="G965">
        <f t="shared" si="66"/>
        <v>50</v>
      </c>
      <c r="K965" s="60"/>
      <c r="L965" s="60"/>
    </row>
    <row r="966" spans="1:12" ht="12.5" x14ac:dyDescent="0.25">
      <c r="A966">
        <f t="shared" si="65"/>
        <v>-7</v>
      </c>
      <c r="B966" s="56">
        <v>36857</v>
      </c>
      <c r="C966" s="57">
        <f t="shared" si="67"/>
        <v>36850</v>
      </c>
      <c r="D966">
        <f t="shared" si="68"/>
        <v>2</v>
      </c>
      <c r="E966" s="56"/>
      <c r="G966">
        <f t="shared" si="66"/>
        <v>49</v>
      </c>
      <c r="K966" s="60"/>
      <c r="L966" s="60"/>
    </row>
    <row r="967" spans="1:12" ht="12.5" x14ac:dyDescent="0.25">
      <c r="A967">
        <f t="shared" si="65"/>
        <v>-7</v>
      </c>
      <c r="B967" s="56">
        <v>36850</v>
      </c>
      <c r="C967" s="57">
        <f t="shared" si="67"/>
        <v>36843</v>
      </c>
      <c r="D967">
        <f t="shared" si="68"/>
        <v>2</v>
      </c>
      <c r="E967" s="56"/>
      <c r="G967">
        <f t="shared" si="66"/>
        <v>48</v>
      </c>
      <c r="K967" s="60"/>
      <c r="L967" s="60"/>
    </row>
    <row r="968" spans="1:12" ht="12.5" x14ac:dyDescent="0.25">
      <c r="A968">
        <f t="shared" si="65"/>
        <v>-7</v>
      </c>
      <c r="B968" s="56">
        <v>36843</v>
      </c>
      <c r="C968" s="57">
        <f t="shared" si="67"/>
        <v>36836</v>
      </c>
      <c r="D968">
        <f t="shared" si="68"/>
        <v>2</v>
      </c>
      <c r="E968" s="56"/>
      <c r="G968">
        <f t="shared" si="66"/>
        <v>47</v>
      </c>
      <c r="K968" s="60"/>
      <c r="L968" s="60"/>
    </row>
    <row r="969" spans="1:12" ht="12.5" x14ac:dyDescent="0.25">
      <c r="A969">
        <f t="shared" si="65"/>
        <v>-7</v>
      </c>
      <c r="B969" s="56">
        <v>36836</v>
      </c>
      <c r="C969" s="57">
        <f t="shared" si="67"/>
        <v>36829</v>
      </c>
      <c r="D969">
        <f t="shared" si="68"/>
        <v>2</v>
      </c>
      <c r="E969" s="56"/>
      <c r="G969">
        <f t="shared" si="66"/>
        <v>46</v>
      </c>
      <c r="K969" s="60"/>
      <c r="L969" s="60"/>
    </row>
    <row r="970" spans="1:12" ht="12.5" x14ac:dyDescent="0.25">
      <c r="A970">
        <f t="shared" si="65"/>
        <v>-7</v>
      </c>
      <c r="B970" s="56">
        <v>36829</v>
      </c>
      <c r="C970" s="57">
        <f t="shared" si="67"/>
        <v>36822</v>
      </c>
      <c r="D970">
        <f t="shared" si="68"/>
        <v>2</v>
      </c>
      <c r="E970" s="56"/>
      <c r="G970">
        <f t="shared" si="66"/>
        <v>45</v>
      </c>
      <c r="K970" s="60"/>
      <c r="L970" s="60"/>
    </row>
    <row r="971" spans="1:12" ht="12.5" x14ac:dyDescent="0.25">
      <c r="A971">
        <f t="shared" si="65"/>
        <v>-7</v>
      </c>
      <c r="B971" s="56">
        <v>36822</v>
      </c>
      <c r="C971" s="57">
        <f t="shared" si="67"/>
        <v>36815</v>
      </c>
      <c r="D971">
        <f t="shared" si="68"/>
        <v>2</v>
      </c>
      <c r="E971" s="56"/>
      <c r="G971">
        <f t="shared" si="66"/>
        <v>44</v>
      </c>
      <c r="K971" s="60"/>
      <c r="L971" s="60"/>
    </row>
    <row r="972" spans="1:12" ht="12.5" x14ac:dyDescent="0.25">
      <c r="A972">
        <f t="shared" si="65"/>
        <v>-7</v>
      </c>
      <c r="B972" s="56">
        <v>36815</v>
      </c>
      <c r="C972" s="57">
        <f t="shared" si="67"/>
        <v>36808</v>
      </c>
      <c r="D972">
        <f t="shared" si="68"/>
        <v>2</v>
      </c>
      <c r="E972" s="56"/>
      <c r="G972">
        <f t="shared" si="66"/>
        <v>43</v>
      </c>
      <c r="K972" s="60"/>
      <c r="L972" s="60"/>
    </row>
    <row r="973" spans="1:12" ht="12.5" x14ac:dyDescent="0.25">
      <c r="A973">
        <f t="shared" si="65"/>
        <v>-7</v>
      </c>
      <c r="B973" s="56">
        <v>36808</v>
      </c>
      <c r="C973" s="57">
        <f t="shared" si="67"/>
        <v>36801</v>
      </c>
      <c r="D973">
        <f t="shared" si="68"/>
        <v>2</v>
      </c>
      <c r="E973" s="56"/>
      <c r="G973">
        <f t="shared" si="66"/>
        <v>42</v>
      </c>
      <c r="K973" s="60"/>
      <c r="L973" s="60"/>
    </row>
    <row r="974" spans="1:12" ht="12.5" x14ac:dyDescent="0.25">
      <c r="A974">
        <f t="shared" si="65"/>
        <v>-7</v>
      </c>
      <c r="B974" s="56">
        <v>36801</v>
      </c>
      <c r="C974" s="57">
        <f t="shared" si="67"/>
        <v>36794</v>
      </c>
      <c r="D974">
        <f t="shared" si="68"/>
        <v>2</v>
      </c>
      <c r="E974" s="56"/>
      <c r="G974">
        <f t="shared" si="66"/>
        <v>41</v>
      </c>
      <c r="K974" s="60"/>
      <c r="L974" s="60"/>
    </row>
    <row r="975" spans="1:12" ht="12.5" x14ac:dyDescent="0.25">
      <c r="A975">
        <f t="shared" si="65"/>
        <v>-7</v>
      </c>
      <c r="B975" s="56">
        <v>36794</v>
      </c>
      <c r="C975" s="57">
        <f t="shared" si="67"/>
        <v>36787</v>
      </c>
      <c r="D975">
        <f t="shared" si="68"/>
        <v>2</v>
      </c>
      <c r="E975" s="56"/>
      <c r="G975">
        <f t="shared" si="66"/>
        <v>40</v>
      </c>
      <c r="K975" s="60"/>
      <c r="L975" s="60"/>
    </row>
    <row r="976" spans="1:12" ht="12.5" x14ac:dyDescent="0.25">
      <c r="A976">
        <f t="shared" si="65"/>
        <v>-7</v>
      </c>
      <c r="B976" s="56">
        <v>36787</v>
      </c>
      <c r="C976" s="57">
        <f t="shared" si="67"/>
        <v>36780</v>
      </c>
      <c r="D976">
        <f t="shared" si="68"/>
        <v>2</v>
      </c>
      <c r="E976" s="56"/>
      <c r="G976">
        <f t="shared" si="66"/>
        <v>39</v>
      </c>
      <c r="K976" s="60"/>
      <c r="L976" s="60"/>
    </row>
    <row r="977" spans="1:12" ht="12.5" x14ac:dyDescent="0.25">
      <c r="A977">
        <f t="shared" si="65"/>
        <v>-7</v>
      </c>
      <c r="B977" s="56">
        <v>36780</v>
      </c>
      <c r="C977" s="57">
        <f t="shared" si="67"/>
        <v>36773</v>
      </c>
      <c r="D977">
        <f t="shared" si="68"/>
        <v>2</v>
      </c>
      <c r="E977" s="56"/>
      <c r="G977">
        <f t="shared" si="66"/>
        <v>38</v>
      </c>
      <c r="K977" s="60"/>
      <c r="L977" s="60"/>
    </row>
    <row r="978" spans="1:12" ht="12.5" x14ac:dyDescent="0.25">
      <c r="A978">
        <f t="shared" si="65"/>
        <v>-7</v>
      </c>
      <c r="B978" s="56">
        <v>36773</v>
      </c>
      <c r="C978" s="57">
        <f t="shared" si="67"/>
        <v>36766</v>
      </c>
      <c r="D978">
        <f t="shared" si="68"/>
        <v>2</v>
      </c>
      <c r="E978" s="56"/>
      <c r="G978">
        <f t="shared" si="66"/>
        <v>37</v>
      </c>
      <c r="K978" s="60"/>
      <c r="L978" s="60"/>
    </row>
    <row r="979" spans="1:12" ht="12.5" x14ac:dyDescent="0.25">
      <c r="A979">
        <f t="shared" si="65"/>
        <v>-7</v>
      </c>
      <c r="B979" s="56">
        <v>36766</v>
      </c>
      <c r="C979" s="57">
        <f t="shared" si="67"/>
        <v>36759</v>
      </c>
      <c r="D979">
        <f t="shared" si="68"/>
        <v>2</v>
      </c>
      <c r="E979" s="56"/>
      <c r="G979">
        <f t="shared" si="66"/>
        <v>36</v>
      </c>
      <c r="K979" s="60"/>
      <c r="L979" s="60"/>
    </row>
    <row r="980" spans="1:12" ht="12.5" x14ac:dyDescent="0.25">
      <c r="A980">
        <f t="shared" si="65"/>
        <v>-7</v>
      </c>
      <c r="B980" s="56">
        <v>36759</v>
      </c>
      <c r="C980" s="57">
        <f t="shared" si="67"/>
        <v>36752</v>
      </c>
      <c r="D980">
        <f t="shared" si="68"/>
        <v>2</v>
      </c>
      <c r="E980" s="56"/>
      <c r="G980">
        <f t="shared" si="66"/>
        <v>35</v>
      </c>
      <c r="K980" s="60"/>
      <c r="L980" s="60"/>
    </row>
    <row r="981" spans="1:12" ht="12.5" x14ac:dyDescent="0.25">
      <c r="A981">
        <f t="shared" si="65"/>
        <v>-7</v>
      </c>
      <c r="B981" s="56">
        <v>36752</v>
      </c>
      <c r="C981" s="57">
        <f t="shared" si="67"/>
        <v>36745</v>
      </c>
      <c r="D981">
        <f t="shared" si="68"/>
        <v>2</v>
      </c>
      <c r="E981" s="56"/>
      <c r="G981">
        <f t="shared" si="66"/>
        <v>34</v>
      </c>
      <c r="K981" s="60"/>
      <c r="L981" s="60"/>
    </row>
    <row r="982" spans="1:12" ht="12.5" x14ac:dyDescent="0.25">
      <c r="A982">
        <f t="shared" si="65"/>
        <v>-7</v>
      </c>
      <c r="B982" s="56">
        <v>36745</v>
      </c>
      <c r="C982" s="57">
        <f t="shared" si="67"/>
        <v>36738</v>
      </c>
      <c r="D982">
        <f t="shared" si="68"/>
        <v>2</v>
      </c>
      <c r="E982" s="56"/>
      <c r="G982">
        <f t="shared" si="66"/>
        <v>33</v>
      </c>
      <c r="K982" s="60"/>
      <c r="L982" s="60"/>
    </row>
    <row r="983" spans="1:12" ht="12.5" x14ac:dyDescent="0.25">
      <c r="A983">
        <f t="shared" si="65"/>
        <v>-7</v>
      </c>
      <c r="B983" s="56">
        <v>36738</v>
      </c>
      <c r="C983" s="57">
        <f t="shared" si="67"/>
        <v>36731</v>
      </c>
      <c r="D983">
        <f t="shared" si="68"/>
        <v>2</v>
      </c>
      <c r="E983" s="56"/>
      <c r="G983">
        <f t="shared" si="66"/>
        <v>32</v>
      </c>
      <c r="K983" s="60"/>
      <c r="L983" s="60"/>
    </row>
    <row r="984" spans="1:12" ht="12.5" x14ac:dyDescent="0.25">
      <c r="A984">
        <f t="shared" si="65"/>
        <v>-7</v>
      </c>
      <c r="B984" s="56">
        <v>36731</v>
      </c>
      <c r="C984" s="57">
        <f t="shared" si="67"/>
        <v>36724</v>
      </c>
      <c r="D984">
        <f t="shared" si="68"/>
        <v>2</v>
      </c>
      <c r="E984" s="56"/>
      <c r="G984">
        <f t="shared" si="66"/>
        <v>31</v>
      </c>
      <c r="K984" s="60"/>
      <c r="L984" s="60"/>
    </row>
    <row r="985" spans="1:12" ht="12.5" x14ac:dyDescent="0.25">
      <c r="A985">
        <f t="shared" si="65"/>
        <v>-7</v>
      </c>
      <c r="B985" s="56">
        <v>36724</v>
      </c>
      <c r="C985" s="57">
        <f t="shared" si="67"/>
        <v>36717</v>
      </c>
      <c r="D985">
        <f t="shared" si="68"/>
        <v>2</v>
      </c>
      <c r="E985" s="56"/>
      <c r="G985">
        <f t="shared" si="66"/>
        <v>30</v>
      </c>
      <c r="K985" s="60"/>
      <c r="L985" s="60"/>
    </row>
    <row r="986" spans="1:12" ht="12.5" x14ac:dyDescent="0.25">
      <c r="A986">
        <f t="shared" si="65"/>
        <v>-7</v>
      </c>
      <c r="B986" s="56">
        <v>36717</v>
      </c>
      <c r="C986" s="57">
        <f t="shared" si="67"/>
        <v>36710</v>
      </c>
      <c r="D986">
        <f t="shared" si="68"/>
        <v>2</v>
      </c>
      <c r="E986" s="56"/>
      <c r="G986">
        <f t="shared" si="66"/>
        <v>29</v>
      </c>
      <c r="K986" s="60"/>
      <c r="L986" s="60"/>
    </row>
    <row r="987" spans="1:12" ht="12.5" x14ac:dyDescent="0.25">
      <c r="A987">
        <f t="shared" si="65"/>
        <v>-7</v>
      </c>
      <c r="B987" s="56">
        <v>36710</v>
      </c>
      <c r="C987" s="57">
        <f t="shared" si="67"/>
        <v>36703</v>
      </c>
      <c r="D987">
        <f t="shared" si="68"/>
        <v>2</v>
      </c>
      <c r="E987" s="56"/>
      <c r="G987">
        <f t="shared" si="66"/>
        <v>28</v>
      </c>
      <c r="K987" s="60"/>
      <c r="L987" s="60"/>
    </row>
    <row r="988" spans="1:12" ht="12.5" x14ac:dyDescent="0.25">
      <c r="A988">
        <f t="shared" si="65"/>
        <v>-7</v>
      </c>
      <c r="B988" s="56">
        <v>36703</v>
      </c>
      <c r="C988" s="57">
        <f t="shared" si="67"/>
        <v>36696</v>
      </c>
      <c r="D988">
        <f t="shared" si="68"/>
        <v>2</v>
      </c>
      <c r="E988" s="56"/>
      <c r="G988">
        <f t="shared" si="66"/>
        <v>27</v>
      </c>
      <c r="K988" s="60"/>
      <c r="L988" s="60"/>
    </row>
    <row r="989" spans="1:12" ht="12.5" x14ac:dyDescent="0.25">
      <c r="A989">
        <f t="shared" si="65"/>
        <v>-7</v>
      </c>
      <c r="B989" s="56">
        <v>36696</v>
      </c>
      <c r="C989" s="57">
        <f t="shared" si="67"/>
        <v>36689</v>
      </c>
      <c r="D989">
        <f t="shared" si="68"/>
        <v>2</v>
      </c>
      <c r="E989" s="56"/>
      <c r="G989">
        <f t="shared" si="66"/>
        <v>26</v>
      </c>
      <c r="K989" s="60"/>
      <c r="L989" s="60"/>
    </row>
    <row r="990" spans="1:12" ht="12.5" x14ac:dyDescent="0.25">
      <c r="A990">
        <f t="shared" si="65"/>
        <v>-7</v>
      </c>
      <c r="B990" s="56">
        <v>36689</v>
      </c>
      <c r="C990" s="57">
        <f t="shared" si="67"/>
        <v>36682</v>
      </c>
      <c r="D990">
        <f t="shared" si="68"/>
        <v>2</v>
      </c>
      <c r="E990" s="56"/>
      <c r="G990">
        <f t="shared" si="66"/>
        <v>25</v>
      </c>
      <c r="K990" s="60"/>
      <c r="L990" s="60"/>
    </row>
    <row r="991" spans="1:12" ht="12.5" x14ac:dyDescent="0.25">
      <c r="A991">
        <f t="shared" ref="A991:A1054" si="69">B991-B990</f>
        <v>-7</v>
      </c>
      <c r="B991" s="56">
        <v>36682</v>
      </c>
      <c r="C991" s="57">
        <f t="shared" si="67"/>
        <v>36675</v>
      </c>
      <c r="D991">
        <f t="shared" si="68"/>
        <v>2</v>
      </c>
      <c r="E991" s="56"/>
      <c r="G991">
        <f t="shared" si="66"/>
        <v>24</v>
      </c>
      <c r="K991" s="60"/>
      <c r="L991" s="60"/>
    </row>
    <row r="992" spans="1:12" ht="12.5" x14ac:dyDescent="0.25">
      <c r="A992">
        <f t="shared" si="69"/>
        <v>-7</v>
      </c>
      <c r="B992" s="56">
        <v>36675</v>
      </c>
      <c r="C992" s="57">
        <f t="shared" si="67"/>
        <v>36668</v>
      </c>
      <c r="D992">
        <f t="shared" si="68"/>
        <v>2</v>
      </c>
      <c r="E992" s="56"/>
      <c r="G992">
        <f t="shared" si="66"/>
        <v>23</v>
      </c>
      <c r="K992" s="60"/>
      <c r="L992" s="60"/>
    </row>
    <row r="993" spans="1:12" ht="12.5" x14ac:dyDescent="0.25">
      <c r="A993">
        <f t="shared" si="69"/>
        <v>-7</v>
      </c>
      <c r="B993" s="56">
        <v>36668</v>
      </c>
      <c r="C993" s="57">
        <f t="shared" si="67"/>
        <v>36661</v>
      </c>
      <c r="D993">
        <f t="shared" si="68"/>
        <v>2</v>
      </c>
      <c r="E993" s="56"/>
      <c r="G993">
        <f t="shared" si="66"/>
        <v>22</v>
      </c>
      <c r="K993" s="60"/>
      <c r="L993" s="60"/>
    </row>
    <row r="994" spans="1:12" ht="12.5" x14ac:dyDescent="0.25">
      <c r="A994">
        <f t="shared" si="69"/>
        <v>-7</v>
      </c>
      <c r="B994" s="56">
        <v>36661</v>
      </c>
      <c r="C994" s="57">
        <f t="shared" si="67"/>
        <v>36654</v>
      </c>
      <c r="D994">
        <f t="shared" si="68"/>
        <v>2</v>
      </c>
      <c r="E994" s="56"/>
      <c r="G994">
        <f t="shared" si="66"/>
        <v>21</v>
      </c>
      <c r="K994" s="60"/>
      <c r="L994" s="60"/>
    </row>
    <row r="995" spans="1:12" ht="12.5" x14ac:dyDescent="0.25">
      <c r="A995">
        <f t="shared" si="69"/>
        <v>-7</v>
      </c>
      <c r="B995" s="56">
        <v>36654</v>
      </c>
      <c r="C995" s="57">
        <f t="shared" si="67"/>
        <v>36647</v>
      </c>
      <c r="D995">
        <f t="shared" si="68"/>
        <v>2</v>
      </c>
      <c r="E995" s="56"/>
      <c r="G995">
        <f t="shared" si="66"/>
        <v>20</v>
      </c>
      <c r="K995" s="60"/>
      <c r="L995" s="60"/>
    </row>
    <row r="996" spans="1:12" ht="12.5" x14ac:dyDescent="0.25">
      <c r="A996">
        <f t="shared" si="69"/>
        <v>-7</v>
      </c>
      <c r="B996" s="56">
        <v>36647</v>
      </c>
      <c r="C996" s="57">
        <f t="shared" si="67"/>
        <v>36640</v>
      </c>
      <c r="D996">
        <f t="shared" si="68"/>
        <v>2</v>
      </c>
      <c r="E996" s="56"/>
      <c r="G996">
        <f t="shared" si="66"/>
        <v>19</v>
      </c>
      <c r="K996" s="60"/>
      <c r="L996" s="60"/>
    </row>
    <row r="997" spans="1:12" ht="12.5" x14ac:dyDescent="0.25">
      <c r="A997">
        <f t="shared" si="69"/>
        <v>-7</v>
      </c>
      <c r="B997" s="56">
        <v>36640</v>
      </c>
      <c r="C997" s="57">
        <f t="shared" si="67"/>
        <v>36633</v>
      </c>
      <c r="D997">
        <f t="shared" si="68"/>
        <v>2</v>
      </c>
      <c r="E997" s="56"/>
      <c r="G997">
        <f t="shared" si="66"/>
        <v>18</v>
      </c>
      <c r="K997" s="60"/>
      <c r="L997" s="60"/>
    </row>
    <row r="998" spans="1:12" ht="12.5" x14ac:dyDescent="0.25">
      <c r="A998">
        <f t="shared" si="69"/>
        <v>-7</v>
      </c>
      <c r="B998" s="56">
        <v>36633</v>
      </c>
      <c r="C998" s="57">
        <f t="shared" si="67"/>
        <v>36626</v>
      </c>
      <c r="D998">
        <f t="shared" si="68"/>
        <v>2</v>
      </c>
      <c r="E998" s="56"/>
      <c r="G998">
        <f t="shared" si="66"/>
        <v>17</v>
      </c>
      <c r="K998" s="60"/>
      <c r="L998" s="60"/>
    </row>
    <row r="999" spans="1:12" ht="12.5" x14ac:dyDescent="0.25">
      <c r="A999">
        <f t="shared" si="69"/>
        <v>-7</v>
      </c>
      <c r="B999" s="56">
        <v>36626</v>
      </c>
      <c r="C999" s="57">
        <f t="shared" si="67"/>
        <v>36619</v>
      </c>
      <c r="D999">
        <f t="shared" si="68"/>
        <v>2</v>
      </c>
      <c r="E999" s="56"/>
      <c r="G999">
        <f t="shared" si="66"/>
        <v>16</v>
      </c>
      <c r="K999" s="60"/>
      <c r="L999" s="60"/>
    </row>
    <row r="1000" spans="1:12" ht="12.5" x14ac:dyDescent="0.25">
      <c r="A1000">
        <f t="shared" si="69"/>
        <v>-7</v>
      </c>
      <c r="B1000" s="56">
        <v>36619</v>
      </c>
      <c r="C1000" s="57">
        <f t="shared" si="67"/>
        <v>36612</v>
      </c>
      <c r="D1000">
        <f t="shared" si="68"/>
        <v>2</v>
      </c>
      <c r="E1000" s="56"/>
      <c r="G1000">
        <f t="shared" si="66"/>
        <v>15</v>
      </c>
      <c r="K1000" s="60"/>
      <c r="L1000" s="60"/>
    </row>
    <row r="1001" spans="1:12" ht="12.5" x14ac:dyDescent="0.25">
      <c r="A1001">
        <f t="shared" si="69"/>
        <v>-7</v>
      </c>
      <c r="B1001" s="56">
        <v>36612</v>
      </c>
      <c r="C1001" s="57">
        <f t="shared" si="67"/>
        <v>36605</v>
      </c>
      <c r="D1001">
        <f t="shared" si="68"/>
        <v>2</v>
      </c>
      <c r="E1001" s="56"/>
      <c r="G1001">
        <f t="shared" si="66"/>
        <v>14</v>
      </c>
      <c r="K1001" s="60"/>
      <c r="L1001" s="60"/>
    </row>
    <row r="1002" spans="1:12" ht="12.5" x14ac:dyDescent="0.25">
      <c r="A1002">
        <f t="shared" si="69"/>
        <v>-7</v>
      </c>
      <c r="B1002" s="56">
        <v>36605</v>
      </c>
      <c r="C1002" s="57">
        <f t="shared" si="67"/>
        <v>36598</v>
      </c>
      <c r="D1002">
        <f t="shared" si="68"/>
        <v>2</v>
      </c>
      <c r="E1002" s="56"/>
      <c r="G1002">
        <f t="shared" si="66"/>
        <v>13</v>
      </c>
      <c r="K1002" s="60"/>
      <c r="L1002" s="60"/>
    </row>
    <row r="1003" spans="1:12" ht="12.5" x14ac:dyDescent="0.25">
      <c r="A1003">
        <f t="shared" si="69"/>
        <v>-7</v>
      </c>
      <c r="B1003" s="56">
        <v>36598</v>
      </c>
      <c r="C1003" s="57">
        <f t="shared" si="67"/>
        <v>36591</v>
      </c>
      <c r="D1003">
        <f t="shared" si="68"/>
        <v>2</v>
      </c>
      <c r="E1003" s="56"/>
      <c r="G1003">
        <f t="shared" si="66"/>
        <v>12</v>
      </c>
      <c r="K1003" s="60"/>
      <c r="L1003" s="60"/>
    </row>
    <row r="1004" spans="1:12" ht="12.5" x14ac:dyDescent="0.25">
      <c r="A1004">
        <f t="shared" si="69"/>
        <v>-7</v>
      </c>
      <c r="B1004" s="56">
        <v>36591</v>
      </c>
      <c r="C1004" s="57">
        <f t="shared" si="67"/>
        <v>36584</v>
      </c>
      <c r="D1004">
        <f t="shared" si="68"/>
        <v>2</v>
      </c>
      <c r="E1004" s="56"/>
      <c r="G1004">
        <f t="shared" si="66"/>
        <v>11</v>
      </c>
      <c r="K1004" s="60"/>
      <c r="L1004" s="60"/>
    </row>
    <row r="1005" spans="1:12" ht="12.5" x14ac:dyDescent="0.25">
      <c r="A1005">
        <f t="shared" si="69"/>
        <v>-7</v>
      </c>
      <c r="B1005" s="56">
        <v>36584</v>
      </c>
      <c r="C1005" s="57">
        <f t="shared" si="67"/>
        <v>36577</v>
      </c>
      <c r="D1005">
        <f t="shared" si="68"/>
        <v>2</v>
      </c>
      <c r="E1005" s="56"/>
      <c r="G1005">
        <f t="shared" si="66"/>
        <v>10</v>
      </c>
      <c r="K1005" s="60"/>
      <c r="L1005" s="60"/>
    </row>
    <row r="1006" spans="1:12" ht="12.5" x14ac:dyDescent="0.25">
      <c r="A1006">
        <f t="shared" si="69"/>
        <v>-7</v>
      </c>
      <c r="B1006" s="56">
        <v>36577</v>
      </c>
      <c r="C1006" s="57">
        <f t="shared" si="67"/>
        <v>36570</v>
      </c>
      <c r="D1006">
        <f t="shared" si="68"/>
        <v>2</v>
      </c>
      <c r="E1006" s="56"/>
      <c r="G1006">
        <f t="shared" si="66"/>
        <v>9</v>
      </c>
      <c r="K1006" s="60"/>
      <c r="L1006" s="60"/>
    </row>
    <row r="1007" spans="1:12" ht="12.5" x14ac:dyDescent="0.25">
      <c r="A1007">
        <f t="shared" si="69"/>
        <v>-7</v>
      </c>
      <c r="B1007" s="56">
        <v>36570</v>
      </c>
      <c r="C1007" s="57">
        <f t="shared" si="67"/>
        <v>36563</v>
      </c>
      <c r="D1007">
        <f t="shared" si="68"/>
        <v>2</v>
      </c>
      <c r="E1007" s="56"/>
      <c r="G1007">
        <f t="shared" si="66"/>
        <v>8</v>
      </c>
      <c r="K1007" s="60"/>
      <c r="L1007" s="60"/>
    </row>
    <row r="1008" spans="1:12" ht="12.5" x14ac:dyDescent="0.25">
      <c r="A1008">
        <f t="shared" si="69"/>
        <v>-7</v>
      </c>
      <c r="B1008" s="56">
        <v>36563</v>
      </c>
      <c r="C1008" s="57">
        <f t="shared" si="67"/>
        <v>36556</v>
      </c>
      <c r="D1008">
        <f t="shared" si="68"/>
        <v>2</v>
      </c>
      <c r="E1008" s="56"/>
      <c r="G1008">
        <f t="shared" si="66"/>
        <v>7</v>
      </c>
      <c r="K1008" s="60"/>
      <c r="L1008" s="60"/>
    </row>
    <row r="1009" spans="1:12" ht="12.5" x14ac:dyDescent="0.25">
      <c r="A1009">
        <f t="shared" si="69"/>
        <v>-7</v>
      </c>
      <c r="B1009" s="56">
        <v>36556</v>
      </c>
      <c r="C1009" s="57">
        <f t="shared" si="67"/>
        <v>36549</v>
      </c>
      <c r="D1009">
        <f t="shared" si="68"/>
        <v>2</v>
      </c>
      <c r="E1009" s="56"/>
      <c r="G1009">
        <f t="shared" si="66"/>
        <v>6</v>
      </c>
      <c r="K1009" s="60"/>
      <c r="L1009" s="60"/>
    </row>
    <row r="1010" spans="1:12" ht="12.5" x14ac:dyDescent="0.25">
      <c r="A1010">
        <f t="shared" si="69"/>
        <v>-7</v>
      </c>
      <c r="B1010" s="56">
        <v>36549</v>
      </c>
      <c r="C1010" s="57">
        <f t="shared" si="67"/>
        <v>36542</v>
      </c>
      <c r="D1010">
        <f t="shared" si="68"/>
        <v>2</v>
      </c>
      <c r="E1010" s="56"/>
      <c r="G1010">
        <f t="shared" si="66"/>
        <v>5</v>
      </c>
      <c r="K1010" s="60"/>
      <c r="L1010" s="60"/>
    </row>
    <row r="1011" spans="1:12" ht="12.5" x14ac:dyDescent="0.25">
      <c r="A1011">
        <f t="shared" si="69"/>
        <v>-7</v>
      </c>
      <c r="B1011" s="56">
        <v>36542</v>
      </c>
      <c r="C1011" s="57">
        <f t="shared" si="67"/>
        <v>36535</v>
      </c>
      <c r="D1011">
        <f t="shared" si="68"/>
        <v>2</v>
      </c>
      <c r="E1011" s="56"/>
      <c r="G1011">
        <f t="shared" si="66"/>
        <v>4</v>
      </c>
      <c r="K1011" s="60"/>
      <c r="L1011" s="60"/>
    </row>
    <row r="1012" spans="1:12" ht="12.5" x14ac:dyDescent="0.25">
      <c r="A1012">
        <f t="shared" si="69"/>
        <v>-7</v>
      </c>
      <c r="B1012" s="56">
        <v>36535</v>
      </c>
      <c r="C1012" s="57">
        <f t="shared" si="67"/>
        <v>36528</v>
      </c>
      <c r="D1012">
        <f t="shared" si="68"/>
        <v>2</v>
      </c>
      <c r="E1012" s="56"/>
      <c r="G1012">
        <f t="shared" si="66"/>
        <v>3</v>
      </c>
      <c r="K1012" s="60"/>
      <c r="L1012" s="60"/>
    </row>
    <row r="1013" spans="1:12" ht="12.5" x14ac:dyDescent="0.25">
      <c r="A1013">
        <f t="shared" si="69"/>
        <v>-7</v>
      </c>
      <c r="B1013" s="56">
        <v>36528</v>
      </c>
      <c r="C1013" s="57">
        <f t="shared" si="67"/>
        <v>36521</v>
      </c>
      <c r="D1013">
        <f t="shared" si="68"/>
        <v>2</v>
      </c>
      <c r="E1013" s="56"/>
      <c r="G1013">
        <f t="shared" si="66"/>
        <v>2</v>
      </c>
      <c r="K1013" s="60"/>
      <c r="L1013" s="60"/>
    </row>
    <row r="1014" spans="1:12" ht="12.5" x14ac:dyDescent="0.25">
      <c r="A1014">
        <f t="shared" si="69"/>
        <v>-7</v>
      </c>
      <c r="B1014" s="56">
        <v>36521</v>
      </c>
      <c r="C1014" s="57">
        <f t="shared" si="67"/>
        <v>36514</v>
      </c>
      <c r="D1014">
        <f t="shared" si="68"/>
        <v>2</v>
      </c>
      <c r="E1014" s="56">
        <f>B1014</f>
        <v>36521</v>
      </c>
      <c r="F1014" s="54">
        <f>YEAR(B1014)</f>
        <v>1999</v>
      </c>
      <c r="G1014">
        <f t="shared" si="66"/>
        <v>53</v>
      </c>
      <c r="K1014" s="60"/>
      <c r="L1014" s="60"/>
    </row>
    <row r="1015" spans="1:12" ht="12.5" x14ac:dyDescent="0.25">
      <c r="A1015">
        <f t="shared" si="69"/>
        <v>-7</v>
      </c>
      <c r="B1015" s="56">
        <v>36514</v>
      </c>
      <c r="C1015" s="57">
        <f t="shared" si="67"/>
        <v>36507</v>
      </c>
      <c r="D1015">
        <f t="shared" si="68"/>
        <v>2</v>
      </c>
      <c r="E1015" s="56"/>
      <c r="G1015">
        <f t="shared" si="66"/>
        <v>52</v>
      </c>
      <c r="K1015" s="60"/>
      <c r="L1015" s="60"/>
    </row>
    <row r="1016" spans="1:12" ht="12.5" x14ac:dyDescent="0.25">
      <c r="A1016">
        <f t="shared" si="69"/>
        <v>-7</v>
      </c>
      <c r="B1016" s="56">
        <v>36507</v>
      </c>
      <c r="C1016" s="57">
        <f t="shared" si="67"/>
        <v>36500</v>
      </c>
      <c r="D1016">
        <f t="shared" si="68"/>
        <v>2</v>
      </c>
      <c r="E1016" s="56"/>
      <c r="G1016">
        <f t="shared" si="66"/>
        <v>51</v>
      </c>
      <c r="K1016" s="60"/>
      <c r="L1016" s="60"/>
    </row>
    <row r="1017" spans="1:12" ht="12.5" x14ac:dyDescent="0.25">
      <c r="A1017">
        <f t="shared" si="69"/>
        <v>-7</v>
      </c>
      <c r="B1017" s="56">
        <v>36500</v>
      </c>
      <c r="C1017" s="57">
        <f t="shared" si="67"/>
        <v>36493</v>
      </c>
      <c r="D1017">
        <f t="shared" si="68"/>
        <v>2</v>
      </c>
      <c r="E1017" s="56"/>
      <c r="G1017">
        <f t="shared" si="66"/>
        <v>50</v>
      </c>
      <c r="K1017" s="60"/>
      <c r="L1017" s="60"/>
    </row>
    <row r="1018" spans="1:12" ht="12.5" x14ac:dyDescent="0.25">
      <c r="A1018">
        <f t="shared" si="69"/>
        <v>-7</v>
      </c>
      <c r="B1018" s="56">
        <v>36493</v>
      </c>
      <c r="C1018" s="57">
        <f t="shared" si="67"/>
        <v>36486</v>
      </c>
      <c r="D1018">
        <f t="shared" si="68"/>
        <v>2</v>
      </c>
      <c r="E1018" s="56"/>
      <c r="G1018">
        <f t="shared" si="66"/>
        <v>49</v>
      </c>
      <c r="K1018" s="60"/>
      <c r="L1018" s="60"/>
    </row>
    <row r="1019" spans="1:12" ht="12.5" x14ac:dyDescent="0.25">
      <c r="A1019">
        <f t="shared" si="69"/>
        <v>-7</v>
      </c>
      <c r="B1019" s="56">
        <v>36486</v>
      </c>
      <c r="C1019" s="57">
        <f t="shared" si="67"/>
        <v>36479</v>
      </c>
      <c r="D1019">
        <f t="shared" si="68"/>
        <v>2</v>
      </c>
      <c r="E1019" s="56"/>
      <c r="G1019">
        <f t="shared" si="66"/>
        <v>48</v>
      </c>
      <c r="K1019" s="60"/>
      <c r="L1019" s="60"/>
    </row>
    <row r="1020" spans="1:12" ht="12.5" x14ac:dyDescent="0.25">
      <c r="A1020">
        <f t="shared" si="69"/>
        <v>-7</v>
      </c>
      <c r="B1020" s="56">
        <v>36479</v>
      </c>
      <c r="C1020" s="57">
        <f t="shared" si="67"/>
        <v>36472</v>
      </c>
      <c r="D1020">
        <f t="shared" si="68"/>
        <v>2</v>
      </c>
      <c r="E1020" s="56"/>
      <c r="G1020">
        <f t="shared" si="66"/>
        <v>47</v>
      </c>
      <c r="K1020" s="60"/>
      <c r="L1020" s="60"/>
    </row>
    <row r="1021" spans="1:12" ht="12.5" x14ac:dyDescent="0.25">
      <c r="A1021">
        <f t="shared" si="69"/>
        <v>-7</v>
      </c>
      <c r="B1021" s="56">
        <v>36472</v>
      </c>
      <c r="C1021" s="57">
        <f t="shared" si="67"/>
        <v>36465</v>
      </c>
      <c r="D1021">
        <f t="shared" si="68"/>
        <v>2</v>
      </c>
      <c r="E1021" s="56"/>
      <c r="G1021">
        <f t="shared" si="66"/>
        <v>46</v>
      </c>
      <c r="K1021" s="60"/>
      <c r="L1021" s="60"/>
    </row>
    <row r="1022" spans="1:12" ht="12.5" x14ac:dyDescent="0.25">
      <c r="A1022">
        <f t="shared" si="69"/>
        <v>-7</v>
      </c>
      <c r="B1022" s="56">
        <v>36465</v>
      </c>
      <c r="C1022" s="57">
        <f t="shared" si="67"/>
        <v>36458</v>
      </c>
      <c r="D1022">
        <f t="shared" si="68"/>
        <v>2</v>
      </c>
      <c r="E1022" s="56"/>
      <c r="G1022">
        <f t="shared" si="66"/>
        <v>45</v>
      </c>
      <c r="K1022" s="60"/>
      <c r="L1022" s="60"/>
    </row>
    <row r="1023" spans="1:12" ht="12.5" x14ac:dyDescent="0.25">
      <c r="A1023">
        <f t="shared" si="69"/>
        <v>-7</v>
      </c>
      <c r="B1023" s="56">
        <v>36458</v>
      </c>
      <c r="C1023" s="57">
        <f t="shared" si="67"/>
        <v>36451</v>
      </c>
      <c r="D1023">
        <f t="shared" si="68"/>
        <v>2</v>
      </c>
      <c r="E1023" s="56"/>
      <c r="G1023">
        <f t="shared" si="66"/>
        <v>44</v>
      </c>
      <c r="K1023" s="60"/>
      <c r="L1023" s="60"/>
    </row>
    <row r="1024" spans="1:12" ht="12.5" x14ac:dyDescent="0.25">
      <c r="A1024">
        <f t="shared" si="69"/>
        <v>-7</v>
      </c>
      <c r="B1024" s="56">
        <v>36451</v>
      </c>
      <c r="C1024" s="57">
        <f t="shared" si="67"/>
        <v>36444</v>
      </c>
      <c r="D1024">
        <f t="shared" si="68"/>
        <v>2</v>
      </c>
      <c r="E1024" s="56"/>
      <c r="G1024">
        <f t="shared" si="66"/>
        <v>43</v>
      </c>
      <c r="K1024" s="60"/>
      <c r="L1024" s="60"/>
    </row>
    <row r="1025" spans="1:12" ht="12.5" x14ac:dyDescent="0.25">
      <c r="A1025">
        <f t="shared" si="69"/>
        <v>-7</v>
      </c>
      <c r="B1025" s="56">
        <v>36444</v>
      </c>
      <c r="C1025" s="57">
        <f t="shared" si="67"/>
        <v>36437</v>
      </c>
      <c r="D1025">
        <f t="shared" si="68"/>
        <v>2</v>
      </c>
      <c r="E1025" s="56"/>
      <c r="G1025">
        <f t="shared" si="66"/>
        <v>42</v>
      </c>
      <c r="K1025" s="60"/>
      <c r="L1025" s="60"/>
    </row>
    <row r="1026" spans="1:12" ht="12.5" x14ac:dyDescent="0.25">
      <c r="A1026">
        <f t="shared" si="69"/>
        <v>-7</v>
      </c>
      <c r="B1026" s="56">
        <v>36437</v>
      </c>
      <c r="C1026" s="57">
        <f t="shared" si="67"/>
        <v>36430</v>
      </c>
      <c r="D1026">
        <f t="shared" si="68"/>
        <v>2</v>
      </c>
      <c r="E1026" s="56"/>
      <c r="G1026">
        <f t="shared" ref="G1026:G1089" si="70">WEEKNUM(B1026)</f>
        <v>41</v>
      </c>
      <c r="K1026" s="60"/>
      <c r="L1026" s="60"/>
    </row>
    <row r="1027" spans="1:12" ht="12.5" x14ac:dyDescent="0.25">
      <c r="A1027">
        <f t="shared" si="69"/>
        <v>-7</v>
      </c>
      <c r="B1027" s="56">
        <v>36430</v>
      </c>
      <c r="C1027" s="57">
        <f t="shared" ref="C1027:C1090" si="71">B1028</f>
        <v>36423</v>
      </c>
      <c r="D1027">
        <f t="shared" ref="D1027:D1090" si="72">WEEKDAY(B1027)</f>
        <v>2</v>
      </c>
      <c r="E1027" s="56"/>
      <c r="G1027">
        <f t="shared" si="70"/>
        <v>40</v>
      </c>
      <c r="K1027" s="60"/>
      <c r="L1027" s="60"/>
    </row>
    <row r="1028" spans="1:12" ht="12.5" x14ac:dyDescent="0.25">
      <c r="A1028">
        <f t="shared" si="69"/>
        <v>-7</v>
      </c>
      <c r="B1028" s="56">
        <v>36423</v>
      </c>
      <c r="C1028" s="57">
        <f t="shared" si="71"/>
        <v>36416</v>
      </c>
      <c r="D1028">
        <f t="shared" si="72"/>
        <v>2</v>
      </c>
      <c r="E1028" s="56"/>
      <c r="G1028">
        <f t="shared" si="70"/>
        <v>39</v>
      </c>
      <c r="K1028" s="60"/>
      <c r="L1028" s="60"/>
    </row>
    <row r="1029" spans="1:12" ht="12.5" x14ac:dyDescent="0.25">
      <c r="A1029">
        <f t="shared" si="69"/>
        <v>-7</v>
      </c>
      <c r="B1029" s="56">
        <v>36416</v>
      </c>
      <c r="C1029" s="57">
        <f t="shared" si="71"/>
        <v>36409</v>
      </c>
      <c r="D1029">
        <f t="shared" si="72"/>
        <v>2</v>
      </c>
      <c r="E1029" s="56"/>
      <c r="G1029">
        <f t="shared" si="70"/>
        <v>38</v>
      </c>
      <c r="K1029" s="60"/>
      <c r="L1029" s="60"/>
    </row>
    <row r="1030" spans="1:12" ht="12.5" x14ac:dyDescent="0.25">
      <c r="A1030">
        <f t="shared" si="69"/>
        <v>-7</v>
      </c>
      <c r="B1030" s="56">
        <v>36409</v>
      </c>
      <c r="C1030" s="57">
        <f t="shared" si="71"/>
        <v>36402</v>
      </c>
      <c r="D1030">
        <f t="shared" si="72"/>
        <v>2</v>
      </c>
      <c r="E1030" s="56"/>
      <c r="G1030">
        <f t="shared" si="70"/>
        <v>37</v>
      </c>
      <c r="K1030" s="60"/>
      <c r="L1030" s="60"/>
    </row>
    <row r="1031" spans="1:12" ht="12.5" x14ac:dyDescent="0.25">
      <c r="A1031">
        <f t="shared" si="69"/>
        <v>-7</v>
      </c>
      <c r="B1031" s="56">
        <v>36402</v>
      </c>
      <c r="C1031" s="57">
        <f t="shared" si="71"/>
        <v>36395</v>
      </c>
      <c r="D1031">
        <f t="shared" si="72"/>
        <v>2</v>
      </c>
      <c r="E1031" s="56"/>
      <c r="G1031">
        <f t="shared" si="70"/>
        <v>36</v>
      </c>
      <c r="K1031" s="60"/>
      <c r="L1031" s="60"/>
    </row>
    <row r="1032" spans="1:12" ht="12.5" x14ac:dyDescent="0.25">
      <c r="A1032">
        <f t="shared" si="69"/>
        <v>-7</v>
      </c>
      <c r="B1032" s="56">
        <v>36395</v>
      </c>
      <c r="C1032" s="57">
        <f t="shared" si="71"/>
        <v>36388</v>
      </c>
      <c r="D1032">
        <f t="shared" si="72"/>
        <v>2</v>
      </c>
      <c r="E1032" s="56"/>
      <c r="G1032">
        <f t="shared" si="70"/>
        <v>35</v>
      </c>
      <c r="K1032" s="60"/>
      <c r="L1032" s="60"/>
    </row>
    <row r="1033" spans="1:12" ht="12.5" x14ac:dyDescent="0.25">
      <c r="A1033">
        <f t="shared" si="69"/>
        <v>-7</v>
      </c>
      <c r="B1033" s="56">
        <v>36388</v>
      </c>
      <c r="C1033" s="57">
        <f t="shared" si="71"/>
        <v>36381</v>
      </c>
      <c r="D1033">
        <f t="shared" si="72"/>
        <v>2</v>
      </c>
      <c r="E1033" s="56"/>
      <c r="G1033">
        <f t="shared" si="70"/>
        <v>34</v>
      </c>
      <c r="K1033" s="60"/>
      <c r="L1033" s="60"/>
    </row>
    <row r="1034" spans="1:12" ht="12.5" x14ac:dyDescent="0.25">
      <c r="A1034">
        <f t="shared" si="69"/>
        <v>-7</v>
      </c>
      <c r="B1034" s="56">
        <v>36381</v>
      </c>
      <c r="C1034" s="57">
        <f t="shared" si="71"/>
        <v>36374</v>
      </c>
      <c r="D1034">
        <f t="shared" si="72"/>
        <v>2</v>
      </c>
      <c r="E1034" s="56"/>
      <c r="G1034">
        <f t="shared" si="70"/>
        <v>33</v>
      </c>
      <c r="K1034" s="60"/>
      <c r="L1034" s="60"/>
    </row>
    <row r="1035" spans="1:12" ht="12.5" x14ac:dyDescent="0.25">
      <c r="A1035">
        <f t="shared" si="69"/>
        <v>-7</v>
      </c>
      <c r="B1035" s="56">
        <v>36374</v>
      </c>
      <c r="C1035" s="57">
        <f t="shared" si="71"/>
        <v>36367</v>
      </c>
      <c r="D1035">
        <f t="shared" si="72"/>
        <v>2</v>
      </c>
      <c r="E1035" s="56"/>
      <c r="G1035">
        <f t="shared" si="70"/>
        <v>32</v>
      </c>
      <c r="K1035" s="60"/>
      <c r="L1035" s="60"/>
    </row>
    <row r="1036" spans="1:12" ht="12.5" x14ac:dyDescent="0.25">
      <c r="A1036">
        <f t="shared" si="69"/>
        <v>-7</v>
      </c>
      <c r="B1036" s="56">
        <v>36367</v>
      </c>
      <c r="C1036" s="57">
        <f t="shared" si="71"/>
        <v>36360</v>
      </c>
      <c r="D1036">
        <f t="shared" si="72"/>
        <v>2</v>
      </c>
      <c r="E1036" s="56"/>
      <c r="G1036">
        <f t="shared" si="70"/>
        <v>31</v>
      </c>
      <c r="K1036" s="60"/>
      <c r="L1036" s="60"/>
    </row>
    <row r="1037" spans="1:12" ht="12.5" x14ac:dyDescent="0.25">
      <c r="A1037">
        <f t="shared" si="69"/>
        <v>-7</v>
      </c>
      <c r="B1037" s="56">
        <v>36360</v>
      </c>
      <c r="C1037" s="57">
        <f t="shared" si="71"/>
        <v>36353</v>
      </c>
      <c r="D1037">
        <f t="shared" si="72"/>
        <v>2</v>
      </c>
      <c r="E1037" s="56"/>
      <c r="G1037">
        <f t="shared" si="70"/>
        <v>30</v>
      </c>
      <c r="K1037" s="60"/>
      <c r="L1037" s="60"/>
    </row>
    <row r="1038" spans="1:12" ht="12.5" x14ac:dyDescent="0.25">
      <c r="A1038">
        <f t="shared" si="69"/>
        <v>-7</v>
      </c>
      <c r="B1038" s="56">
        <v>36353</v>
      </c>
      <c r="C1038" s="57">
        <f t="shared" si="71"/>
        <v>36346</v>
      </c>
      <c r="D1038">
        <f t="shared" si="72"/>
        <v>2</v>
      </c>
      <c r="E1038" s="56"/>
      <c r="G1038">
        <f t="shared" si="70"/>
        <v>29</v>
      </c>
      <c r="K1038" s="60"/>
      <c r="L1038" s="60"/>
    </row>
    <row r="1039" spans="1:12" ht="12.5" x14ac:dyDescent="0.25">
      <c r="A1039">
        <f t="shared" si="69"/>
        <v>-7</v>
      </c>
      <c r="B1039" s="56">
        <v>36346</v>
      </c>
      <c r="C1039" s="57">
        <f t="shared" si="71"/>
        <v>36339</v>
      </c>
      <c r="D1039">
        <f t="shared" si="72"/>
        <v>2</v>
      </c>
      <c r="E1039" s="56"/>
      <c r="G1039">
        <f t="shared" si="70"/>
        <v>28</v>
      </c>
      <c r="K1039" s="60"/>
      <c r="L1039" s="60"/>
    </row>
    <row r="1040" spans="1:12" ht="12.5" x14ac:dyDescent="0.25">
      <c r="A1040">
        <f t="shared" si="69"/>
        <v>-7</v>
      </c>
      <c r="B1040" s="56">
        <v>36339</v>
      </c>
      <c r="C1040" s="57">
        <f t="shared" si="71"/>
        <v>36332</v>
      </c>
      <c r="D1040">
        <f t="shared" si="72"/>
        <v>2</v>
      </c>
      <c r="E1040" s="56"/>
      <c r="G1040">
        <f t="shared" si="70"/>
        <v>27</v>
      </c>
      <c r="K1040" s="60"/>
      <c r="L1040" s="60"/>
    </row>
    <row r="1041" spans="1:12" ht="12.5" x14ac:dyDescent="0.25">
      <c r="A1041">
        <f t="shared" si="69"/>
        <v>-7</v>
      </c>
      <c r="B1041" s="56">
        <v>36332</v>
      </c>
      <c r="C1041" s="57">
        <f t="shared" si="71"/>
        <v>36325</v>
      </c>
      <c r="D1041">
        <f t="shared" si="72"/>
        <v>2</v>
      </c>
      <c r="E1041" s="56"/>
      <c r="G1041">
        <f t="shared" si="70"/>
        <v>26</v>
      </c>
      <c r="K1041" s="60"/>
      <c r="L1041" s="60"/>
    </row>
    <row r="1042" spans="1:12" ht="12.5" x14ac:dyDescent="0.25">
      <c r="A1042">
        <f t="shared" si="69"/>
        <v>-7</v>
      </c>
      <c r="B1042" s="56">
        <v>36325</v>
      </c>
      <c r="C1042" s="57">
        <f t="shared" si="71"/>
        <v>36318</v>
      </c>
      <c r="D1042">
        <f t="shared" si="72"/>
        <v>2</v>
      </c>
      <c r="E1042" s="56"/>
      <c r="G1042">
        <f t="shared" si="70"/>
        <v>25</v>
      </c>
      <c r="K1042" s="60"/>
      <c r="L1042" s="60"/>
    </row>
    <row r="1043" spans="1:12" ht="12.5" x14ac:dyDescent="0.25">
      <c r="A1043">
        <f t="shared" si="69"/>
        <v>-7</v>
      </c>
      <c r="B1043" s="56">
        <v>36318</v>
      </c>
      <c r="C1043" s="57">
        <f t="shared" si="71"/>
        <v>36311</v>
      </c>
      <c r="D1043">
        <f t="shared" si="72"/>
        <v>2</v>
      </c>
      <c r="E1043" s="56"/>
      <c r="G1043">
        <f t="shared" si="70"/>
        <v>24</v>
      </c>
      <c r="K1043" s="60"/>
      <c r="L1043" s="60"/>
    </row>
    <row r="1044" spans="1:12" ht="12.5" x14ac:dyDescent="0.25">
      <c r="A1044">
        <f t="shared" si="69"/>
        <v>-7</v>
      </c>
      <c r="B1044" s="56">
        <v>36311</v>
      </c>
      <c r="C1044" s="57">
        <f t="shared" si="71"/>
        <v>36304</v>
      </c>
      <c r="D1044">
        <f t="shared" si="72"/>
        <v>2</v>
      </c>
      <c r="E1044" s="56"/>
      <c r="G1044">
        <f t="shared" si="70"/>
        <v>23</v>
      </c>
      <c r="K1044" s="60"/>
      <c r="L1044" s="60"/>
    </row>
    <row r="1045" spans="1:12" ht="12.5" x14ac:dyDescent="0.25">
      <c r="A1045">
        <f t="shared" si="69"/>
        <v>-7</v>
      </c>
      <c r="B1045" s="56">
        <v>36304</v>
      </c>
      <c r="C1045" s="57">
        <f t="shared" si="71"/>
        <v>36297</v>
      </c>
      <c r="D1045">
        <f t="shared" si="72"/>
        <v>2</v>
      </c>
      <c r="E1045" s="56"/>
      <c r="G1045">
        <f t="shared" si="70"/>
        <v>22</v>
      </c>
      <c r="K1045" s="60"/>
      <c r="L1045" s="60"/>
    </row>
    <row r="1046" spans="1:12" ht="12.5" x14ac:dyDescent="0.25">
      <c r="A1046">
        <f t="shared" si="69"/>
        <v>-7</v>
      </c>
      <c r="B1046" s="56">
        <v>36297</v>
      </c>
      <c r="C1046" s="57">
        <f t="shared" si="71"/>
        <v>36290</v>
      </c>
      <c r="D1046">
        <f t="shared" si="72"/>
        <v>2</v>
      </c>
      <c r="E1046" s="56"/>
      <c r="G1046">
        <f t="shared" si="70"/>
        <v>21</v>
      </c>
      <c r="K1046" s="60"/>
      <c r="L1046" s="60"/>
    </row>
    <row r="1047" spans="1:12" ht="12.5" x14ac:dyDescent="0.25">
      <c r="A1047">
        <f t="shared" si="69"/>
        <v>-7</v>
      </c>
      <c r="B1047" s="56">
        <v>36290</v>
      </c>
      <c r="C1047" s="57">
        <f t="shared" si="71"/>
        <v>36283</v>
      </c>
      <c r="D1047">
        <f t="shared" si="72"/>
        <v>2</v>
      </c>
      <c r="E1047" s="56"/>
      <c r="G1047">
        <f t="shared" si="70"/>
        <v>20</v>
      </c>
      <c r="K1047" s="60"/>
      <c r="L1047" s="60"/>
    </row>
    <row r="1048" spans="1:12" ht="12.5" x14ac:dyDescent="0.25">
      <c r="A1048">
        <f t="shared" si="69"/>
        <v>-7</v>
      </c>
      <c r="B1048" s="56">
        <v>36283</v>
      </c>
      <c r="C1048" s="57">
        <f t="shared" si="71"/>
        <v>36276</v>
      </c>
      <c r="D1048">
        <f t="shared" si="72"/>
        <v>2</v>
      </c>
      <c r="E1048" s="56"/>
      <c r="G1048">
        <f t="shared" si="70"/>
        <v>19</v>
      </c>
      <c r="K1048" s="60"/>
      <c r="L1048" s="60"/>
    </row>
    <row r="1049" spans="1:12" ht="12.5" x14ac:dyDescent="0.25">
      <c r="A1049">
        <f t="shared" si="69"/>
        <v>-7</v>
      </c>
      <c r="B1049" s="56">
        <v>36276</v>
      </c>
      <c r="C1049" s="57">
        <f t="shared" si="71"/>
        <v>36269</v>
      </c>
      <c r="D1049">
        <f t="shared" si="72"/>
        <v>2</v>
      </c>
      <c r="E1049" s="56"/>
      <c r="G1049">
        <f t="shared" si="70"/>
        <v>18</v>
      </c>
      <c r="K1049" s="60"/>
      <c r="L1049" s="60"/>
    </row>
    <row r="1050" spans="1:12" ht="12.5" x14ac:dyDescent="0.25">
      <c r="A1050">
        <f t="shared" si="69"/>
        <v>-7</v>
      </c>
      <c r="B1050" s="56">
        <v>36269</v>
      </c>
      <c r="C1050" s="57">
        <f t="shared" si="71"/>
        <v>36262</v>
      </c>
      <c r="D1050">
        <f t="shared" si="72"/>
        <v>2</v>
      </c>
      <c r="E1050" s="56"/>
      <c r="G1050">
        <f t="shared" si="70"/>
        <v>17</v>
      </c>
      <c r="K1050" s="60"/>
      <c r="L1050" s="60"/>
    </row>
    <row r="1051" spans="1:12" ht="12.5" x14ac:dyDescent="0.25">
      <c r="A1051">
        <f t="shared" si="69"/>
        <v>-7</v>
      </c>
      <c r="B1051" s="56">
        <v>36262</v>
      </c>
      <c r="C1051" s="57">
        <f t="shared" si="71"/>
        <v>36255</v>
      </c>
      <c r="D1051">
        <f t="shared" si="72"/>
        <v>2</v>
      </c>
      <c r="E1051" s="56"/>
      <c r="G1051">
        <f t="shared" si="70"/>
        <v>16</v>
      </c>
      <c r="K1051" s="60"/>
      <c r="L1051" s="60"/>
    </row>
    <row r="1052" spans="1:12" ht="12.5" x14ac:dyDescent="0.25">
      <c r="A1052">
        <f t="shared" si="69"/>
        <v>-7</v>
      </c>
      <c r="B1052" s="56">
        <v>36255</v>
      </c>
      <c r="C1052" s="57">
        <f t="shared" si="71"/>
        <v>36248</v>
      </c>
      <c r="D1052">
        <f t="shared" si="72"/>
        <v>2</v>
      </c>
      <c r="E1052" s="56"/>
      <c r="G1052">
        <f t="shared" si="70"/>
        <v>15</v>
      </c>
      <c r="K1052" s="60"/>
      <c r="L1052" s="60"/>
    </row>
    <row r="1053" spans="1:12" ht="12.5" x14ac:dyDescent="0.25">
      <c r="A1053">
        <f t="shared" si="69"/>
        <v>-7</v>
      </c>
      <c r="B1053" s="56">
        <v>36248</v>
      </c>
      <c r="C1053" s="57">
        <f t="shared" si="71"/>
        <v>36241</v>
      </c>
      <c r="D1053">
        <f t="shared" si="72"/>
        <v>2</v>
      </c>
      <c r="E1053" s="56"/>
      <c r="G1053">
        <f t="shared" si="70"/>
        <v>14</v>
      </c>
      <c r="K1053" s="60"/>
      <c r="L1053" s="60"/>
    </row>
    <row r="1054" spans="1:12" ht="12.5" x14ac:dyDescent="0.25">
      <c r="A1054">
        <f t="shared" si="69"/>
        <v>-7</v>
      </c>
      <c r="B1054" s="56">
        <v>36241</v>
      </c>
      <c r="C1054" s="57">
        <f t="shared" si="71"/>
        <v>36234</v>
      </c>
      <c r="D1054">
        <f t="shared" si="72"/>
        <v>2</v>
      </c>
      <c r="E1054" s="56"/>
      <c r="G1054">
        <f t="shared" si="70"/>
        <v>13</v>
      </c>
      <c r="K1054" s="60"/>
      <c r="L1054" s="60"/>
    </row>
    <row r="1055" spans="1:12" ht="12.5" x14ac:dyDescent="0.25">
      <c r="A1055">
        <f t="shared" ref="A1055:A1118" si="73">B1055-B1054</f>
        <v>-7</v>
      </c>
      <c r="B1055" s="56">
        <v>36234</v>
      </c>
      <c r="C1055" s="57">
        <f t="shared" si="71"/>
        <v>36227</v>
      </c>
      <c r="D1055">
        <f t="shared" si="72"/>
        <v>2</v>
      </c>
      <c r="E1055" s="56"/>
      <c r="G1055">
        <f t="shared" si="70"/>
        <v>12</v>
      </c>
      <c r="K1055" s="60"/>
      <c r="L1055" s="60"/>
    </row>
    <row r="1056" spans="1:12" ht="12.5" x14ac:dyDescent="0.25">
      <c r="A1056">
        <f t="shared" si="73"/>
        <v>-7</v>
      </c>
      <c r="B1056" s="56">
        <v>36227</v>
      </c>
      <c r="C1056" s="57">
        <f t="shared" si="71"/>
        <v>36220</v>
      </c>
      <c r="D1056">
        <f t="shared" si="72"/>
        <v>2</v>
      </c>
      <c r="E1056" s="56"/>
      <c r="G1056">
        <f t="shared" si="70"/>
        <v>11</v>
      </c>
      <c r="K1056" s="60"/>
      <c r="L1056" s="60"/>
    </row>
    <row r="1057" spans="1:12" ht="12.5" x14ac:dyDescent="0.25">
      <c r="A1057">
        <f t="shared" si="73"/>
        <v>-7</v>
      </c>
      <c r="B1057" s="56">
        <v>36220</v>
      </c>
      <c r="C1057" s="57">
        <f t="shared" si="71"/>
        <v>36213</v>
      </c>
      <c r="D1057">
        <f t="shared" si="72"/>
        <v>2</v>
      </c>
      <c r="E1057" s="56"/>
      <c r="G1057">
        <f t="shared" si="70"/>
        <v>10</v>
      </c>
      <c r="K1057" s="60"/>
      <c r="L1057" s="60"/>
    </row>
    <row r="1058" spans="1:12" ht="12.5" x14ac:dyDescent="0.25">
      <c r="A1058">
        <f t="shared" si="73"/>
        <v>-7</v>
      </c>
      <c r="B1058" s="56">
        <v>36213</v>
      </c>
      <c r="C1058" s="57">
        <f t="shared" si="71"/>
        <v>36206</v>
      </c>
      <c r="D1058">
        <f t="shared" si="72"/>
        <v>2</v>
      </c>
      <c r="E1058" s="56"/>
      <c r="G1058">
        <f t="shared" si="70"/>
        <v>9</v>
      </c>
      <c r="K1058" s="60"/>
      <c r="L1058" s="60"/>
    </row>
    <row r="1059" spans="1:12" ht="12.5" x14ac:dyDescent="0.25">
      <c r="A1059">
        <f t="shared" si="73"/>
        <v>-7</v>
      </c>
      <c r="B1059" s="56">
        <v>36206</v>
      </c>
      <c r="C1059" s="57">
        <f t="shared" si="71"/>
        <v>36199</v>
      </c>
      <c r="D1059">
        <f t="shared" si="72"/>
        <v>2</v>
      </c>
      <c r="E1059" s="56"/>
      <c r="G1059">
        <f t="shared" si="70"/>
        <v>8</v>
      </c>
      <c r="K1059" s="60"/>
      <c r="L1059" s="60"/>
    </row>
    <row r="1060" spans="1:12" ht="12.5" x14ac:dyDescent="0.25">
      <c r="A1060">
        <f t="shared" si="73"/>
        <v>-7</v>
      </c>
      <c r="B1060" s="56">
        <v>36199</v>
      </c>
      <c r="C1060" s="57">
        <f t="shared" si="71"/>
        <v>36192</v>
      </c>
      <c r="D1060">
        <f t="shared" si="72"/>
        <v>2</v>
      </c>
      <c r="E1060" s="56"/>
      <c r="G1060">
        <f t="shared" si="70"/>
        <v>7</v>
      </c>
      <c r="K1060" s="60"/>
      <c r="L1060" s="60"/>
    </row>
    <row r="1061" spans="1:12" ht="12.5" x14ac:dyDescent="0.25">
      <c r="A1061">
        <f t="shared" si="73"/>
        <v>-7</v>
      </c>
      <c r="B1061" s="56">
        <v>36192</v>
      </c>
      <c r="C1061" s="57">
        <f t="shared" si="71"/>
        <v>36185</v>
      </c>
      <c r="D1061">
        <f t="shared" si="72"/>
        <v>2</v>
      </c>
      <c r="E1061" s="56"/>
      <c r="G1061">
        <f t="shared" si="70"/>
        <v>6</v>
      </c>
      <c r="K1061" s="60"/>
      <c r="L1061" s="60"/>
    </row>
    <row r="1062" spans="1:12" ht="12.5" x14ac:dyDescent="0.25">
      <c r="A1062">
        <f t="shared" si="73"/>
        <v>-7</v>
      </c>
      <c r="B1062" s="56">
        <v>36185</v>
      </c>
      <c r="C1062" s="57">
        <f t="shared" si="71"/>
        <v>36178</v>
      </c>
      <c r="D1062">
        <f t="shared" si="72"/>
        <v>2</v>
      </c>
      <c r="E1062" s="56"/>
      <c r="G1062">
        <f t="shared" si="70"/>
        <v>5</v>
      </c>
      <c r="K1062" s="60"/>
      <c r="L1062" s="60"/>
    </row>
    <row r="1063" spans="1:12" ht="12.5" x14ac:dyDescent="0.25">
      <c r="A1063">
        <f t="shared" si="73"/>
        <v>-7</v>
      </c>
      <c r="B1063" s="56">
        <v>36178</v>
      </c>
      <c r="C1063" s="57">
        <f t="shared" si="71"/>
        <v>36171</v>
      </c>
      <c r="D1063">
        <f t="shared" si="72"/>
        <v>2</v>
      </c>
      <c r="E1063" s="56"/>
      <c r="G1063">
        <f t="shared" si="70"/>
        <v>4</v>
      </c>
      <c r="K1063" s="60"/>
      <c r="L1063" s="60"/>
    </row>
    <row r="1064" spans="1:12" ht="12.5" x14ac:dyDescent="0.25">
      <c r="A1064">
        <f t="shared" si="73"/>
        <v>-7</v>
      </c>
      <c r="B1064" s="56">
        <v>36171</v>
      </c>
      <c r="C1064" s="57">
        <f t="shared" si="71"/>
        <v>36164</v>
      </c>
      <c r="D1064">
        <f t="shared" si="72"/>
        <v>2</v>
      </c>
      <c r="E1064" s="56"/>
      <c r="G1064">
        <f t="shared" si="70"/>
        <v>3</v>
      </c>
      <c r="K1064" s="60"/>
      <c r="L1064" s="60"/>
    </row>
    <row r="1065" spans="1:12" ht="12.5" x14ac:dyDescent="0.25">
      <c r="A1065">
        <f t="shared" si="73"/>
        <v>-7</v>
      </c>
      <c r="B1065" s="56">
        <v>36164</v>
      </c>
      <c r="C1065" s="57">
        <f t="shared" si="71"/>
        <v>36157</v>
      </c>
      <c r="D1065">
        <f t="shared" si="72"/>
        <v>2</v>
      </c>
      <c r="E1065" s="56"/>
      <c r="G1065">
        <f t="shared" si="70"/>
        <v>2</v>
      </c>
      <c r="K1065" s="60"/>
      <c r="L1065" s="60"/>
    </row>
    <row r="1066" spans="1:12" ht="12.5" x14ac:dyDescent="0.25">
      <c r="A1066">
        <f t="shared" si="73"/>
        <v>-7</v>
      </c>
      <c r="B1066" s="56">
        <v>36157</v>
      </c>
      <c r="C1066" s="57">
        <f t="shared" si="71"/>
        <v>36150</v>
      </c>
      <c r="D1066">
        <f t="shared" si="72"/>
        <v>2</v>
      </c>
      <c r="E1066" s="56">
        <f>B1066</f>
        <v>36157</v>
      </c>
      <c r="F1066" s="54">
        <f>YEAR(B1066)</f>
        <v>1998</v>
      </c>
      <c r="G1066">
        <f t="shared" si="70"/>
        <v>53</v>
      </c>
      <c r="K1066" s="60"/>
      <c r="L1066" s="60"/>
    </row>
    <row r="1067" spans="1:12" ht="12.5" x14ac:dyDescent="0.25">
      <c r="A1067">
        <f t="shared" si="73"/>
        <v>-7</v>
      </c>
      <c r="B1067" s="56">
        <v>36150</v>
      </c>
      <c r="C1067" s="57">
        <f t="shared" si="71"/>
        <v>36143</v>
      </c>
      <c r="D1067">
        <f t="shared" si="72"/>
        <v>2</v>
      </c>
      <c r="E1067" s="56"/>
      <c r="G1067">
        <f t="shared" si="70"/>
        <v>52</v>
      </c>
      <c r="K1067" s="60"/>
      <c r="L1067" s="60"/>
    </row>
    <row r="1068" spans="1:12" ht="12.5" x14ac:dyDescent="0.25">
      <c r="A1068">
        <f t="shared" si="73"/>
        <v>-7</v>
      </c>
      <c r="B1068" s="56">
        <v>36143</v>
      </c>
      <c r="C1068" s="57">
        <f t="shared" si="71"/>
        <v>36136</v>
      </c>
      <c r="D1068">
        <f t="shared" si="72"/>
        <v>2</v>
      </c>
      <c r="E1068" s="56"/>
      <c r="G1068">
        <f t="shared" si="70"/>
        <v>51</v>
      </c>
      <c r="K1068" s="60"/>
      <c r="L1068" s="60"/>
    </row>
    <row r="1069" spans="1:12" ht="12.5" x14ac:dyDescent="0.25">
      <c r="A1069">
        <f t="shared" si="73"/>
        <v>-7</v>
      </c>
      <c r="B1069" s="56">
        <v>36136</v>
      </c>
      <c r="C1069" s="57">
        <f t="shared" si="71"/>
        <v>36129</v>
      </c>
      <c r="D1069">
        <f t="shared" si="72"/>
        <v>2</v>
      </c>
      <c r="E1069" s="56"/>
      <c r="G1069">
        <f t="shared" si="70"/>
        <v>50</v>
      </c>
      <c r="K1069" s="60"/>
      <c r="L1069" s="60"/>
    </row>
    <row r="1070" spans="1:12" ht="12.5" x14ac:dyDescent="0.25">
      <c r="A1070">
        <f t="shared" si="73"/>
        <v>-7</v>
      </c>
      <c r="B1070" s="56">
        <v>36129</v>
      </c>
      <c r="C1070" s="57">
        <f t="shared" si="71"/>
        <v>36122</v>
      </c>
      <c r="D1070">
        <f t="shared" si="72"/>
        <v>2</v>
      </c>
      <c r="E1070" s="56"/>
      <c r="G1070">
        <f t="shared" si="70"/>
        <v>49</v>
      </c>
      <c r="K1070" s="60"/>
      <c r="L1070" s="60"/>
    </row>
    <row r="1071" spans="1:12" ht="12.5" x14ac:dyDescent="0.25">
      <c r="A1071">
        <f t="shared" si="73"/>
        <v>-7</v>
      </c>
      <c r="B1071" s="56">
        <v>36122</v>
      </c>
      <c r="C1071" s="57">
        <f t="shared" si="71"/>
        <v>36115</v>
      </c>
      <c r="D1071">
        <f t="shared" si="72"/>
        <v>2</v>
      </c>
      <c r="E1071" s="56"/>
      <c r="G1071">
        <f t="shared" si="70"/>
        <v>48</v>
      </c>
      <c r="K1071" s="60"/>
      <c r="L1071" s="60"/>
    </row>
    <row r="1072" spans="1:12" ht="12.5" x14ac:dyDescent="0.25">
      <c r="A1072">
        <f t="shared" si="73"/>
        <v>-7</v>
      </c>
      <c r="B1072" s="56">
        <v>36115</v>
      </c>
      <c r="C1072" s="57">
        <f t="shared" si="71"/>
        <v>36108</v>
      </c>
      <c r="D1072">
        <f t="shared" si="72"/>
        <v>2</v>
      </c>
      <c r="E1072" s="56"/>
      <c r="G1072">
        <f t="shared" si="70"/>
        <v>47</v>
      </c>
      <c r="K1072" s="60"/>
      <c r="L1072" s="60"/>
    </row>
    <row r="1073" spans="1:12" ht="12.5" x14ac:dyDescent="0.25">
      <c r="A1073">
        <f t="shared" si="73"/>
        <v>-7</v>
      </c>
      <c r="B1073" s="56">
        <v>36108</v>
      </c>
      <c r="C1073" s="57">
        <f t="shared" si="71"/>
        <v>36101</v>
      </c>
      <c r="D1073">
        <f t="shared" si="72"/>
        <v>2</v>
      </c>
      <c r="E1073" s="56"/>
      <c r="G1073">
        <f t="shared" si="70"/>
        <v>46</v>
      </c>
      <c r="K1073" s="60"/>
      <c r="L1073" s="60"/>
    </row>
    <row r="1074" spans="1:12" ht="12.5" x14ac:dyDescent="0.25">
      <c r="A1074">
        <f t="shared" si="73"/>
        <v>-7</v>
      </c>
      <c r="B1074" s="56">
        <v>36101</v>
      </c>
      <c r="C1074" s="57">
        <f t="shared" si="71"/>
        <v>36094</v>
      </c>
      <c r="D1074">
        <f t="shared" si="72"/>
        <v>2</v>
      </c>
      <c r="E1074" s="56"/>
      <c r="G1074">
        <f t="shared" si="70"/>
        <v>45</v>
      </c>
      <c r="K1074" s="60"/>
      <c r="L1074" s="60"/>
    </row>
    <row r="1075" spans="1:12" ht="12.5" x14ac:dyDescent="0.25">
      <c r="A1075">
        <f t="shared" si="73"/>
        <v>-7</v>
      </c>
      <c r="B1075" s="56">
        <v>36094</v>
      </c>
      <c r="C1075" s="57">
        <f t="shared" si="71"/>
        <v>36087</v>
      </c>
      <c r="D1075">
        <f t="shared" si="72"/>
        <v>2</v>
      </c>
      <c r="E1075" s="56"/>
      <c r="G1075">
        <f t="shared" si="70"/>
        <v>44</v>
      </c>
      <c r="K1075" s="60"/>
      <c r="L1075" s="60"/>
    </row>
    <row r="1076" spans="1:12" ht="12.5" x14ac:dyDescent="0.25">
      <c r="A1076">
        <f t="shared" si="73"/>
        <v>-7</v>
      </c>
      <c r="B1076" s="56">
        <v>36087</v>
      </c>
      <c r="C1076" s="57">
        <f t="shared" si="71"/>
        <v>36080</v>
      </c>
      <c r="D1076">
        <f t="shared" si="72"/>
        <v>2</v>
      </c>
      <c r="E1076" s="56"/>
      <c r="G1076">
        <f t="shared" si="70"/>
        <v>43</v>
      </c>
      <c r="K1076" s="60"/>
      <c r="L1076" s="60"/>
    </row>
    <row r="1077" spans="1:12" ht="12.5" x14ac:dyDescent="0.25">
      <c r="A1077">
        <f t="shared" si="73"/>
        <v>-7</v>
      </c>
      <c r="B1077" s="56">
        <v>36080</v>
      </c>
      <c r="C1077" s="57">
        <f t="shared" si="71"/>
        <v>36073</v>
      </c>
      <c r="D1077">
        <f t="shared" si="72"/>
        <v>2</v>
      </c>
      <c r="E1077" s="56"/>
      <c r="G1077">
        <f t="shared" si="70"/>
        <v>42</v>
      </c>
      <c r="K1077" s="60"/>
      <c r="L1077" s="60"/>
    </row>
    <row r="1078" spans="1:12" ht="12.5" x14ac:dyDescent="0.25">
      <c r="A1078">
        <f t="shared" si="73"/>
        <v>-7</v>
      </c>
      <c r="B1078" s="56">
        <v>36073</v>
      </c>
      <c r="C1078" s="57">
        <f t="shared" si="71"/>
        <v>36066</v>
      </c>
      <c r="D1078">
        <f t="shared" si="72"/>
        <v>2</v>
      </c>
      <c r="E1078" s="56"/>
      <c r="G1078">
        <f t="shared" si="70"/>
        <v>41</v>
      </c>
      <c r="K1078" s="60"/>
      <c r="L1078" s="60"/>
    </row>
    <row r="1079" spans="1:12" ht="12.5" x14ac:dyDescent="0.25">
      <c r="A1079">
        <f t="shared" si="73"/>
        <v>-7</v>
      </c>
      <c r="B1079" s="56">
        <v>36066</v>
      </c>
      <c r="C1079" s="57">
        <f t="shared" si="71"/>
        <v>36059</v>
      </c>
      <c r="D1079">
        <f t="shared" si="72"/>
        <v>2</v>
      </c>
      <c r="E1079" s="56"/>
      <c r="G1079">
        <f t="shared" si="70"/>
        <v>40</v>
      </c>
      <c r="K1079" s="60"/>
      <c r="L1079" s="60"/>
    </row>
    <row r="1080" spans="1:12" ht="12.5" x14ac:dyDescent="0.25">
      <c r="A1080">
        <f t="shared" si="73"/>
        <v>-7</v>
      </c>
      <c r="B1080" s="56">
        <v>36059</v>
      </c>
      <c r="C1080" s="57">
        <f t="shared" si="71"/>
        <v>36052</v>
      </c>
      <c r="D1080">
        <f t="shared" si="72"/>
        <v>2</v>
      </c>
      <c r="E1080" s="56"/>
      <c r="G1080">
        <f t="shared" si="70"/>
        <v>39</v>
      </c>
      <c r="K1080" s="60"/>
      <c r="L1080" s="60"/>
    </row>
    <row r="1081" spans="1:12" ht="12.5" x14ac:dyDescent="0.25">
      <c r="A1081">
        <f t="shared" si="73"/>
        <v>-7</v>
      </c>
      <c r="B1081" s="56">
        <v>36052</v>
      </c>
      <c r="C1081" s="57">
        <f t="shared" si="71"/>
        <v>36045</v>
      </c>
      <c r="D1081">
        <f t="shared" si="72"/>
        <v>2</v>
      </c>
      <c r="E1081" s="56"/>
      <c r="G1081">
        <f t="shared" si="70"/>
        <v>38</v>
      </c>
      <c r="K1081" s="60"/>
      <c r="L1081" s="60"/>
    </row>
    <row r="1082" spans="1:12" ht="12.5" x14ac:dyDescent="0.25">
      <c r="A1082">
        <f t="shared" si="73"/>
        <v>-7</v>
      </c>
      <c r="B1082" s="56">
        <v>36045</v>
      </c>
      <c r="C1082" s="57">
        <f t="shared" si="71"/>
        <v>36038</v>
      </c>
      <c r="D1082">
        <f t="shared" si="72"/>
        <v>2</v>
      </c>
      <c r="E1082" s="56"/>
      <c r="G1082">
        <f t="shared" si="70"/>
        <v>37</v>
      </c>
      <c r="K1082" s="60"/>
      <c r="L1082" s="60"/>
    </row>
    <row r="1083" spans="1:12" ht="12.5" x14ac:dyDescent="0.25">
      <c r="A1083">
        <f t="shared" si="73"/>
        <v>-7</v>
      </c>
      <c r="B1083" s="56">
        <v>36038</v>
      </c>
      <c r="C1083" s="57">
        <f t="shared" si="71"/>
        <v>36031</v>
      </c>
      <c r="D1083">
        <f t="shared" si="72"/>
        <v>2</v>
      </c>
      <c r="E1083" s="56"/>
      <c r="G1083">
        <f t="shared" si="70"/>
        <v>36</v>
      </c>
      <c r="K1083" s="60"/>
      <c r="L1083" s="60"/>
    </row>
    <row r="1084" spans="1:12" ht="12.5" x14ac:dyDescent="0.25">
      <c r="A1084">
        <f t="shared" si="73"/>
        <v>-7</v>
      </c>
      <c r="B1084" s="56">
        <v>36031</v>
      </c>
      <c r="C1084" s="57">
        <f t="shared" si="71"/>
        <v>36024</v>
      </c>
      <c r="D1084">
        <f t="shared" si="72"/>
        <v>2</v>
      </c>
      <c r="E1084" s="56"/>
      <c r="G1084">
        <f t="shared" si="70"/>
        <v>35</v>
      </c>
      <c r="K1084" s="60"/>
      <c r="L1084" s="60"/>
    </row>
    <row r="1085" spans="1:12" ht="12.5" x14ac:dyDescent="0.25">
      <c r="A1085">
        <f t="shared" si="73"/>
        <v>-7</v>
      </c>
      <c r="B1085" s="56">
        <v>36024</v>
      </c>
      <c r="C1085" s="57">
        <f t="shared" si="71"/>
        <v>36017</v>
      </c>
      <c r="D1085">
        <f t="shared" si="72"/>
        <v>2</v>
      </c>
      <c r="E1085" s="56"/>
      <c r="G1085">
        <f t="shared" si="70"/>
        <v>34</v>
      </c>
      <c r="K1085" s="60"/>
      <c r="L1085" s="60"/>
    </row>
    <row r="1086" spans="1:12" ht="12.5" x14ac:dyDescent="0.25">
      <c r="A1086">
        <f t="shared" si="73"/>
        <v>-7</v>
      </c>
      <c r="B1086" s="56">
        <v>36017</v>
      </c>
      <c r="C1086" s="57">
        <f t="shared" si="71"/>
        <v>36010</v>
      </c>
      <c r="D1086">
        <f t="shared" si="72"/>
        <v>2</v>
      </c>
      <c r="E1086" s="56"/>
      <c r="G1086">
        <f t="shared" si="70"/>
        <v>33</v>
      </c>
      <c r="K1086" s="60"/>
      <c r="L1086" s="60"/>
    </row>
    <row r="1087" spans="1:12" ht="12.5" x14ac:dyDescent="0.25">
      <c r="A1087">
        <f t="shared" si="73"/>
        <v>-7</v>
      </c>
      <c r="B1087" s="56">
        <v>36010</v>
      </c>
      <c r="C1087" s="57">
        <f t="shared" si="71"/>
        <v>36003</v>
      </c>
      <c r="D1087">
        <f t="shared" si="72"/>
        <v>2</v>
      </c>
      <c r="E1087" s="56"/>
      <c r="G1087">
        <f t="shared" si="70"/>
        <v>32</v>
      </c>
      <c r="K1087" s="60"/>
      <c r="L1087" s="60"/>
    </row>
    <row r="1088" spans="1:12" ht="12.5" x14ac:dyDescent="0.25">
      <c r="A1088">
        <f t="shared" si="73"/>
        <v>-7</v>
      </c>
      <c r="B1088" s="56">
        <v>36003</v>
      </c>
      <c r="C1088" s="57">
        <f t="shared" si="71"/>
        <v>35996</v>
      </c>
      <c r="D1088">
        <f t="shared" si="72"/>
        <v>2</v>
      </c>
      <c r="E1088" s="56"/>
      <c r="G1088">
        <f t="shared" si="70"/>
        <v>31</v>
      </c>
      <c r="K1088" s="60"/>
      <c r="L1088" s="60"/>
    </row>
    <row r="1089" spans="1:12" ht="12.5" x14ac:dyDescent="0.25">
      <c r="A1089">
        <f t="shared" si="73"/>
        <v>-7</v>
      </c>
      <c r="B1089" s="56">
        <v>35996</v>
      </c>
      <c r="C1089" s="57">
        <f t="shared" si="71"/>
        <v>35989</v>
      </c>
      <c r="D1089">
        <f t="shared" si="72"/>
        <v>2</v>
      </c>
      <c r="E1089" s="56"/>
      <c r="G1089">
        <f t="shared" si="70"/>
        <v>30</v>
      </c>
      <c r="K1089" s="60"/>
      <c r="L1089" s="60"/>
    </row>
    <row r="1090" spans="1:12" ht="12.5" x14ac:dyDescent="0.25">
      <c r="A1090">
        <f t="shared" si="73"/>
        <v>-7</v>
      </c>
      <c r="B1090" s="56">
        <v>35989</v>
      </c>
      <c r="C1090" s="57">
        <f t="shared" si="71"/>
        <v>35982</v>
      </c>
      <c r="D1090">
        <f t="shared" si="72"/>
        <v>2</v>
      </c>
      <c r="E1090" s="56"/>
      <c r="G1090">
        <f t="shared" ref="G1090:G1153" si="74">WEEKNUM(B1090)</f>
        <v>29</v>
      </c>
      <c r="K1090" s="60"/>
      <c r="L1090" s="60"/>
    </row>
    <row r="1091" spans="1:12" ht="12.5" x14ac:dyDescent="0.25">
      <c r="A1091">
        <f t="shared" si="73"/>
        <v>-7</v>
      </c>
      <c r="B1091" s="56">
        <v>35982</v>
      </c>
      <c r="C1091" s="57">
        <f t="shared" ref="C1091:C1154" si="75">B1092</f>
        <v>35975</v>
      </c>
      <c r="D1091">
        <f t="shared" ref="D1091:D1154" si="76">WEEKDAY(B1091)</f>
        <v>2</v>
      </c>
      <c r="E1091" s="56"/>
      <c r="G1091">
        <f t="shared" si="74"/>
        <v>28</v>
      </c>
      <c r="K1091" s="60"/>
      <c r="L1091" s="60"/>
    </row>
    <row r="1092" spans="1:12" ht="12.5" x14ac:dyDescent="0.25">
      <c r="A1092">
        <f t="shared" si="73"/>
        <v>-7</v>
      </c>
      <c r="B1092" s="56">
        <v>35975</v>
      </c>
      <c r="C1092" s="57">
        <f t="shared" si="75"/>
        <v>35968</v>
      </c>
      <c r="D1092">
        <f t="shared" si="76"/>
        <v>2</v>
      </c>
      <c r="E1092" s="56"/>
      <c r="G1092">
        <f t="shared" si="74"/>
        <v>27</v>
      </c>
      <c r="K1092" s="60"/>
      <c r="L1092" s="60"/>
    </row>
    <row r="1093" spans="1:12" ht="12.5" x14ac:dyDescent="0.25">
      <c r="A1093">
        <f t="shared" si="73"/>
        <v>-7</v>
      </c>
      <c r="B1093" s="56">
        <v>35968</v>
      </c>
      <c r="C1093" s="57">
        <f t="shared" si="75"/>
        <v>35961</v>
      </c>
      <c r="D1093">
        <f t="shared" si="76"/>
        <v>2</v>
      </c>
      <c r="E1093" s="56"/>
      <c r="G1093">
        <f t="shared" si="74"/>
        <v>26</v>
      </c>
      <c r="K1093" s="60"/>
      <c r="L1093" s="60"/>
    </row>
    <row r="1094" spans="1:12" ht="12.5" x14ac:dyDescent="0.25">
      <c r="A1094">
        <f t="shared" si="73"/>
        <v>-7</v>
      </c>
      <c r="B1094" s="56">
        <v>35961</v>
      </c>
      <c r="C1094" s="57">
        <f t="shared" si="75"/>
        <v>35954</v>
      </c>
      <c r="D1094">
        <f t="shared" si="76"/>
        <v>2</v>
      </c>
      <c r="E1094" s="56"/>
      <c r="G1094">
        <f t="shared" si="74"/>
        <v>25</v>
      </c>
      <c r="K1094" s="60"/>
      <c r="L1094" s="60"/>
    </row>
    <row r="1095" spans="1:12" ht="12.5" x14ac:dyDescent="0.25">
      <c r="A1095">
        <f t="shared" si="73"/>
        <v>-7</v>
      </c>
      <c r="B1095" s="56">
        <v>35954</v>
      </c>
      <c r="C1095" s="57">
        <f t="shared" si="75"/>
        <v>35947</v>
      </c>
      <c r="D1095">
        <f t="shared" si="76"/>
        <v>2</v>
      </c>
      <c r="E1095" s="56"/>
      <c r="G1095">
        <f t="shared" si="74"/>
        <v>24</v>
      </c>
      <c r="K1095" s="60"/>
      <c r="L1095" s="60"/>
    </row>
    <row r="1096" spans="1:12" ht="12.5" x14ac:dyDescent="0.25">
      <c r="A1096">
        <f t="shared" si="73"/>
        <v>-7</v>
      </c>
      <c r="B1096" s="56">
        <v>35947</v>
      </c>
      <c r="C1096" s="57">
        <f t="shared" si="75"/>
        <v>35940</v>
      </c>
      <c r="D1096">
        <f t="shared" si="76"/>
        <v>2</v>
      </c>
      <c r="E1096" s="56"/>
      <c r="G1096">
        <f t="shared" si="74"/>
        <v>23</v>
      </c>
      <c r="K1096" s="60"/>
      <c r="L1096" s="60"/>
    </row>
    <row r="1097" spans="1:12" ht="12.5" x14ac:dyDescent="0.25">
      <c r="A1097">
        <f t="shared" si="73"/>
        <v>-7</v>
      </c>
      <c r="B1097" s="56">
        <v>35940</v>
      </c>
      <c r="C1097" s="57">
        <f t="shared" si="75"/>
        <v>35933</v>
      </c>
      <c r="D1097">
        <f t="shared" si="76"/>
        <v>2</v>
      </c>
      <c r="E1097" s="56"/>
      <c r="G1097">
        <f t="shared" si="74"/>
        <v>22</v>
      </c>
      <c r="K1097" s="60"/>
      <c r="L1097" s="60"/>
    </row>
    <row r="1098" spans="1:12" ht="12.5" x14ac:dyDescent="0.25">
      <c r="A1098">
        <f t="shared" si="73"/>
        <v>-7</v>
      </c>
      <c r="B1098" s="56">
        <v>35933</v>
      </c>
      <c r="C1098" s="57">
        <f t="shared" si="75"/>
        <v>35926</v>
      </c>
      <c r="D1098">
        <f t="shared" si="76"/>
        <v>2</v>
      </c>
      <c r="E1098" s="56"/>
      <c r="G1098">
        <f t="shared" si="74"/>
        <v>21</v>
      </c>
      <c r="K1098" s="60"/>
      <c r="L1098" s="60"/>
    </row>
    <row r="1099" spans="1:12" ht="12.5" x14ac:dyDescent="0.25">
      <c r="A1099">
        <f t="shared" si="73"/>
        <v>-7</v>
      </c>
      <c r="B1099" s="56">
        <v>35926</v>
      </c>
      <c r="C1099" s="57">
        <f t="shared" si="75"/>
        <v>35919</v>
      </c>
      <c r="D1099">
        <f t="shared" si="76"/>
        <v>2</v>
      </c>
      <c r="E1099" s="56"/>
      <c r="G1099">
        <f t="shared" si="74"/>
        <v>20</v>
      </c>
      <c r="K1099" s="60"/>
      <c r="L1099" s="60"/>
    </row>
    <row r="1100" spans="1:12" ht="12.5" x14ac:dyDescent="0.25">
      <c r="A1100">
        <f t="shared" si="73"/>
        <v>-7</v>
      </c>
      <c r="B1100" s="56">
        <v>35919</v>
      </c>
      <c r="C1100" s="57">
        <f t="shared" si="75"/>
        <v>35912</v>
      </c>
      <c r="D1100">
        <f t="shared" si="76"/>
        <v>2</v>
      </c>
      <c r="E1100" s="56"/>
      <c r="G1100">
        <f t="shared" si="74"/>
        <v>19</v>
      </c>
      <c r="K1100" s="60"/>
      <c r="L1100" s="60"/>
    </row>
    <row r="1101" spans="1:12" ht="12.5" x14ac:dyDescent="0.25">
      <c r="A1101">
        <f t="shared" si="73"/>
        <v>-7</v>
      </c>
      <c r="B1101" s="56">
        <v>35912</v>
      </c>
      <c r="C1101" s="57">
        <f t="shared" si="75"/>
        <v>35905</v>
      </c>
      <c r="D1101">
        <f t="shared" si="76"/>
        <v>2</v>
      </c>
      <c r="E1101" s="56"/>
      <c r="G1101">
        <f t="shared" si="74"/>
        <v>18</v>
      </c>
      <c r="K1101" s="60"/>
      <c r="L1101" s="60"/>
    </row>
    <row r="1102" spans="1:12" ht="12.5" x14ac:dyDescent="0.25">
      <c r="A1102">
        <f t="shared" si="73"/>
        <v>-7</v>
      </c>
      <c r="B1102" s="56">
        <v>35905</v>
      </c>
      <c r="C1102" s="57">
        <f t="shared" si="75"/>
        <v>35898</v>
      </c>
      <c r="D1102">
        <f t="shared" si="76"/>
        <v>2</v>
      </c>
      <c r="E1102" s="56"/>
      <c r="G1102">
        <f t="shared" si="74"/>
        <v>17</v>
      </c>
      <c r="K1102" s="60"/>
      <c r="L1102" s="60"/>
    </row>
    <row r="1103" spans="1:12" ht="12.5" x14ac:dyDescent="0.25">
      <c r="A1103">
        <f t="shared" si="73"/>
        <v>-7</v>
      </c>
      <c r="B1103" s="56">
        <v>35898</v>
      </c>
      <c r="C1103" s="57">
        <f t="shared" si="75"/>
        <v>35891</v>
      </c>
      <c r="D1103">
        <f t="shared" si="76"/>
        <v>2</v>
      </c>
      <c r="E1103" s="56"/>
      <c r="G1103">
        <f t="shared" si="74"/>
        <v>16</v>
      </c>
      <c r="K1103" s="60"/>
      <c r="L1103" s="60"/>
    </row>
    <row r="1104" spans="1:12" ht="12.5" x14ac:dyDescent="0.25">
      <c r="A1104">
        <f t="shared" si="73"/>
        <v>-7</v>
      </c>
      <c r="B1104" s="56">
        <v>35891</v>
      </c>
      <c r="C1104" s="57">
        <f t="shared" si="75"/>
        <v>35884</v>
      </c>
      <c r="D1104">
        <f t="shared" si="76"/>
        <v>2</v>
      </c>
      <c r="E1104" s="56"/>
      <c r="G1104">
        <f t="shared" si="74"/>
        <v>15</v>
      </c>
      <c r="K1104" s="60"/>
      <c r="L1104" s="60"/>
    </row>
    <row r="1105" spans="1:12" ht="12.5" x14ac:dyDescent="0.25">
      <c r="A1105">
        <f t="shared" si="73"/>
        <v>-7</v>
      </c>
      <c r="B1105" s="56">
        <v>35884</v>
      </c>
      <c r="C1105" s="57">
        <f t="shared" si="75"/>
        <v>35877</v>
      </c>
      <c r="D1105">
        <f t="shared" si="76"/>
        <v>2</v>
      </c>
      <c r="E1105" s="56"/>
      <c r="G1105">
        <f t="shared" si="74"/>
        <v>14</v>
      </c>
      <c r="K1105" s="60"/>
      <c r="L1105" s="60"/>
    </row>
    <row r="1106" spans="1:12" ht="12.5" x14ac:dyDescent="0.25">
      <c r="A1106">
        <f t="shared" si="73"/>
        <v>-7</v>
      </c>
      <c r="B1106" s="56">
        <v>35877</v>
      </c>
      <c r="C1106" s="57">
        <f t="shared" si="75"/>
        <v>35870</v>
      </c>
      <c r="D1106">
        <f t="shared" si="76"/>
        <v>2</v>
      </c>
      <c r="E1106" s="56"/>
      <c r="G1106">
        <f t="shared" si="74"/>
        <v>13</v>
      </c>
      <c r="K1106" s="60"/>
      <c r="L1106" s="60"/>
    </row>
    <row r="1107" spans="1:12" ht="12.5" x14ac:dyDescent="0.25">
      <c r="A1107">
        <f t="shared" si="73"/>
        <v>-7</v>
      </c>
      <c r="B1107" s="56">
        <v>35870</v>
      </c>
      <c r="C1107" s="57">
        <f t="shared" si="75"/>
        <v>35863</v>
      </c>
      <c r="D1107">
        <f t="shared" si="76"/>
        <v>2</v>
      </c>
      <c r="E1107" s="56"/>
      <c r="G1107">
        <f t="shared" si="74"/>
        <v>12</v>
      </c>
      <c r="K1107" s="60"/>
      <c r="L1107" s="60"/>
    </row>
    <row r="1108" spans="1:12" ht="12.5" x14ac:dyDescent="0.25">
      <c r="A1108">
        <f t="shared" si="73"/>
        <v>-7</v>
      </c>
      <c r="B1108" s="56">
        <v>35863</v>
      </c>
      <c r="C1108" s="57">
        <f t="shared" si="75"/>
        <v>35856</v>
      </c>
      <c r="D1108">
        <f t="shared" si="76"/>
        <v>2</v>
      </c>
      <c r="E1108" s="56"/>
      <c r="G1108">
        <f t="shared" si="74"/>
        <v>11</v>
      </c>
      <c r="K1108" s="60"/>
      <c r="L1108" s="60"/>
    </row>
    <row r="1109" spans="1:12" ht="12.5" x14ac:dyDescent="0.25">
      <c r="A1109">
        <f t="shared" si="73"/>
        <v>-7</v>
      </c>
      <c r="B1109" s="56">
        <v>35856</v>
      </c>
      <c r="C1109" s="57">
        <f t="shared" si="75"/>
        <v>35849</v>
      </c>
      <c r="D1109">
        <f t="shared" si="76"/>
        <v>2</v>
      </c>
      <c r="E1109" s="56"/>
      <c r="G1109">
        <f t="shared" si="74"/>
        <v>10</v>
      </c>
      <c r="K1109" s="60"/>
      <c r="L1109" s="60"/>
    </row>
    <row r="1110" spans="1:12" ht="12.5" x14ac:dyDescent="0.25">
      <c r="A1110">
        <f t="shared" si="73"/>
        <v>-7</v>
      </c>
      <c r="B1110" s="56">
        <v>35849</v>
      </c>
      <c r="C1110" s="57">
        <f t="shared" si="75"/>
        <v>35842</v>
      </c>
      <c r="D1110">
        <f t="shared" si="76"/>
        <v>2</v>
      </c>
      <c r="E1110" s="56"/>
      <c r="G1110">
        <f t="shared" si="74"/>
        <v>9</v>
      </c>
      <c r="K1110" s="60"/>
      <c r="L1110" s="60"/>
    </row>
    <row r="1111" spans="1:12" ht="12.5" x14ac:dyDescent="0.25">
      <c r="A1111">
        <f t="shared" si="73"/>
        <v>-7</v>
      </c>
      <c r="B1111" s="56">
        <v>35842</v>
      </c>
      <c r="C1111" s="57">
        <f t="shared" si="75"/>
        <v>35835</v>
      </c>
      <c r="D1111">
        <f t="shared" si="76"/>
        <v>2</v>
      </c>
      <c r="E1111" s="56"/>
      <c r="G1111">
        <f t="shared" si="74"/>
        <v>8</v>
      </c>
      <c r="K1111" s="60"/>
      <c r="L1111" s="60"/>
    </row>
    <row r="1112" spans="1:12" ht="12.5" x14ac:dyDescent="0.25">
      <c r="A1112">
        <f t="shared" si="73"/>
        <v>-7</v>
      </c>
      <c r="B1112" s="56">
        <v>35835</v>
      </c>
      <c r="C1112" s="57">
        <f t="shared" si="75"/>
        <v>35828</v>
      </c>
      <c r="D1112">
        <f t="shared" si="76"/>
        <v>2</v>
      </c>
      <c r="E1112" s="56"/>
      <c r="G1112">
        <f t="shared" si="74"/>
        <v>7</v>
      </c>
      <c r="K1112" s="60"/>
      <c r="L1112" s="60"/>
    </row>
    <row r="1113" spans="1:12" ht="12.5" x14ac:dyDescent="0.25">
      <c r="A1113">
        <f t="shared" si="73"/>
        <v>-7</v>
      </c>
      <c r="B1113" s="56">
        <v>35828</v>
      </c>
      <c r="C1113" s="57">
        <f t="shared" si="75"/>
        <v>35821</v>
      </c>
      <c r="D1113">
        <f t="shared" si="76"/>
        <v>2</v>
      </c>
      <c r="E1113" s="56"/>
      <c r="G1113">
        <f t="shared" si="74"/>
        <v>6</v>
      </c>
      <c r="K1113" s="60"/>
      <c r="L1113" s="60"/>
    </row>
    <row r="1114" spans="1:12" ht="12.5" x14ac:dyDescent="0.25">
      <c r="A1114">
        <f t="shared" si="73"/>
        <v>-7</v>
      </c>
      <c r="B1114" s="56">
        <v>35821</v>
      </c>
      <c r="C1114" s="57">
        <f t="shared" si="75"/>
        <v>35814</v>
      </c>
      <c r="D1114">
        <f t="shared" si="76"/>
        <v>2</v>
      </c>
      <c r="E1114" s="56"/>
      <c r="G1114">
        <f t="shared" si="74"/>
        <v>5</v>
      </c>
      <c r="K1114" s="60"/>
      <c r="L1114" s="60"/>
    </row>
    <row r="1115" spans="1:12" ht="12.5" x14ac:dyDescent="0.25">
      <c r="A1115">
        <f t="shared" si="73"/>
        <v>-7</v>
      </c>
      <c r="B1115" s="56">
        <v>35814</v>
      </c>
      <c r="C1115" s="57">
        <f t="shared" si="75"/>
        <v>35807</v>
      </c>
      <c r="D1115">
        <f t="shared" si="76"/>
        <v>2</v>
      </c>
      <c r="E1115" s="56"/>
      <c r="G1115">
        <f t="shared" si="74"/>
        <v>4</v>
      </c>
      <c r="K1115" s="60"/>
      <c r="L1115" s="60"/>
    </row>
    <row r="1116" spans="1:12" ht="12.5" x14ac:dyDescent="0.25">
      <c r="A1116">
        <f t="shared" si="73"/>
        <v>-7</v>
      </c>
      <c r="B1116" s="56">
        <v>35807</v>
      </c>
      <c r="C1116" s="57">
        <f t="shared" si="75"/>
        <v>35800</v>
      </c>
      <c r="D1116">
        <f t="shared" si="76"/>
        <v>2</v>
      </c>
      <c r="E1116" s="56"/>
      <c r="G1116">
        <f t="shared" si="74"/>
        <v>3</v>
      </c>
      <c r="K1116" s="60"/>
      <c r="L1116" s="60"/>
    </row>
    <row r="1117" spans="1:12" ht="12.5" x14ac:dyDescent="0.25">
      <c r="A1117">
        <f t="shared" si="73"/>
        <v>-7</v>
      </c>
      <c r="B1117" s="56">
        <v>35800</v>
      </c>
      <c r="C1117" s="57">
        <f t="shared" si="75"/>
        <v>35793</v>
      </c>
      <c r="D1117">
        <f t="shared" si="76"/>
        <v>2</v>
      </c>
      <c r="E1117" s="56"/>
      <c r="G1117">
        <f t="shared" si="74"/>
        <v>2</v>
      </c>
      <c r="K1117" s="60"/>
      <c r="L1117" s="60"/>
    </row>
    <row r="1118" spans="1:12" ht="12.5" x14ac:dyDescent="0.25">
      <c r="A1118">
        <f t="shared" si="73"/>
        <v>-7</v>
      </c>
      <c r="B1118" s="56">
        <v>35793</v>
      </c>
      <c r="C1118" s="57">
        <f t="shared" si="75"/>
        <v>35786</v>
      </c>
      <c r="D1118">
        <f t="shared" si="76"/>
        <v>2</v>
      </c>
      <c r="E1118" s="56">
        <f>B1118</f>
        <v>35793</v>
      </c>
      <c r="F1118" s="54">
        <f>YEAR(B1118)</f>
        <v>1997</v>
      </c>
      <c r="G1118">
        <f t="shared" si="74"/>
        <v>53</v>
      </c>
      <c r="K1118" s="60"/>
      <c r="L1118" s="60"/>
    </row>
    <row r="1119" spans="1:12" ht="12.5" x14ac:dyDescent="0.25">
      <c r="A1119">
        <f t="shared" ref="A1119:A1182" si="77">B1119-B1118</f>
        <v>-7</v>
      </c>
      <c r="B1119" s="56">
        <v>35786</v>
      </c>
      <c r="C1119" s="57">
        <f t="shared" si="75"/>
        <v>35779</v>
      </c>
      <c r="D1119">
        <f t="shared" si="76"/>
        <v>2</v>
      </c>
      <c r="E1119" s="56"/>
      <c r="G1119">
        <f t="shared" si="74"/>
        <v>52</v>
      </c>
      <c r="K1119" s="60"/>
      <c r="L1119" s="60"/>
    </row>
    <row r="1120" spans="1:12" ht="12.5" x14ac:dyDescent="0.25">
      <c r="A1120">
        <f t="shared" si="77"/>
        <v>-7</v>
      </c>
      <c r="B1120" s="56">
        <v>35779</v>
      </c>
      <c r="C1120" s="57">
        <f t="shared" si="75"/>
        <v>35772</v>
      </c>
      <c r="D1120">
        <f t="shared" si="76"/>
        <v>2</v>
      </c>
      <c r="E1120" s="56"/>
      <c r="G1120">
        <f t="shared" si="74"/>
        <v>51</v>
      </c>
      <c r="K1120" s="60"/>
      <c r="L1120" s="60"/>
    </row>
    <row r="1121" spans="1:12" ht="12.5" x14ac:dyDescent="0.25">
      <c r="A1121">
        <f t="shared" si="77"/>
        <v>-7</v>
      </c>
      <c r="B1121" s="56">
        <v>35772</v>
      </c>
      <c r="C1121" s="57">
        <f t="shared" si="75"/>
        <v>35765</v>
      </c>
      <c r="D1121">
        <f t="shared" si="76"/>
        <v>2</v>
      </c>
      <c r="E1121" s="56"/>
      <c r="G1121">
        <f t="shared" si="74"/>
        <v>50</v>
      </c>
      <c r="K1121" s="60"/>
      <c r="L1121" s="60"/>
    </row>
    <row r="1122" spans="1:12" ht="12.5" x14ac:dyDescent="0.25">
      <c r="A1122">
        <f t="shared" si="77"/>
        <v>-7</v>
      </c>
      <c r="B1122" s="56">
        <v>35765</v>
      </c>
      <c r="C1122" s="57">
        <f t="shared" si="75"/>
        <v>35758</v>
      </c>
      <c r="D1122">
        <f t="shared" si="76"/>
        <v>2</v>
      </c>
      <c r="E1122" s="56"/>
      <c r="G1122">
        <f t="shared" si="74"/>
        <v>49</v>
      </c>
      <c r="K1122" s="60"/>
      <c r="L1122" s="60"/>
    </row>
    <row r="1123" spans="1:12" ht="12.5" x14ac:dyDescent="0.25">
      <c r="A1123">
        <f t="shared" si="77"/>
        <v>-7</v>
      </c>
      <c r="B1123" s="56">
        <v>35758</v>
      </c>
      <c r="C1123" s="57">
        <f t="shared" si="75"/>
        <v>35751</v>
      </c>
      <c r="D1123">
        <f t="shared" si="76"/>
        <v>2</v>
      </c>
      <c r="E1123" s="56"/>
      <c r="G1123">
        <f t="shared" si="74"/>
        <v>48</v>
      </c>
      <c r="K1123" s="60"/>
      <c r="L1123" s="60"/>
    </row>
    <row r="1124" spans="1:12" ht="12.5" x14ac:dyDescent="0.25">
      <c r="A1124">
        <f t="shared" si="77"/>
        <v>-7</v>
      </c>
      <c r="B1124" s="56">
        <v>35751</v>
      </c>
      <c r="C1124" s="57">
        <f t="shared" si="75"/>
        <v>35744</v>
      </c>
      <c r="D1124">
        <f t="shared" si="76"/>
        <v>2</v>
      </c>
      <c r="E1124" s="56"/>
      <c r="G1124">
        <f t="shared" si="74"/>
        <v>47</v>
      </c>
      <c r="K1124" s="60"/>
      <c r="L1124" s="60"/>
    </row>
    <row r="1125" spans="1:12" ht="12.5" x14ac:dyDescent="0.25">
      <c r="A1125">
        <f t="shared" si="77"/>
        <v>-7</v>
      </c>
      <c r="B1125" s="56">
        <v>35744</v>
      </c>
      <c r="C1125" s="57">
        <f t="shared" si="75"/>
        <v>35737</v>
      </c>
      <c r="D1125">
        <f t="shared" si="76"/>
        <v>2</v>
      </c>
      <c r="E1125" s="56"/>
      <c r="G1125">
        <f t="shared" si="74"/>
        <v>46</v>
      </c>
      <c r="K1125" s="60"/>
      <c r="L1125" s="60"/>
    </row>
    <row r="1126" spans="1:12" ht="12.5" x14ac:dyDescent="0.25">
      <c r="A1126">
        <f t="shared" si="77"/>
        <v>-7</v>
      </c>
      <c r="B1126" s="56">
        <v>35737</v>
      </c>
      <c r="C1126" s="57">
        <f t="shared" si="75"/>
        <v>35730</v>
      </c>
      <c r="D1126">
        <f t="shared" si="76"/>
        <v>2</v>
      </c>
      <c r="E1126" s="56"/>
      <c r="G1126">
        <f t="shared" si="74"/>
        <v>45</v>
      </c>
      <c r="K1126" s="60"/>
      <c r="L1126" s="60"/>
    </row>
    <row r="1127" spans="1:12" ht="12.5" x14ac:dyDescent="0.25">
      <c r="A1127">
        <f t="shared" si="77"/>
        <v>-7</v>
      </c>
      <c r="B1127" s="56">
        <v>35730</v>
      </c>
      <c r="C1127" s="57">
        <f t="shared" si="75"/>
        <v>35723</v>
      </c>
      <c r="D1127">
        <f t="shared" si="76"/>
        <v>2</v>
      </c>
      <c r="E1127" s="56"/>
      <c r="G1127">
        <f t="shared" si="74"/>
        <v>44</v>
      </c>
      <c r="K1127" s="60"/>
      <c r="L1127" s="60"/>
    </row>
    <row r="1128" spans="1:12" ht="12.5" x14ac:dyDescent="0.25">
      <c r="A1128">
        <f t="shared" si="77"/>
        <v>-7</v>
      </c>
      <c r="B1128" s="56">
        <v>35723</v>
      </c>
      <c r="C1128" s="57">
        <f t="shared" si="75"/>
        <v>35716</v>
      </c>
      <c r="D1128">
        <f t="shared" si="76"/>
        <v>2</v>
      </c>
      <c r="E1128" s="56"/>
      <c r="G1128">
        <f t="shared" si="74"/>
        <v>43</v>
      </c>
      <c r="K1128" s="60"/>
      <c r="L1128" s="60"/>
    </row>
    <row r="1129" spans="1:12" ht="12.5" x14ac:dyDescent="0.25">
      <c r="A1129">
        <f t="shared" si="77"/>
        <v>-7</v>
      </c>
      <c r="B1129" s="56">
        <v>35716</v>
      </c>
      <c r="C1129" s="57">
        <f t="shared" si="75"/>
        <v>35709</v>
      </c>
      <c r="D1129">
        <f t="shared" si="76"/>
        <v>2</v>
      </c>
      <c r="E1129" s="56"/>
      <c r="G1129">
        <f t="shared" si="74"/>
        <v>42</v>
      </c>
      <c r="K1129" s="60"/>
      <c r="L1129" s="60"/>
    </row>
    <row r="1130" spans="1:12" ht="12.5" x14ac:dyDescent="0.25">
      <c r="A1130">
        <f t="shared" si="77"/>
        <v>-7</v>
      </c>
      <c r="B1130" s="56">
        <v>35709</v>
      </c>
      <c r="C1130" s="57">
        <f t="shared" si="75"/>
        <v>35702</v>
      </c>
      <c r="D1130">
        <f t="shared" si="76"/>
        <v>2</v>
      </c>
      <c r="E1130" s="56"/>
      <c r="G1130">
        <f t="shared" si="74"/>
        <v>41</v>
      </c>
      <c r="K1130" s="60"/>
      <c r="L1130" s="60"/>
    </row>
    <row r="1131" spans="1:12" ht="12.5" x14ac:dyDescent="0.25">
      <c r="A1131">
        <f t="shared" si="77"/>
        <v>-7</v>
      </c>
      <c r="B1131" s="56">
        <v>35702</v>
      </c>
      <c r="C1131" s="57">
        <f t="shared" si="75"/>
        <v>35695</v>
      </c>
      <c r="D1131">
        <f t="shared" si="76"/>
        <v>2</v>
      </c>
      <c r="E1131" s="56"/>
      <c r="G1131">
        <f t="shared" si="74"/>
        <v>40</v>
      </c>
      <c r="K1131" s="60"/>
      <c r="L1131" s="60"/>
    </row>
    <row r="1132" spans="1:12" ht="12.5" x14ac:dyDescent="0.25">
      <c r="A1132">
        <f t="shared" si="77"/>
        <v>-7</v>
      </c>
      <c r="B1132" s="56">
        <v>35695</v>
      </c>
      <c r="C1132" s="57">
        <f t="shared" si="75"/>
        <v>35688</v>
      </c>
      <c r="D1132">
        <f t="shared" si="76"/>
        <v>2</v>
      </c>
      <c r="E1132" s="56"/>
      <c r="G1132">
        <f t="shared" si="74"/>
        <v>39</v>
      </c>
      <c r="K1132" s="60"/>
      <c r="L1132" s="60"/>
    </row>
    <row r="1133" spans="1:12" ht="12.5" x14ac:dyDescent="0.25">
      <c r="A1133">
        <f t="shared" si="77"/>
        <v>-7</v>
      </c>
      <c r="B1133" s="56">
        <v>35688</v>
      </c>
      <c r="C1133" s="57">
        <f t="shared" si="75"/>
        <v>35681</v>
      </c>
      <c r="D1133">
        <f t="shared" si="76"/>
        <v>2</v>
      </c>
      <c r="E1133" s="56"/>
      <c r="G1133">
        <f t="shared" si="74"/>
        <v>38</v>
      </c>
      <c r="K1133" s="60"/>
      <c r="L1133" s="60"/>
    </row>
    <row r="1134" spans="1:12" ht="12.5" x14ac:dyDescent="0.25">
      <c r="A1134">
        <f t="shared" si="77"/>
        <v>-7</v>
      </c>
      <c r="B1134" s="56">
        <v>35681</v>
      </c>
      <c r="C1134" s="57">
        <f t="shared" si="75"/>
        <v>35674</v>
      </c>
      <c r="D1134">
        <f t="shared" si="76"/>
        <v>2</v>
      </c>
      <c r="E1134" s="56"/>
      <c r="G1134">
        <f t="shared" si="74"/>
        <v>37</v>
      </c>
      <c r="K1134" s="60"/>
      <c r="L1134" s="60"/>
    </row>
    <row r="1135" spans="1:12" ht="12.5" x14ac:dyDescent="0.25">
      <c r="A1135">
        <f t="shared" si="77"/>
        <v>-7</v>
      </c>
      <c r="B1135" s="56">
        <v>35674</v>
      </c>
      <c r="C1135" s="57">
        <f t="shared" si="75"/>
        <v>35667</v>
      </c>
      <c r="D1135">
        <f t="shared" si="76"/>
        <v>2</v>
      </c>
      <c r="E1135" s="56"/>
      <c r="G1135">
        <f t="shared" si="74"/>
        <v>36</v>
      </c>
      <c r="K1135" s="60"/>
      <c r="L1135" s="60"/>
    </row>
    <row r="1136" spans="1:12" ht="12.5" x14ac:dyDescent="0.25">
      <c r="A1136">
        <f t="shared" si="77"/>
        <v>-7</v>
      </c>
      <c r="B1136" s="56">
        <v>35667</v>
      </c>
      <c r="C1136" s="57">
        <f t="shared" si="75"/>
        <v>35660</v>
      </c>
      <c r="D1136">
        <f t="shared" si="76"/>
        <v>2</v>
      </c>
      <c r="E1136" s="56"/>
      <c r="G1136">
        <f t="shared" si="74"/>
        <v>35</v>
      </c>
      <c r="K1136" s="60"/>
      <c r="L1136" s="60"/>
    </row>
    <row r="1137" spans="1:12" ht="12.5" x14ac:dyDescent="0.25">
      <c r="A1137">
        <f t="shared" si="77"/>
        <v>-7</v>
      </c>
      <c r="B1137" s="56">
        <v>35660</v>
      </c>
      <c r="C1137" s="57">
        <f t="shared" si="75"/>
        <v>35653</v>
      </c>
      <c r="D1137">
        <f t="shared" si="76"/>
        <v>2</v>
      </c>
      <c r="E1137" s="56"/>
      <c r="G1137">
        <f t="shared" si="74"/>
        <v>34</v>
      </c>
      <c r="K1137" s="60"/>
      <c r="L1137" s="60"/>
    </row>
    <row r="1138" spans="1:12" ht="12.5" x14ac:dyDescent="0.25">
      <c r="A1138">
        <f t="shared" si="77"/>
        <v>-7</v>
      </c>
      <c r="B1138" s="56">
        <v>35653</v>
      </c>
      <c r="C1138" s="57">
        <f t="shared" si="75"/>
        <v>35646</v>
      </c>
      <c r="D1138">
        <f t="shared" si="76"/>
        <v>2</v>
      </c>
      <c r="E1138" s="56"/>
      <c r="G1138">
        <f t="shared" si="74"/>
        <v>33</v>
      </c>
      <c r="K1138" s="60"/>
      <c r="L1138" s="60"/>
    </row>
    <row r="1139" spans="1:12" ht="12.5" x14ac:dyDescent="0.25">
      <c r="A1139">
        <f t="shared" si="77"/>
        <v>-7</v>
      </c>
      <c r="B1139" s="56">
        <v>35646</v>
      </c>
      <c r="C1139" s="57">
        <f t="shared" si="75"/>
        <v>35639</v>
      </c>
      <c r="D1139">
        <f t="shared" si="76"/>
        <v>2</v>
      </c>
      <c r="E1139" s="56"/>
      <c r="G1139">
        <f t="shared" si="74"/>
        <v>32</v>
      </c>
      <c r="K1139" s="60"/>
      <c r="L1139" s="60"/>
    </row>
    <row r="1140" spans="1:12" ht="12.5" x14ac:dyDescent="0.25">
      <c r="A1140">
        <f t="shared" si="77"/>
        <v>-7</v>
      </c>
      <c r="B1140" s="56">
        <v>35639</v>
      </c>
      <c r="C1140" s="57">
        <f t="shared" si="75"/>
        <v>35632</v>
      </c>
      <c r="D1140">
        <f t="shared" si="76"/>
        <v>2</v>
      </c>
      <c r="E1140" s="56"/>
      <c r="G1140">
        <f t="shared" si="74"/>
        <v>31</v>
      </c>
      <c r="K1140" s="60"/>
      <c r="L1140" s="60"/>
    </row>
    <row r="1141" spans="1:12" ht="12.5" x14ac:dyDescent="0.25">
      <c r="A1141">
        <f t="shared" si="77"/>
        <v>-7</v>
      </c>
      <c r="B1141" s="56">
        <v>35632</v>
      </c>
      <c r="C1141" s="57">
        <f t="shared" si="75"/>
        <v>35625</v>
      </c>
      <c r="D1141">
        <f t="shared" si="76"/>
        <v>2</v>
      </c>
      <c r="E1141" s="56"/>
      <c r="G1141">
        <f t="shared" si="74"/>
        <v>30</v>
      </c>
      <c r="K1141" s="60"/>
      <c r="L1141" s="60"/>
    </row>
    <row r="1142" spans="1:12" ht="12.5" x14ac:dyDescent="0.25">
      <c r="A1142">
        <f t="shared" si="77"/>
        <v>-7</v>
      </c>
      <c r="B1142" s="56">
        <v>35625</v>
      </c>
      <c r="C1142" s="57">
        <f t="shared" si="75"/>
        <v>35618</v>
      </c>
      <c r="D1142">
        <f t="shared" si="76"/>
        <v>2</v>
      </c>
      <c r="E1142" s="56"/>
      <c r="G1142">
        <f t="shared" si="74"/>
        <v>29</v>
      </c>
      <c r="K1142" s="60"/>
      <c r="L1142" s="60"/>
    </row>
    <row r="1143" spans="1:12" ht="12.5" x14ac:dyDescent="0.25">
      <c r="A1143">
        <f t="shared" si="77"/>
        <v>-7</v>
      </c>
      <c r="B1143" s="56">
        <v>35618</v>
      </c>
      <c r="C1143" s="57">
        <f t="shared" si="75"/>
        <v>35611</v>
      </c>
      <c r="D1143">
        <f t="shared" si="76"/>
        <v>2</v>
      </c>
      <c r="E1143" s="56"/>
      <c r="G1143">
        <f t="shared" si="74"/>
        <v>28</v>
      </c>
      <c r="K1143" s="60"/>
      <c r="L1143" s="60"/>
    </row>
    <row r="1144" spans="1:12" ht="12.5" x14ac:dyDescent="0.25">
      <c r="A1144">
        <f t="shared" si="77"/>
        <v>-7</v>
      </c>
      <c r="B1144" s="56">
        <v>35611</v>
      </c>
      <c r="C1144" s="57">
        <f t="shared" si="75"/>
        <v>35604</v>
      </c>
      <c r="D1144">
        <f t="shared" si="76"/>
        <v>2</v>
      </c>
      <c r="E1144" s="56"/>
      <c r="G1144">
        <f t="shared" si="74"/>
        <v>27</v>
      </c>
      <c r="K1144" s="60"/>
      <c r="L1144" s="60"/>
    </row>
    <row r="1145" spans="1:12" ht="12.5" x14ac:dyDescent="0.25">
      <c r="A1145">
        <f t="shared" si="77"/>
        <v>-7</v>
      </c>
      <c r="B1145" s="56">
        <v>35604</v>
      </c>
      <c r="C1145" s="57">
        <f t="shared" si="75"/>
        <v>35597</v>
      </c>
      <c r="D1145">
        <f t="shared" si="76"/>
        <v>2</v>
      </c>
      <c r="E1145" s="56"/>
      <c r="G1145">
        <f t="shared" si="74"/>
        <v>26</v>
      </c>
      <c r="K1145" s="60"/>
      <c r="L1145" s="60"/>
    </row>
    <row r="1146" spans="1:12" ht="12.5" x14ac:dyDescent="0.25">
      <c r="A1146">
        <f t="shared" si="77"/>
        <v>-7</v>
      </c>
      <c r="B1146" s="56">
        <v>35597</v>
      </c>
      <c r="C1146" s="57">
        <f t="shared" si="75"/>
        <v>35590</v>
      </c>
      <c r="D1146">
        <f t="shared" si="76"/>
        <v>2</v>
      </c>
      <c r="E1146" s="56"/>
      <c r="G1146">
        <f t="shared" si="74"/>
        <v>25</v>
      </c>
      <c r="K1146" s="60"/>
      <c r="L1146" s="60"/>
    </row>
    <row r="1147" spans="1:12" ht="12.5" x14ac:dyDescent="0.25">
      <c r="A1147">
        <f t="shared" si="77"/>
        <v>-7</v>
      </c>
      <c r="B1147" s="56">
        <v>35590</v>
      </c>
      <c r="C1147" s="57">
        <f t="shared" si="75"/>
        <v>35583</v>
      </c>
      <c r="D1147">
        <f t="shared" si="76"/>
        <v>2</v>
      </c>
      <c r="E1147" s="56"/>
      <c r="G1147">
        <f t="shared" si="74"/>
        <v>24</v>
      </c>
      <c r="K1147" s="60"/>
      <c r="L1147" s="60"/>
    </row>
    <row r="1148" spans="1:12" ht="12.5" x14ac:dyDescent="0.25">
      <c r="A1148">
        <f t="shared" si="77"/>
        <v>-7</v>
      </c>
      <c r="B1148" s="56">
        <v>35583</v>
      </c>
      <c r="C1148" s="57">
        <f t="shared" si="75"/>
        <v>35576</v>
      </c>
      <c r="D1148">
        <f t="shared" si="76"/>
        <v>2</v>
      </c>
      <c r="E1148" s="56"/>
      <c r="G1148">
        <f t="shared" si="74"/>
        <v>23</v>
      </c>
      <c r="K1148" s="60"/>
      <c r="L1148" s="60"/>
    </row>
    <row r="1149" spans="1:12" ht="12.5" x14ac:dyDescent="0.25">
      <c r="A1149">
        <f t="shared" si="77"/>
        <v>-7</v>
      </c>
      <c r="B1149" s="56">
        <v>35576</v>
      </c>
      <c r="C1149" s="57">
        <f t="shared" si="75"/>
        <v>35569</v>
      </c>
      <c r="D1149">
        <f t="shared" si="76"/>
        <v>2</v>
      </c>
      <c r="E1149" s="56"/>
      <c r="G1149">
        <f t="shared" si="74"/>
        <v>22</v>
      </c>
      <c r="K1149" s="60"/>
      <c r="L1149" s="60"/>
    </row>
    <row r="1150" spans="1:12" ht="12.5" x14ac:dyDescent="0.25">
      <c r="A1150">
        <f t="shared" si="77"/>
        <v>-7</v>
      </c>
      <c r="B1150" s="56">
        <v>35569</v>
      </c>
      <c r="C1150" s="57">
        <f t="shared" si="75"/>
        <v>35562</v>
      </c>
      <c r="D1150">
        <f t="shared" si="76"/>
        <v>2</v>
      </c>
      <c r="E1150" s="56"/>
      <c r="G1150">
        <f t="shared" si="74"/>
        <v>21</v>
      </c>
      <c r="K1150" s="60"/>
      <c r="L1150" s="60"/>
    </row>
    <row r="1151" spans="1:12" ht="12.5" x14ac:dyDescent="0.25">
      <c r="A1151">
        <f t="shared" si="77"/>
        <v>-7</v>
      </c>
      <c r="B1151" s="56">
        <v>35562</v>
      </c>
      <c r="C1151" s="57">
        <f t="shared" si="75"/>
        <v>35555</v>
      </c>
      <c r="D1151">
        <f t="shared" si="76"/>
        <v>2</v>
      </c>
      <c r="E1151" s="56"/>
      <c r="G1151">
        <f t="shared" si="74"/>
        <v>20</v>
      </c>
      <c r="K1151" s="60"/>
      <c r="L1151" s="60"/>
    </row>
    <row r="1152" spans="1:12" ht="12.5" x14ac:dyDescent="0.25">
      <c r="A1152">
        <f t="shared" si="77"/>
        <v>-7</v>
      </c>
      <c r="B1152" s="56">
        <v>35555</v>
      </c>
      <c r="C1152" s="57">
        <f t="shared" si="75"/>
        <v>35548</v>
      </c>
      <c r="D1152">
        <f t="shared" si="76"/>
        <v>2</v>
      </c>
      <c r="E1152" s="56"/>
      <c r="G1152">
        <f t="shared" si="74"/>
        <v>19</v>
      </c>
      <c r="K1152" s="60"/>
      <c r="L1152" s="60"/>
    </row>
    <row r="1153" spans="1:12" ht="12.5" x14ac:dyDescent="0.25">
      <c r="A1153">
        <f t="shared" si="77"/>
        <v>-7</v>
      </c>
      <c r="B1153" s="56">
        <v>35548</v>
      </c>
      <c r="C1153" s="57">
        <f t="shared" si="75"/>
        <v>35541</v>
      </c>
      <c r="D1153">
        <f t="shared" si="76"/>
        <v>2</v>
      </c>
      <c r="E1153" s="56"/>
      <c r="G1153">
        <f t="shared" si="74"/>
        <v>18</v>
      </c>
      <c r="K1153" s="60"/>
      <c r="L1153" s="60"/>
    </row>
    <row r="1154" spans="1:12" ht="12.5" x14ac:dyDescent="0.25">
      <c r="A1154">
        <f t="shared" si="77"/>
        <v>-7</v>
      </c>
      <c r="B1154" s="56">
        <v>35541</v>
      </c>
      <c r="C1154" s="57">
        <f t="shared" si="75"/>
        <v>35534</v>
      </c>
      <c r="D1154">
        <f t="shared" si="76"/>
        <v>2</v>
      </c>
      <c r="E1154" s="56"/>
      <c r="G1154">
        <f t="shared" ref="G1154:G1217" si="78">WEEKNUM(B1154)</f>
        <v>17</v>
      </c>
      <c r="K1154" s="60"/>
      <c r="L1154" s="60"/>
    </row>
    <row r="1155" spans="1:12" ht="12.5" x14ac:dyDescent="0.25">
      <c r="A1155">
        <f t="shared" si="77"/>
        <v>-7</v>
      </c>
      <c r="B1155" s="56">
        <v>35534</v>
      </c>
      <c r="C1155" s="57">
        <f t="shared" ref="C1155:C1218" si="79">B1156</f>
        <v>35527</v>
      </c>
      <c r="D1155">
        <f t="shared" ref="D1155:D1218" si="80">WEEKDAY(B1155)</f>
        <v>2</v>
      </c>
      <c r="E1155" s="56"/>
      <c r="G1155">
        <f t="shared" si="78"/>
        <v>16</v>
      </c>
      <c r="K1155" s="60"/>
      <c r="L1155" s="60"/>
    </row>
    <row r="1156" spans="1:12" ht="12.5" x14ac:dyDescent="0.25">
      <c r="A1156">
        <f t="shared" si="77"/>
        <v>-7</v>
      </c>
      <c r="B1156" s="56">
        <v>35527</v>
      </c>
      <c r="C1156" s="57">
        <f t="shared" si="79"/>
        <v>35520</v>
      </c>
      <c r="D1156">
        <f t="shared" si="80"/>
        <v>2</v>
      </c>
      <c r="E1156" s="56"/>
      <c r="G1156">
        <f t="shared" si="78"/>
        <v>15</v>
      </c>
      <c r="K1156" s="60"/>
      <c r="L1156" s="60"/>
    </row>
    <row r="1157" spans="1:12" ht="12.5" x14ac:dyDescent="0.25">
      <c r="A1157">
        <f t="shared" si="77"/>
        <v>-7</v>
      </c>
      <c r="B1157" s="56">
        <v>35520</v>
      </c>
      <c r="C1157" s="57">
        <f t="shared" si="79"/>
        <v>35513</v>
      </c>
      <c r="D1157">
        <f t="shared" si="80"/>
        <v>2</v>
      </c>
      <c r="E1157" s="56"/>
      <c r="G1157">
        <f t="shared" si="78"/>
        <v>14</v>
      </c>
      <c r="K1157" s="60"/>
      <c r="L1157" s="60"/>
    </row>
    <row r="1158" spans="1:12" ht="12.5" x14ac:dyDescent="0.25">
      <c r="A1158">
        <f t="shared" si="77"/>
        <v>-7</v>
      </c>
      <c r="B1158" s="56">
        <v>35513</v>
      </c>
      <c r="C1158" s="57">
        <f t="shared" si="79"/>
        <v>35506</v>
      </c>
      <c r="D1158">
        <f t="shared" si="80"/>
        <v>2</v>
      </c>
      <c r="E1158" s="56"/>
      <c r="G1158">
        <f t="shared" si="78"/>
        <v>13</v>
      </c>
      <c r="K1158" s="60"/>
      <c r="L1158" s="60"/>
    </row>
    <row r="1159" spans="1:12" ht="12.5" x14ac:dyDescent="0.25">
      <c r="A1159">
        <f t="shared" si="77"/>
        <v>-7</v>
      </c>
      <c r="B1159" s="56">
        <v>35506</v>
      </c>
      <c r="C1159" s="57">
        <f t="shared" si="79"/>
        <v>35499</v>
      </c>
      <c r="D1159">
        <f t="shared" si="80"/>
        <v>2</v>
      </c>
      <c r="E1159" s="56"/>
      <c r="G1159">
        <f t="shared" si="78"/>
        <v>12</v>
      </c>
      <c r="K1159" s="60"/>
      <c r="L1159" s="60"/>
    </row>
    <row r="1160" spans="1:12" ht="12.5" x14ac:dyDescent="0.25">
      <c r="A1160">
        <f t="shared" si="77"/>
        <v>-7</v>
      </c>
      <c r="B1160" s="56">
        <v>35499</v>
      </c>
      <c r="C1160" s="57">
        <f t="shared" si="79"/>
        <v>35492</v>
      </c>
      <c r="D1160">
        <f t="shared" si="80"/>
        <v>2</v>
      </c>
      <c r="E1160" s="56"/>
      <c r="G1160">
        <f t="shared" si="78"/>
        <v>11</v>
      </c>
      <c r="K1160" s="60"/>
      <c r="L1160" s="60"/>
    </row>
    <row r="1161" spans="1:12" ht="12.5" x14ac:dyDescent="0.25">
      <c r="A1161">
        <f t="shared" si="77"/>
        <v>-7</v>
      </c>
      <c r="B1161" s="56">
        <v>35492</v>
      </c>
      <c r="C1161" s="57">
        <f t="shared" si="79"/>
        <v>35485</v>
      </c>
      <c r="D1161">
        <f t="shared" si="80"/>
        <v>2</v>
      </c>
      <c r="E1161" s="56"/>
      <c r="G1161">
        <f t="shared" si="78"/>
        <v>10</v>
      </c>
      <c r="K1161" s="60"/>
      <c r="L1161" s="60"/>
    </row>
    <row r="1162" spans="1:12" ht="12.5" x14ac:dyDescent="0.25">
      <c r="A1162">
        <f t="shared" si="77"/>
        <v>-7</v>
      </c>
      <c r="B1162" s="56">
        <v>35485</v>
      </c>
      <c r="C1162" s="57">
        <f t="shared" si="79"/>
        <v>35478</v>
      </c>
      <c r="D1162">
        <f t="shared" si="80"/>
        <v>2</v>
      </c>
      <c r="E1162" s="56"/>
      <c r="G1162">
        <f t="shared" si="78"/>
        <v>9</v>
      </c>
      <c r="K1162" s="60"/>
      <c r="L1162" s="60"/>
    </row>
    <row r="1163" spans="1:12" ht="12.5" x14ac:dyDescent="0.25">
      <c r="A1163">
        <f t="shared" si="77"/>
        <v>-7</v>
      </c>
      <c r="B1163" s="56">
        <v>35478</v>
      </c>
      <c r="C1163" s="57">
        <f t="shared" si="79"/>
        <v>35471</v>
      </c>
      <c r="D1163">
        <f t="shared" si="80"/>
        <v>2</v>
      </c>
      <c r="E1163" s="56"/>
      <c r="G1163">
        <f t="shared" si="78"/>
        <v>8</v>
      </c>
      <c r="K1163" s="60"/>
      <c r="L1163" s="60"/>
    </row>
    <row r="1164" spans="1:12" ht="12.5" x14ac:dyDescent="0.25">
      <c r="A1164">
        <f t="shared" si="77"/>
        <v>-7</v>
      </c>
      <c r="B1164" s="56">
        <v>35471</v>
      </c>
      <c r="C1164" s="57">
        <f t="shared" si="79"/>
        <v>35464</v>
      </c>
      <c r="D1164">
        <f t="shared" si="80"/>
        <v>2</v>
      </c>
      <c r="E1164" s="56"/>
      <c r="G1164">
        <f t="shared" si="78"/>
        <v>7</v>
      </c>
      <c r="K1164" s="60"/>
      <c r="L1164" s="60"/>
    </row>
    <row r="1165" spans="1:12" ht="12.5" x14ac:dyDescent="0.25">
      <c r="A1165">
        <f t="shared" si="77"/>
        <v>-7</v>
      </c>
      <c r="B1165" s="56">
        <v>35464</v>
      </c>
      <c r="C1165" s="57">
        <f t="shared" si="79"/>
        <v>35457</v>
      </c>
      <c r="D1165">
        <f t="shared" si="80"/>
        <v>2</v>
      </c>
      <c r="E1165" s="56"/>
      <c r="G1165">
        <f t="shared" si="78"/>
        <v>6</v>
      </c>
      <c r="K1165" s="60"/>
      <c r="L1165" s="60"/>
    </row>
    <row r="1166" spans="1:12" ht="12.5" x14ac:dyDescent="0.25">
      <c r="A1166">
        <f t="shared" si="77"/>
        <v>-7</v>
      </c>
      <c r="B1166" s="56">
        <v>35457</v>
      </c>
      <c r="C1166" s="57">
        <f t="shared" si="79"/>
        <v>35450</v>
      </c>
      <c r="D1166">
        <f t="shared" si="80"/>
        <v>2</v>
      </c>
      <c r="E1166" s="56"/>
      <c r="G1166">
        <f t="shared" si="78"/>
        <v>5</v>
      </c>
      <c r="K1166" s="60"/>
      <c r="L1166" s="60"/>
    </row>
    <row r="1167" spans="1:12" ht="12.5" x14ac:dyDescent="0.25">
      <c r="A1167">
        <f t="shared" si="77"/>
        <v>-7</v>
      </c>
      <c r="B1167" s="56">
        <v>35450</v>
      </c>
      <c r="C1167" s="57">
        <f t="shared" si="79"/>
        <v>35443</v>
      </c>
      <c r="D1167">
        <f t="shared" si="80"/>
        <v>2</v>
      </c>
      <c r="E1167" s="56"/>
      <c r="G1167">
        <f t="shared" si="78"/>
        <v>4</v>
      </c>
      <c r="K1167" s="60"/>
      <c r="L1167" s="60"/>
    </row>
    <row r="1168" spans="1:12" ht="12.5" x14ac:dyDescent="0.25">
      <c r="A1168">
        <f t="shared" si="77"/>
        <v>-7</v>
      </c>
      <c r="B1168" s="56">
        <v>35443</v>
      </c>
      <c r="C1168" s="57">
        <f t="shared" si="79"/>
        <v>35436</v>
      </c>
      <c r="D1168">
        <f t="shared" si="80"/>
        <v>2</v>
      </c>
      <c r="E1168" s="56"/>
      <c r="G1168">
        <f t="shared" si="78"/>
        <v>3</v>
      </c>
      <c r="K1168" s="60"/>
      <c r="L1168" s="60"/>
    </row>
    <row r="1169" spans="1:12" ht="12.5" x14ac:dyDescent="0.25">
      <c r="A1169">
        <f t="shared" si="77"/>
        <v>-7</v>
      </c>
      <c r="B1169" s="56">
        <v>35436</v>
      </c>
      <c r="C1169" s="57">
        <f t="shared" si="79"/>
        <v>35429</v>
      </c>
      <c r="D1169">
        <f t="shared" si="80"/>
        <v>2</v>
      </c>
      <c r="E1169" s="56"/>
      <c r="G1169">
        <f t="shared" si="78"/>
        <v>2</v>
      </c>
      <c r="K1169" s="60"/>
      <c r="L1169" s="60"/>
    </row>
    <row r="1170" spans="1:12" ht="12.5" x14ac:dyDescent="0.25">
      <c r="A1170">
        <f t="shared" si="77"/>
        <v>-7</v>
      </c>
      <c r="B1170" s="56">
        <v>35429</v>
      </c>
      <c r="C1170" s="57">
        <f t="shared" si="79"/>
        <v>35422</v>
      </c>
      <c r="D1170">
        <f t="shared" si="80"/>
        <v>2</v>
      </c>
      <c r="E1170" s="56">
        <f>B1170</f>
        <v>35429</v>
      </c>
      <c r="F1170" s="54">
        <f>YEAR(B1170)</f>
        <v>1996</v>
      </c>
      <c r="G1170">
        <f t="shared" si="78"/>
        <v>53</v>
      </c>
      <c r="K1170" s="60"/>
      <c r="L1170" s="60"/>
    </row>
    <row r="1171" spans="1:12" ht="12.5" x14ac:dyDescent="0.25">
      <c r="A1171">
        <f t="shared" si="77"/>
        <v>-7</v>
      </c>
      <c r="B1171" s="56">
        <v>35422</v>
      </c>
      <c r="C1171" s="57">
        <f t="shared" si="79"/>
        <v>35415</v>
      </c>
      <c r="D1171">
        <f t="shared" si="80"/>
        <v>2</v>
      </c>
      <c r="E1171" s="56"/>
      <c r="G1171">
        <f t="shared" si="78"/>
        <v>52</v>
      </c>
      <c r="K1171" s="60"/>
      <c r="L1171" s="60"/>
    </row>
    <row r="1172" spans="1:12" ht="12.5" x14ac:dyDescent="0.25">
      <c r="A1172">
        <f t="shared" si="77"/>
        <v>-7</v>
      </c>
      <c r="B1172" s="56">
        <v>35415</v>
      </c>
      <c r="C1172" s="57">
        <f t="shared" si="79"/>
        <v>35408</v>
      </c>
      <c r="D1172">
        <f t="shared" si="80"/>
        <v>2</v>
      </c>
      <c r="E1172" s="56"/>
      <c r="G1172">
        <f t="shared" si="78"/>
        <v>51</v>
      </c>
      <c r="K1172" s="60"/>
      <c r="L1172" s="60"/>
    </row>
    <row r="1173" spans="1:12" ht="12.5" x14ac:dyDescent="0.25">
      <c r="A1173">
        <f t="shared" si="77"/>
        <v>-7</v>
      </c>
      <c r="B1173" s="56">
        <v>35408</v>
      </c>
      <c r="C1173" s="57">
        <f t="shared" si="79"/>
        <v>35401</v>
      </c>
      <c r="D1173">
        <f t="shared" si="80"/>
        <v>2</v>
      </c>
      <c r="E1173" s="56"/>
      <c r="G1173">
        <f t="shared" si="78"/>
        <v>50</v>
      </c>
      <c r="K1173" s="60"/>
      <c r="L1173" s="60"/>
    </row>
    <row r="1174" spans="1:12" ht="12.5" x14ac:dyDescent="0.25">
      <c r="A1174">
        <f t="shared" si="77"/>
        <v>-7</v>
      </c>
      <c r="B1174" s="56">
        <v>35401</v>
      </c>
      <c r="C1174" s="57">
        <f t="shared" si="79"/>
        <v>35394</v>
      </c>
      <c r="D1174">
        <f t="shared" si="80"/>
        <v>2</v>
      </c>
      <c r="E1174" s="56"/>
      <c r="G1174">
        <f t="shared" si="78"/>
        <v>49</v>
      </c>
      <c r="K1174" s="60"/>
      <c r="L1174" s="60"/>
    </row>
    <row r="1175" spans="1:12" ht="12.5" x14ac:dyDescent="0.25">
      <c r="A1175">
        <f t="shared" si="77"/>
        <v>-7</v>
      </c>
      <c r="B1175" s="56">
        <v>35394</v>
      </c>
      <c r="C1175" s="57">
        <f t="shared" si="79"/>
        <v>35387</v>
      </c>
      <c r="D1175">
        <f t="shared" si="80"/>
        <v>2</v>
      </c>
      <c r="E1175" s="56"/>
      <c r="G1175">
        <f t="shared" si="78"/>
        <v>48</v>
      </c>
      <c r="K1175" s="60"/>
      <c r="L1175" s="60"/>
    </row>
    <row r="1176" spans="1:12" ht="12.5" x14ac:dyDescent="0.25">
      <c r="A1176">
        <f t="shared" si="77"/>
        <v>-7</v>
      </c>
      <c r="B1176" s="56">
        <v>35387</v>
      </c>
      <c r="C1176" s="57">
        <f t="shared" si="79"/>
        <v>35380</v>
      </c>
      <c r="D1176">
        <f t="shared" si="80"/>
        <v>2</v>
      </c>
      <c r="E1176" s="56"/>
      <c r="G1176">
        <f t="shared" si="78"/>
        <v>47</v>
      </c>
      <c r="K1176" s="60"/>
      <c r="L1176" s="60"/>
    </row>
    <row r="1177" spans="1:12" ht="12.5" x14ac:dyDescent="0.25">
      <c r="A1177">
        <f t="shared" si="77"/>
        <v>-7</v>
      </c>
      <c r="B1177" s="56">
        <v>35380</v>
      </c>
      <c r="C1177" s="57">
        <f t="shared" si="79"/>
        <v>35373</v>
      </c>
      <c r="D1177">
        <f t="shared" si="80"/>
        <v>2</v>
      </c>
      <c r="E1177" s="56"/>
      <c r="G1177">
        <f t="shared" si="78"/>
        <v>46</v>
      </c>
      <c r="K1177" s="60"/>
      <c r="L1177" s="60"/>
    </row>
    <row r="1178" spans="1:12" ht="12.5" x14ac:dyDescent="0.25">
      <c r="A1178">
        <f t="shared" si="77"/>
        <v>-7</v>
      </c>
      <c r="B1178" s="56">
        <v>35373</v>
      </c>
      <c r="C1178" s="57">
        <f t="shared" si="79"/>
        <v>35366</v>
      </c>
      <c r="D1178">
        <f t="shared" si="80"/>
        <v>2</v>
      </c>
      <c r="E1178" s="56"/>
      <c r="G1178">
        <f t="shared" si="78"/>
        <v>45</v>
      </c>
      <c r="K1178" s="60"/>
      <c r="L1178" s="60"/>
    </row>
    <row r="1179" spans="1:12" ht="12.5" x14ac:dyDescent="0.25">
      <c r="A1179">
        <f t="shared" si="77"/>
        <v>-7</v>
      </c>
      <c r="B1179" s="56">
        <v>35366</v>
      </c>
      <c r="C1179" s="57">
        <f t="shared" si="79"/>
        <v>35359</v>
      </c>
      <c r="D1179">
        <f t="shared" si="80"/>
        <v>2</v>
      </c>
      <c r="E1179" s="56"/>
      <c r="G1179">
        <f t="shared" si="78"/>
        <v>44</v>
      </c>
      <c r="K1179" s="60"/>
      <c r="L1179" s="60"/>
    </row>
    <row r="1180" spans="1:12" ht="12.5" x14ac:dyDescent="0.25">
      <c r="A1180">
        <f t="shared" si="77"/>
        <v>-7</v>
      </c>
      <c r="B1180" s="56">
        <v>35359</v>
      </c>
      <c r="C1180" s="57">
        <f t="shared" si="79"/>
        <v>35352</v>
      </c>
      <c r="D1180">
        <f t="shared" si="80"/>
        <v>2</v>
      </c>
      <c r="E1180" s="56"/>
      <c r="G1180">
        <f t="shared" si="78"/>
        <v>43</v>
      </c>
      <c r="K1180" s="60"/>
      <c r="L1180" s="60"/>
    </row>
    <row r="1181" spans="1:12" ht="12.5" x14ac:dyDescent="0.25">
      <c r="A1181">
        <f t="shared" si="77"/>
        <v>-7</v>
      </c>
      <c r="B1181" s="56">
        <v>35352</v>
      </c>
      <c r="C1181" s="57">
        <f t="shared" si="79"/>
        <v>35345</v>
      </c>
      <c r="D1181">
        <f t="shared" si="80"/>
        <v>2</v>
      </c>
      <c r="E1181" s="56"/>
      <c r="G1181">
        <f t="shared" si="78"/>
        <v>42</v>
      </c>
      <c r="K1181" s="60"/>
      <c r="L1181" s="60"/>
    </row>
    <row r="1182" spans="1:12" ht="12.5" x14ac:dyDescent="0.25">
      <c r="A1182">
        <f t="shared" si="77"/>
        <v>-7</v>
      </c>
      <c r="B1182" s="56">
        <v>35345</v>
      </c>
      <c r="C1182" s="57">
        <f t="shared" si="79"/>
        <v>35338</v>
      </c>
      <c r="D1182">
        <f t="shared" si="80"/>
        <v>2</v>
      </c>
      <c r="E1182" s="56"/>
      <c r="G1182">
        <f t="shared" si="78"/>
        <v>41</v>
      </c>
      <c r="K1182" s="60"/>
      <c r="L1182" s="60"/>
    </row>
    <row r="1183" spans="1:12" ht="12.5" x14ac:dyDescent="0.25">
      <c r="A1183">
        <f t="shared" ref="A1183:A1246" si="81">B1183-B1182</f>
        <v>-7</v>
      </c>
      <c r="B1183" s="56">
        <v>35338</v>
      </c>
      <c r="C1183" s="57">
        <f t="shared" si="79"/>
        <v>35331</v>
      </c>
      <c r="D1183">
        <f t="shared" si="80"/>
        <v>2</v>
      </c>
      <c r="E1183" s="56"/>
      <c r="G1183">
        <f t="shared" si="78"/>
        <v>40</v>
      </c>
      <c r="K1183" s="60"/>
      <c r="L1183" s="60"/>
    </row>
    <row r="1184" spans="1:12" ht="12.5" x14ac:dyDescent="0.25">
      <c r="A1184">
        <f t="shared" si="81"/>
        <v>-7</v>
      </c>
      <c r="B1184" s="56">
        <v>35331</v>
      </c>
      <c r="C1184" s="57">
        <f t="shared" si="79"/>
        <v>35324</v>
      </c>
      <c r="D1184">
        <f t="shared" si="80"/>
        <v>2</v>
      </c>
      <c r="E1184" s="56"/>
      <c r="G1184">
        <f t="shared" si="78"/>
        <v>39</v>
      </c>
      <c r="K1184" s="60"/>
      <c r="L1184" s="60"/>
    </row>
    <row r="1185" spans="1:12" ht="12.5" x14ac:dyDescent="0.25">
      <c r="A1185">
        <f t="shared" si="81"/>
        <v>-7</v>
      </c>
      <c r="B1185" s="56">
        <v>35324</v>
      </c>
      <c r="C1185" s="57">
        <f t="shared" si="79"/>
        <v>35317</v>
      </c>
      <c r="D1185">
        <f t="shared" si="80"/>
        <v>2</v>
      </c>
      <c r="E1185" s="56"/>
      <c r="G1185">
        <f t="shared" si="78"/>
        <v>38</v>
      </c>
      <c r="K1185" s="60"/>
      <c r="L1185" s="60"/>
    </row>
    <row r="1186" spans="1:12" ht="12.5" x14ac:dyDescent="0.25">
      <c r="A1186">
        <f t="shared" si="81"/>
        <v>-7</v>
      </c>
      <c r="B1186" s="56">
        <v>35317</v>
      </c>
      <c r="C1186" s="57">
        <f t="shared" si="79"/>
        <v>35310</v>
      </c>
      <c r="D1186">
        <f t="shared" si="80"/>
        <v>2</v>
      </c>
      <c r="E1186" s="56"/>
      <c r="G1186">
        <f t="shared" si="78"/>
        <v>37</v>
      </c>
      <c r="K1186" s="60"/>
      <c r="L1186" s="60"/>
    </row>
    <row r="1187" spans="1:12" ht="12.5" x14ac:dyDescent="0.25">
      <c r="A1187">
        <f t="shared" si="81"/>
        <v>-7</v>
      </c>
      <c r="B1187" s="56">
        <v>35310</v>
      </c>
      <c r="C1187" s="57">
        <f t="shared" si="79"/>
        <v>35303</v>
      </c>
      <c r="D1187">
        <f t="shared" si="80"/>
        <v>2</v>
      </c>
      <c r="E1187" s="56"/>
      <c r="G1187">
        <f t="shared" si="78"/>
        <v>36</v>
      </c>
      <c r="K1187" s="60"/>
      <c r="L1187" s="60"/>
    </row>
    <row r="1188" spans="1:12" ht="12.5" x14ac:dyDescent="0.25">
      <c r="A1188">
        <f t="shared" si="81"/>
        <v>-7</v>
      </c>
      <c r="B1188" s="56">
        <v>35303</v>
      </c>
      <c r="C1188" s="57">
        <f t="shared" si="79"/>
        <v>35296</v>
      </c>
      <c r="D1188">
        <f t="shared" si="80"/>
        <v>2</v>
      </c>
      <c r="E1188" s="56"/>
      <c r="G1188">
        <f t="shared" si="78"/>
        <v>35</v>
      </c>
      <c r="K1188" s="60"/>
      <c r="L1188" s="60"/>
    </row>
    <row r="1189" spans="1:12" ht="12.5" x14ac:dyDescent="0.25">
      <c r="A1189">
        <f t="shared" si="81"/>
        <v>-7</v>
      </c>
      <c r="B1189" s="56">
        <v>35296</v>
      </c>
      <c r="C1189" s="57">
        <f t="shared" si="79"/>
        <v>35289</v>
      </c>
      <c r="D1189">
        <f t="shared" si="80"/>
        <v>2</v>
      </c>
      <c r="E1189" s="56"/>
      <c r="G1189">
        <f t="shared" si="78"/>
        <v>34</v>
      </c>
      <c r="K1189" s="60"/>
      <c r="L1189" s="60"/>
    </row>
    <row r="1190" spans="1:12" ht="12.5" x14ac:dyDescent="0.25">
      <c r="A1190">
        <f t="shared" si="81"/>
        <v>-7</v>
      </c>
      <c r="B1190" s="56">
        <v>35289</v>
      </c>
      <c r="C1190" s="57">
        <f t="shared" si="79"/>
        <v>35282</v>
      </c>
      <c r="D1190">
        <f t="shared" si="80"/>
        <v>2</v>
      </c>
      <c r="E1190" s="56"/>
      <c r="G1190">
        <f t="shared" si="78"/>
        <v>33</v>
      </c>
      <c r="K1190" s="60"/>
      <c r="L1190" s="60"/>
    </row>
    <row r="1191" spans="1:12" ht="12.5" x14ac:dyDescent="0.25">
      <c r="A1191">
        <f t="shared" si="81"/>
        <v>-7</v>
      </c>
      <c r="B1191" s="56">
        <v>35282</v>
      </c>
      <c r="C1191" s="57">
        <f t="shared" si="79"/>
        <v>35275</v>
      </c>
      <c r="D1191">
        <f t="shared" si="80"/>
        <v>2</v>
      </c>
      <c r="E1191" s="56"/>
      <c r="G1191">
        <f t="shared" si="78"/>
        <v>32</v>
      </c>
      <c r="K1191" s="60"/>
      <c r="L1191" s="60"/>
    </row>
    <row r="1192" spans="1:12" ht="12.5" x14ac:dyDescent="0.25">
      <c r="A1192">
        <f t="shared" si="81"/>
        <v>-7</v>
      </c>
      <c r="B1192" s="56">
        <v>35275</v>
      </c>
      <c r="C1192" s="57">
        <f t="shared" si="79"/>
        <v>35268</v>
      </c>
      <c r="D1192">
        <f t="shared" si="80"/>
        <v>2</v>
      </c>
      <c r="E1192" s="56"/>
      <c r="G1192">
        <f t="shared" si="78"/>
        <v>31</v>
      </c>
      <c r="K1192" s="60"/>
      <c r="L1192" s="60"/>
    </row>
    <row r="1193" spans="1:12" ht="12.5" x14ac:dyDescent="0.25">
      <c r="A1193">
        <f t="shared" si="81"/>
        <v>-7</v>
      </c>
      <c r="B1193" s="56">
        <v>35268</v>
      </c>
      <c r="C1193" s="57">
        <f t="shared" si="79"/>
        <v>35261</v>
      </c>
      <c r="D1193">
        <f t="shared" si="80"/>
        <v>2</v>
      </c>
      <c r="E1193" s="56"/>
      <c r="G1193">
        <f t="shared" si="78"/>
        <v>30</v>
      </c>
      <c r="K1193" s="60"/>
      <c r="L1193" s="60"/>
    </row>
    <row r="1194" spans="1:12" ht="12.5" x14ac:dyDescent="0.25">
      <c r="A1194">
        <f t="shared" si="81"/>
        <v>-7</v>
      </c>
      <c r="B1194" s="56">
        <v>35261</v>
      </c>
      <c r="C1194" s="57">
        <f t="shared" si="79"/>
        <v>35254</v>
      </c>
      <c r="D1194">
        <f t="shared" si="80"/>
        <v>2</v>
      </c>
      <c r="E1194" s="56"/>
      <c r="G1194">
        <f t="shared" si="78"/>
        <v>29</v>
      </c>
      <c r="K1194" s="60"/>
      <c r="L1194" s="60"/>
    </row>
    <row r="1195" spans="1:12" ht="12.5" x14ac:dyDescent="0.25">
      <c r="A1195">
        <f t="shared" si="81"/>
        <v>-7</v>
      </c>
      <c r="B1195" s="56">
        <v>35254</v>
      </c>
      <c r="C1195" s="57">
        <f t="shared" si="79"/>
        <v>35247</v>
      </c>
      <c r="D1195">
        <f t="shared" si="80"/>
        <v>2</v>
      </c>
      <c r="E1195" s="56"/>
      <c r="G1195">
        <f t="shared" si="78"/>
        <v>28</v>
      </c>
      <c r="K1195" s="60"/>
      <c r="L1195" s="60"/>
    </row>
    <row r="1196" spans="1:12" ht="12.5" x14ac:dyDescent="0.25">
      <c r="A1196">
        <f t="shared" si="81"/>
        <v>-7</v>
      </c>
      <c r="B1196" s="56">
        <v>35247</v>
      </c>
      <c r="C1196" s="57">
        <f t="shared" si="79"/>
        <v>35240</v>
      </c>
      <c r="D1196">
        <f t="shared" si="80"/>
        <v>2</v>
      </c>
      <c r="E1196" s="56"/>
      <c r="G1196">
        <f t="shared" si="78"/>
        <v>27</v>
      </c>
      <c r="K1196" s="60"/>
      <c r="L1196" s="60"/>
    </row>
    <row r="1197" spans="1:12" ht="12.5" x14ac:dyDescent="0.25">
      <c r="A1197">
        <f t="shared" si="81"/>
        <v>-7</v>
      </c>
      <c r="B1197" s="56">
        <v>35240</v>
      </c>
      <c r="C1197" s="57">
        <f t="shared" si="79"/>
        <v>35233</v>
      </c>
      <c r="D1197">
        <f t="shared" si="80"/>
        <v>2</v>
      </c>
      <c r="E1197" s="56"/>
      <c r="G1197">
        <f t="shared" si="78"/>
        <v>26</v>
      </c>
      <c r="K1197" s="60"/>
      <c r="L1197" s="60"/>
    </row>
    <row r="1198" spans="1:12" ht="12.5" x14ac:dyDescent="0.25">
      <c r="A1198">
        <f t="shared" si="81"/>
        <v>-7</v>
      </c>
      <c r="B1198" s="56">
        <v>35233</v>
      </c>
      <c r="C1198" s="57">
        <f t="shared" si="79"/>
        <v>35226</v>
      </c>
      <c r="D1198">
        <f t="shared" si="80"/>
        <v>2</v>
      </c>
      <c r="E1198" s="56"/>
      <c r="G1198">
        <f t="shared" si="78"/>
        <v>25</v>
      </c>
      <c r="K1198" s="60"/>
      <c r="L1198" s="60"/>
    </row>
    <row r="1199" spans="1:12" ht="12.5" x14ac:dyDescent="0.25">
      <c r="A1199">
        <f t="shared" si="81"/>
        <v>-7</v>
      </c>
      <c r="B1199" s="56">
        <v>35226</v>
      </c>
      <c r="C1199" s="57">
        <f t="shared" si="79"/>
        <v>35219</v>
      </c>
      <c r="D1199">
        <f t="shared" si="80"/>
        <v>2</v>
      </c>
      <c r="E1199" s="56"/>
      <c r="G1199">
        <f t="shared" si="78"/>
        <v>24</v>
      </c>
      <c r="K1199" s="60"/>
      <c r="L1199" s="60"/>
    </row>
    <row r="1200" spans="1:12" ht="12.5" x14ac:dyDescent="0.25">
      <c r="A1200">
        <f t="shared" si="81"/>
        <v>-7</v>
      </c>
      <c r="B1200" s="56">
        <v>35219</v>
      </c>
      <c r="C1200" s="57">
        <f t="shared" si="79"/>
        <v>35212</v>
      </c>
      <c r="D1200">
        <f t="shared" si="80"/>
        <v>2</v>
      </c>
      <c r="E1200" s="56"/>
      <c r="G1200">
        <f t="shared" si="78"/>
        <v>23</v>
      </c>
      <c r="K1200" s="60"/>
      <c r="L1200" s="60"/>
    </row>
    <row r="1201" spans="1:12" ht="12.5" x14ac:dyDescent="0.25">
      <c r="A1201">
        <f t="shared" si="81"/>
        <v>-7</v>
      </c>
      <c r="B1201" s="56">
        <v>35212</v>
      </c>
      <c r="C1201" s="57">
        <f t="shared" si="79"/>
        <v>35205</v>
      </c>
      <c r="D1201">
        <f t="shared" si="80"/>
        <v>2</v>
      </c>
      <c r="E1201" s="56"/>
      <c r="G1201">
        <f t="shared" si="78"/>
        <v>22</v>
      </c>
      <c r="K1201" s="60"/>
      <c r="L1201" s="60"/>
    </row>
    <row r="1202" spans="1:12" ht="12.5" x14ac:dyDescent="0.25">
      <c r="A1202">
        <f t="shared" si="81"/>
        <v>-7</v>
      </c>
      <c r="B1202" s="56">
        <v>35205</v>
      </c>
      <c r="C1202" s="57">
        <f t="shared" si="79"/>
        <v>35198</v>
      </c>
      <c r="D1202">
        <f t="shared" si="80"/>
        <v>2</v>
      </c>
      <c r="E1202" s="56"/>
      <c r="G1202">
        <f t="shared" si="78"/>
        <v>21</v>
      </c>
      <c r="K1202" s="60"/>
      <c r="L1202" s="60"/>
    </row>
    <row r="1203" spans="1:12" ht="12.5" x14ac:dyDescent="0.25">
      <c r="A1203">
        <f t="shared" si="81"/>
        <v>-7</v>
      </c>
      <c r="B1203" s="56">
        <v>35198</v>
      </c>
      <c r="C1203" s="57">
        <f t="shared" si="79"/>
        <v>35191</v>
      </c>
      <c r="D1203">
        <f t="shared" si="80"/>
        <v>2</v>
      </c>
      <c r="E1203" s="56"/>
      <c r="G1203">
        <f t="shared" si="78"/>
        <v>20</v>
      </c>
      <c r="K1203" s="60"/>
      <c r="L1203" s="60"/>
    </row>
    <row r="1204" spans="1:12" ht="12.5" x14ac:dyDescent="0.25">
      <c r="A1204">
        <f t="shared" si="81"/>
        <v>-7</v>
      </c>
      <c r="B1204" s="56">
        <v>35191</v>
      </c>
      <c r="C1204" s="57">
        <f t="shared" si="79"/>
        <v>35184</v>
      </c>
      <c r="D1204">
        <f t="shared" si="80"/>
        <v>2</v>
      </c>
      <c r="E1204" s="56"/>
      <c r="G1204">
        <f t="shared" si="78"/>
        <v>19</v>
      </c>
      <c r="K1204" s="60"/>
      <c r="L1204" s="60"/>
    </row>
    <row r="1205" spans="1:12" ht="12.5" x14ac:dyDescent="0.25">
      <c r="A1205">
        <f t="shared" si="81"/>
        <v>-7</v>
      </c>
      <c r="B1205" s="56">
        <v>35184</v>
      </c>
      <c r="C1205" s="57">
        <f t="shared" si="79"/>
        <v>35177</v>
      </c>
      <c r="D1205">
        <f t="shared" si="80"/>
        <v>2</v>
      </c>
      <c r="E1205" s="56"/>
      <c r="G1205">
        <f t="shared" si="78"/>
        <v>18</v>
      </c>
      <c r="K1205" s="60"/>
      <c r="L1205" s="60"/>
    </row>
    <row r="1206" spans="1:12" ht="12.5" x14ac:dyDescent="0.25">
      <c r="A1206">
        <f t="shared" si="81"/>
        <v>-7</v>
      </c>
      <c r="B1206" s="56">
        <v>35177</v>
      </c>
      <c r="C1206" s="57">
        <f t="shared" si="79"/>
        <v>35170</v>
      </c>
      <c r="D1206">
        <f t="shared" si="80"/>
        <v>2</v>
      </c>
      <c r="E1206" s="56"/>
      <c r="G1206">
        <f t="shared" si="78"/>
        <v>17</v>
      </c>
      <c r="K1206" s="60"/>
      <c r="L1206" s="60"/>
    </row>
    <row r="1207" spans="1:12" ht="12.5" x14ac:dyDescent="0.25">
      <c r="A1207">
        <f t="shared" si="81"/>
        <v>-7</v>
      </c>
      <c r="B1207" s="56">
        <v>35170</v>
      </c>
      <c r="C1207" s="57">
        <f t="shared" si="79"/>
        <v>35163</v>
      </c>
      <c r="D1207">
        <f t="shared" si="80"/>
        <v>2</v>
      </c>
      <c r="E1207" s="56"/>
      <c r="G1207">
        <f t="shared" si="78"/>
        <v>16</v>
      </c>
      <c r="K1207" s="60"/>
      <c r="L1207" s="60"/>
    </row>
    <row r="1208" spans="1:12" ht="12.5" x14ac:dyDescent="0.25">
      <c r="A1208">
        <f t="shared" si="81"/>
        <v>-7</v>
      </c>
      <c r="B1208" s="56">
        <v>35163</v>
      </c>
      <c r="C1208" s="57">
        <f t="shared" si="79"/>
        <v>35156</v>
      </c>
      <c r="D1208">
        <f t="shared" si="80"/>
        <v>2</v>
      </c>
      <c r="E1208" s="56"/>
      <c r="G1208">
        <f t="shared" si="78"/>
        <v>15</v>
      </c>
      <c r="K1208" s="60"/>
      <c r="L1208" s="60"/>
    </row>
    <row r="1209" spans="1:12" ht="12.5" x14ac:dyDescent="0.25">
      <c r="A1209">
        <f t="shared" si="81"/>
        <v>-7</v>
      </c>
      <c r="B1209" s="56">
        <v>35156</v>
      </c>
      <c r="C1209" s="57">
        <f t="shared" si="79"/>
        <v>35149</v>
      </c>
      <c r="D1209">
        <f t="shared" si="80"/>
        <v>2</v>
      </c>
      <c r="E1209" s="56"/>
      <c r="G1209">
        <f t="shared" si="78"/>
        <v>14</v>
      </c>
      <c r="K1209" s="60"/>
      <c r="L1209" s="60"/>
    </row>
    <row r="1210" spans="1:12" ht="12.5" x14ac:dyDescent="0.25">
      <c r="A1210">
        <f t="shared" si="81"/>
        <v>-7</v>
      </c>
      <c r="B1210" s="56">
        <v>35149</v>
      </c>
      <c r="C1210" s="57">
        <f t="shared" si="79"/>
        <v>35142</v>
      </c>
      <c r="D1210">
        <f t="shared" si="80"/>
        <v>2</v>
      </c>
      <c r="E1210" s="56"/>
      <c r="G1210">
        <f t="shared" si="78"/>
        <v>13</v>
      </c>
      <c r="K1210" s="60"/>
      <c r="L1210" s="60"/>
    </row>
    <row r="1211" spans="1:12" ht="12.5" x14ac:dyDescent="0.25">
      <c r="A1211">
        <f t="shared" si="81"/>
        <v>-7</v>
      </c>
      <c r="B1211" s="56">
        <v>35142</v>
      </c>
      <c r="C1211" s="57">
        <f t="shared" si="79"/>
        <v>35135</v>
      </c>
      <c r="D1211">
        <f t="shared" si="80"/>
        <v>2</v>
      </c>
      <c r="E1211" s="56"/>
      <c r="G1211">
        <f t="shared" si="78"/>
        <v>12</v>
      </c>
      <c r="K1211" s="60"/>
      <c r="L1211" s="60"/>
    </row>
    <row r="1212" spans="1:12" ht="12.5" x14ac:dyDescent="0.25">
      <c r="A1212">
        <f t="shared" si="81"/>
        <v>-7</v>
      </c>
      <c r="B1212" s="56">
        <v>35135</v>
      </c>
      <c r="C1212" s="57">
        <f t="shared" si="79"/>
        <v>35128</v>
      </c>
      <c r="D1212">
        <f t="shared" si="80"/>
        <v>2</v>
      </c>
      <c r="E1212" s="56"/>
      <c r="G1212">
        <f t="shared" si="78"/>
        <v>11</v>
      </c>
      <c r="K1212" s="60"/>
      <c r="L1212" s="60"/>
    </row>
    <row r="1213" spans="1:12" ht="12.5" x14ac:dyDescent="0.25">
      <c r="A1213">
        <f t="shared" si="81"/>
        <v>-7</v>
      </c>
      <c r="B1213" s="56">
        <v>35128</v>
      </c>
      <c r="C1213" s="57">
        <f t="shared" si="79"/>
        <v>35121</v>
      </c>
      <c r="D1213">
        <f t="shared" si="80"/>
        <v>2</v>
      </c>
      <c r="E1213" s="56"/>
      <c r="G1213">
        <f t="shared" si="78"/>
        <v>10</v>
      </c>
      <c r="K1213" s="60"/>
      <c r="L1213" s="60"/>
    </row>
    <row r="1214" spans="1:12" ht="12.5" x14ac:dyDescent="0.25">
      <c r="A1214">
        <f t="shared" si="81"/>
        <v>-7</v>
      </c>
      <c r="B1214" s="56">
        <v>35121</v>
      </c>
      <c r="C1214" s="57">
        <f t="shared" si="79"/>
        <v>35114</v>
      </c>
      <c r="D1214">
        <f t="shared" si="80"/>
        <v>2</v>
      </c>
      <c r="E1214" s="56"/>
      <c r="G1214">
        <f t="shared" si="78"/>
        <v>9</v>
      </c>
      <c r="K1214" s="60"/>
      <c r="L1214" s="60"/>
    </row>
    <row r="1215" spans="1:12" ht="12.5" x14ac:dyDescent="0.25">
      <c r="A1215">
        <f t="shared" si="81"/>
        <v>-7</v>
      </c>
      <c r="B1215" s="56">
        <v>35114</v>
      </c>
      <c r="C1215" s="57">
        <f t="shared" si="79"/>
        <v>35107</v>
      </c>
      <c r="D1215">
        <f t="shared" si="80"/>
        <v>2</v>
      </c>
      <c r="E1215" s="56"/>
      <c r="G1215">
        <f t="shared" si="78"/>
        <v>8</v>
      </c>
      <c r="K1215" s="60"/>
      <c r="L1215" s="60"/>
    </row>
    <row r="1216" spans="1:12" ht="12.5" x14ac:dyDescent="0.25">
      <c r="A1216">
        <f t="shared" si="81"/>
        <v>-7</v>
      </c>
      <c r="B1216" s="56">
        <v>35107</v>
      </c>
      <c r="C1216" s="57">
        <f t="shared" si="79"/>
        <v>35100</v>
      </c>
      <c r="D1216">
        <f t="shared" si="80"/>
        <v>2</v>
      </c>
      <c r="E1216" s="56"/>
      <c r="G1216">
        <f t="shared" si="78"/>
        <v>7</v>
      </c>
      <c r="K1216" s="60"/>
      <c r="L1216" s="60"/>
    </row>
    <row r="1217" spans="1:12" ht="12.5" x14ac:dyDescent="0.25">
      <c r="A1217">
        <f t="shared" si="81"/>
        <v>-7</v>
      </c>
      <c r="B1217" s="56">
        <v>35100</v>
      </c>
      <c r="C1217" s="57">
        <f t="shared" si="79"/>
        <v>35093</v>
      </c>
      <c r="D1217">
        <f t="shared" si="80"/>
        <v>2</v>
      </c>
      <c r="E1217" s="56"/>
      <c r="G1217">
        <f t="shared" si="78"/>
        <v>6</v>
      </c>
      <c r="K1217" s="60"/>
      <c r="L1217" s="60"/>
    </row>
    <row r="1218" spans="1:12" ht="12.5" x14ac:dyDescent="0.25">
      <c r="A1218">
        <f t="shared" si="81"/>
        <v>-7</v>
      </c>
      <c r="B1218" s="56">
        <v>35093</v>
      </c>
      <c r="C1218" s="57">
        <f t="shared" si="79"/>
        <v>35086</v>
      </c>
      <c r="D1218">
        <f t="shared" si="80"/>
        <v>2</v>
      </c>
      <c r="E1218" s="56"/>
      <c r="G1218">
        <f t="shared" ref="G1218:G1281" si="82">WEEKNUM(B1218)</f>
        <v>5</v>
      </c>
      <c r="K1218" s="60"/>
      <c r="L1218" s="60"/>
    </row>
    <row r="1219" spans="1:12" ht="12.5" x14ac:dyDescent="0.25">
      <c r="A1219">
        <f t="shared" si="81"/>
        <v>-7</v>
      </c>
      <c r="B1219" s="56">
        <v>35086</v>
      </c>
      <c r="C1219" s="57">
        <f t="shared" ref="C1219:C1282" si="83">B1220</f>
        <v>35079</v>
      </c>
      <c r="D1219">
        <f t="shared" ref="D1219:D1282" si="84">WEEKDAY(B1219)</f>
        <v>2</v>
      </c>
      <c r="E1219" s="56"/>
      <c r="G1219">
        <f t="shared" si="82"/>
        <v>4</v>
      </c>
      <c r="K1219" s="60"/>
      <c r="L1219" s="60"/>
    </row>
    <row r="1220" spans="1:12" ht="12.5" x14ac:dyDescent="0.25">
      <c r="A1220">
        <f t="shared" si="81"/>
        <v>-7</v>
      </c>
      <c r="B1220" s="56">
        <v>35079</v>
      </c>
      <c r="C1220" s="57">
        <f t="shared" si="83"/>
        <v>35072</v>
      </c>
      <c r="D1220">
        <f t="shared" si="84"/>
        <v>2</v>
      </c>
      <c r="E1220" s="56"/>
      <c r="G1220">
        <f t="shared" si="82"/>
        <v>3</v>
      </c>
      <c r="K1220" s="60"/>
      <c r="L1220" s="60"/>
    </row>
    <row r="1221" spans="1:12" ht="12.5" x14ac:dyDescent="0.25">
      <c r="A1221">
        <f t="shared" si="81"/>
        <v>-7</v>
      </c>
      <c r="B1221" s="56">
        <v>35072</v>
      </c>
      <c r="C1221" s="57">
        <f t="shared" si="83"/>
        <v>35065</v>
      </c>
      <c r="D1221">
        <f t="shared" si="84"/>
        <v>2</v>
      </c>
      <c r="E1221" s="56"/>
      <c r="G1221">
        <f t="shared" si="82"/>
        <v>2</v>
      </c>
      <c r="K1221" s="60"/>
      <c r="L1221" s="60"/>
    </row>
    <row r="1222" spans="1:12" ht="12.5" x14ac:dyDescent="0.25">
      <c r="A1222">
        <f t="shared" si="81"/>
        <v>-7</v>
      </c>
      <c r="B1222" s="56">
        <v>35065</v>
      </c>
      <c r="C1222" s="57">
        <f t="shared" si="83"/>
        <v>35058</v>
      </c>
      <c r="D1222">
        <f t="shared" si="84"/>
        <v>2</v>
      </c>
      <c r="E1222" s="56"/>
      <c r="G1222">
        <f t="shared" si="82"/>
        <v>1</v>
      </c>
      <c r="K1222" s="60"/>
      <c r="L1222" s="60"/>
    </row>
    <row r="1223" spans="1:12" ht="12.5" x14ac:dyDescent="0.25">
      <c r="A1223">
        <f t="shared" si="81"/>
        <v>-7</v>
      </c>
      <c r="B1223" s="56">
        <v>35058</v>
      </c>
      <c r="C1223" s="57">
        <f t="shared" si="83"/>
        <v>35051</v>
      </c>
      <c r="D1223">
        <f t="shared" si="84"/>
        <v>2</v>
      </c>
      <c r="E1223" s="56">
        <f>B1223</f>
        <v>35058</v>
      </c>
      <c r="F1223" s="54">
        <f>YEAR(B1223)</f>
        <v>1995</v>
      </c>
      <c r="G1223">
        <f t="shared" si="82"/>
        <v>52</v>
      </c>
      <c r="K1223" s="60"/>
      <c r="L1223" s="60"/>
    </row>
    <row r="1224" spans="1:12" ht="12.5" x14ac:dyDescent="0.25">
      <c r="A1224">
        <f t="shared" si="81"/>
        <v>-7</v>
      </c>
      <c r="B1224" s="56">
        <v>35051</v>
      </c>
      <c r="C1224" s="57">
        <f t="shared" si="83"/>
        <v>35044</v>
      </c>
      <c r="D1224">
        <f t="shared" si="84"/>
        <v>2</v>
      </c>
      <c r="E1224" s="56"/>
      <c r="G1224">
        <f t="shared" si="82"/>
        <v>51</v>
      </c>
      <c r="K1224" s="60"/>
      <c r="L1224" s="60"/>
    </row>
    <row r="1225" spans="1:12" ht="12.5" x14ac:dyDescent="0.25">
      <c r="A1225">
        <f t="shared" si="81"/>
        <v>-7</v>
      </c>
      <c r="B1225" s="56">
        <v>35044</v>
      </c>
      <c r="C1225" s="57">
        <f t="shared" si="83"/>
        <v>35037</v>
      </c>
      <c r="D1225">
        <f t="shared" si="84"/>
        <v>2</v>
      </c>
      <c r="E1225" s="56"/>
      <c r="G1225">
        <f t="shared" si="82"/>
        <v>50</v>
      </c>
      <c r="K1225" s="60"/>
      <c r="L1225" s="60"/>
    </row>
    <row r="1226" spans="1:12" ht="12.5" x14ac:dyDescent="0.25">
      <c r="A1226">
        <f t="shared" si="81"/>
        <v>-7</v>
      </c>
      <c r="B1226" s="56">
        <v>35037</v>
      </c>
      <c r="C1226" s="57">
        <f t="shared" si="83"/>
        <v>35030</v>
      </c>
      <c r="D1226">
        <f t="shared" si="84"/>
        <v>2</v>
      </c>
      <c r="E1226" s="56"/>
      <c r="G1226">
        <f t="shared" si="82"/>
        <v>49</v>
      </c>
      <c r="K1226" s="60"/>
      <c r="L1226" s="60"/>
    </row>
    <row r="1227" spans="1:12" ht="12.5" x14ac:dyDescent="0.25">
      <c r="A1227">
        <f t="shared" si="81"/>
        <v>-7</v>
      </c>
      <c r="B1227" s="56">
        <v>35030</v>
      </c>
      <c r="C1227" s="57">
        <f t="shared" si="83"/>
        <v>35023</v>
      </c>
      <c r="D1227">
        <f t="shared" si="84"/>
        <v>2</v>
      </c>
      <c r="E1227" s="56"/>
      <c r="G1227">
        <f t="shared" si="82"/>
        <v>48</v>
      </c>
      <c r="K1227" s="60"/>
      <c r="L1227" s="60"/>
    </row>
    <row r="1228" spans="1:12" ht="12.5" x14ac:dyDescent="0.25">
      <c r="A1228">
        <f t="shared" si="81"/>
        <v>-7</v>
      </c>
      <c r="B1228" s="56">
        <v>35023</v>
      </c>
      <c r="C1228" s="57">
        <f t="shared" si="83"/>
        <v>35016</v>
      </c>
      <c r="D1228">
        <f t="shared" si="84"/>
        <v>2</v>
      </c>
      <c r="E1228" s="56"/>
      <c r="G1228">
        <f t="shared" si="82"/>
        <v>47</v>
      </c>
      <c r="K1228" s="60"/>
      <c r="L1228" s="60"/>
    </row>
    <row r="1229" spans="1:12" ht="12.5" x14ac:dyDescent="0.25">
      <c r="A1229">
        <f t="shared" si="81"/>
        <v>-7</v>
      </c>
      <c r="B1229" s="56">
        <v>35016</v>
      </c>
      <c r="C1229" s="57">
        <f t="shared" si="83"/>
        <v>35009</v>
      </c>
      <c r="D1229">
        <f t="shared" si="84"/>
        <v>2</v>
      </c>
      <c r="E1229" s="56"/>
      <c r="G1229">
        <f t="shared" si="82"/>
        <v>46</v>
      </c>
      <c r="K1229" s="60"/>
      <c r="L1229" s="60"/>
    </row>
    <row r="1230" spans="1:12" ht="12.5" x14ac:dyDescent="0.25">
      <c r="A1230">
        <f t="shared" si="81"/>
        <v>-7</v>
      </c>
      <c r="B1230" s="56">
        <v>35009</v>
      </c>
      <c r="C1230" s="57">
        <f t="shared" si="83"/>
        <v>35002</v>
      </c>
      <c r="D1230">
        <f t="shared" si="84"/>
        <v>2</v>
      </c>
      <c r="E1230" s="56"/>
      <c r="G1230">
        <f t="shared" si="82"/>
        <v>45</v>
      </c>
      <c r="K1230" s="60"/>
      <c r="L1230" s="60"/>
    </row>
    <row r="1231" spans="1:12" ht="12.5" x14ac:dyDescent="0.25">
      <c r="A1231">
        <f t="shared" si="81"/>
        <v>-7</v>
      </c>
      <c r="B1231" s="56">
        <v>35002</v>
      </c>
      <c r="C1231" s="57">
        <f t="shared" si="83"/>
        <v>34995</v>
      </c>
      <c r="D1231">
        <f t="shared" si="84"/>
        <v>2</v>
      </c>
      <c r="E1231" s="56"/>
      <c r="G1231">
        <f t="shared" si="82"/>
        <v>44</v>
      </c>
      <c r="K1231" s="60"/>
      <c r="L1231" s="60"/>
    </row>
    <row r="1232" spans="1:12" ht="12.5" x14ac:dyDescent="0.25">
      <c r="A1232">
        <f t="shared" si="81"/>
        <v>-7</v>
      </c>
      <c r="B1232" s="56">
        <v>34995</v>
      </c>
      <c r="C1232" s="57">
        <f t="shared" si="83"/>
        <v>34988</v>
      </c>
      <c r="D1232">
        <f t="shared" si="84"/>
        <v>2</v>
      </c>
      <c r="E1232" s="56"/>
      <c r="G1232">
        <f t="shared" si="82"/>
        <v>43</v>
      </c>
      <c r="K1232" s="60"/>
      <c r="L1232" s="60"/>
    </row>
    <row r="1233" spans="1:12" ht="12.5" x14ac:dyDescent="0.25">
      <c r="A1233">
        <f t="shared" si="81"/>
        <v>-7</v>
      </c>
      <c r="B1233" s="56">
        <v>34988</v>
      </c>
      <c r="C1233" s="57">
        <f t="shared" si="83"/>
        <v>34981</v>
      </c>
      <c r="D1233">
        <f t="shared" si="84"/>
        <v>2</v>
      </c>
      <c r="E1233" s="56"/>
      <c r="G1233">
        <f t="shared" si="82"/>
        <v>42</v>
      </c>
      <c r="K1233" s="60"/>
      <c r="L1233" s="60"/>
    </row>
    <row r="1234" spans="1:12" ht="12.5" x14ac:dyDescent="0.25">
      <c r="A1234">
        <f t="shared" si="81"/>
        <v>-7</v>
      </c>
      <c r="B1234" s="56">
        <v>34981</v>
      </c>
      <c r="C1234" s="57">
        <f t="shared" si="83"/>
        <v>34974</v>
      </c>
      <c r="D1234">
        <f t="shared" si="84"/>
        <v>2</v>
      </c>
      <c r="E1234" s="56"/>
      <c r="G1234">
        <f t="shared" si="82"/>
        <v>41</v>
      </c>
      <c r="K1234" s="60"/>
      <c r="L1234" s="60"/>
    </row>
    <row r="1235" spans="1:12" ht="12.5" x14ac:dyDescent="0.25">
      <c r="A1235">
        <f t="shared" si="81"/>
        <v>-7</v>
      </c>
      <c r="B1235" s="56">
        <v>34974</v>
      </c>
      <c r="C1235" s="57">
        <f t="shared" si="83"/>
        <v>34967</v>
      </c>
      <c r="D1235">
        <f t="shared" si="84"/>
        <v>2</v>
      </c>
      <c r="E1235" s="56"/>
      <c r="G1235">
        <f t="shared" si="82"/>
        <v>40</v>
      </c>
      <c r="K1235" s="60"/>
      <c r="L1235" s="60"/>
    </row>
    <row r="1236" spans="1:12" ht="12.5" x14ac:dyDescent="0.25">
      <c r="A1236">
        <f t="shared" si="81"/>
        <v>-7</v>
      </c>
      <c r="B1236" s="56">
        <v>34967</v>
      </c>
      <c r="C1236" s="57">
        <f t="shared" si="83"/>
        <v>34960</v>
      </c>
      <c r="D1236">
        <f t="shared" si="84"/>
        <v>2</v>
      </c>
      <c r="E1236" s="56"/>
      <c r="G1236">
        <f t="shared" si="82"/>
        <v>39</v>
      </c>
      <c r="K1236" s="60"/>
      <c r="L1236" s="60"/>
    </row>
    <row r="1237" spans="1:12" ht="12.5" x14ac:dyDescent="0.25">
      <c r="A1237">
        <f t="shared" si="81"/>
        <v>-7</v>
      </c>
      <c r="B1237" s="56">
        <v>34960</v>
      </c>
      <c r="C1237" s="57">
        <f t="shared" si="83"/>
        <v>34953</v>
      </c>
      <c r="D1237">
        <f t="shared" si="84"/>
        <v>2</v>
      </c>
      <c r="E1237" s="56"/>
      <c r="G1237">
        <f t="shared" si="82"/>
        <v>38</v>
      </c>
      <c r="K1237" s="60"/>
      <c r="L1237" s="60"/>
    </row>
    <row r="1238" spans="1:12" ht="12.5" x14ac:dyDescent="0.25">
      <c r="A1238">
        <f t="shared" si="81"/>
        <v>-7</v>
      </c>
      <c r="B1238" s="56">
        <v>34953</v>
      </c>
      <c r="C1238" s="57">
        <f t="shared" si="83"/>
        <v>34946</v>
      </c>
      <c r="D1238">
        <f t="shared" si="84"/>
        <v>2</v>
      </c>
      <c r="E1238" s="56"/>
      <c r="G1238">
        <f t="shared" si="82"/>
        <v>37</v>
      </c>
      <c r="K1238" s="60"/>
      <c r="L1238" s="60"/>
    </row>
    <row r="1239" spans="1:12" ht="12.5" x14ac:dyDescent="0.25">
      <c r="A1239">
        <f t="shared" si="81"/>
        <v>-7</v>
      </c>
      <c r="B1239" s="56">
        <v>34946</v>
      </c>
      <c r="C1239" s="57">
        <f t="shared" si="83"/>
        <v>34939</v>
      </c>
      <c r="D1239">
        <f t="shared" si="84"/>
        <v>2</v>
      </c>
      <c r="E1239" s="56"/>
      <c r="G1239">
        <f t="shared" si="82"/>
        <v>36</v>
      </c>
      <c r="K1239" s="60"/>
      <c r="L1239" s="60"/>
    </row>
    <row r="1240" spans="1:12" ht="12.5" x14ac:dyDescent="0.25">
      <c r="A1240">
        <f t="shared" si="81"/>
        <v>-7</v>
      </c>
      <c r="B1240" s="56">
        <v>34939</v>
      </c>
      <c r="C1240" s="57">
        <f t="shared" si="83"/>
        <v>34932</v>
      </c>
      <c r="D1240">
        <f t="shared" si="84"/>
        <v>2</v>
      </c>
      <c r="E1240" s="56"/>
      <c r="G1240">
        <f t="shared" si="82"/>
        <v>35</v>
      </c>
      <c r="K1240" s="60"/>
      <c r="L1240" s="60"/>
    </row>
    <row r="1241" spans="1:12" ht="12.5" x14ac:dyDescent="0.25">
      <c r="A1241">
        <f t="shared" si="81"/>
        <v>-7</v>
      </c>
      <c r="B1241" s="56">
        <v>34932</v>
      </c>
      <c r="C1241" s="57">
        <f t="shared" si="83"/>
        <v>34925</v>
      </c>
      <c r="D1241">
        <f t="shared" si="84"/>
        <v>2</v>
      </c>
      <c r="E1241" s="56"/>
      <c r="G1241">
        <f t="shared" si="82"/>
        <v>34</v>
      </c>
      <c r="K1241" s="60"/>
      <c r="L1241" s="60"/>
    </row>
    <row r="1242" spans="1:12" ht="12.5" x14ac:dyDescent="0.25">
      <c r="A1242">
        <f t="shared" si="81"/>
        <v>-7</v>
      </c>
      <c r="B1242" s="56">
        <v>34925</v>
      </c>
      <c r="C1242" s="57">
        <f t="shared" si="83"/>
        <v>34918</v>
      </c>
      <c r="D1242">
        <f t="shared" si="84"/>
        <v>2</v>
      </c>
      <c r="E1242" s="56"/>
      <c r="G1242">
        <f t="shared" si="82"/>
        <v>33</v>
      </c>
      <c r="K1242" s="60"/>
      <c r="L1242" s="60"/>
    </row>
    <row r="1243" spans="1:12" ht="12.5" x14ac:dyDescent="0.25">
      <c r="A1243">
        <f t="shared" si="81"/>
        <v>-7</v>
      </c>
      <c r="B1243" s="56">
        <v>34918</v>
      </c>
      <c r="C1243" s="57">
        <f t="shared" si="83"/>
        <v>34911</v>
      </c>
      <c r="D1243">
        <f t="shared" si="84"/>
        <v>2</v>
      </c>
      <c r="E1243" s="56"/>
      <c r="G1243">
        <f t="shared" si="82"/>
        <v>32</v>
      </c>
      <c r="K1243" s="60"/>
      <c r="L1243" s="60"/>
    </row>
    <row r="1244" spans="1:12" ht="12.5" x14ac:dyDescent="0.25">
      <c r="A1244">
        <f t="shared" si="81"/>
        <v>-7</v>
      </c>
      <c r="B1244" s="56">
        <v>34911</v>
      </c>
      <c r="C1244" s="57">
        <f t="shared" si="83"/>
        <v>34904</v>
      </c>
      <c r="D1244">
        <f t="shared" si="84"/>
        <v>2</v>
      </c>
      <c r="E1244" s="56"/>
      <c r="G1244">
        <f t="shared" si="82"/>
        <v>31</v>
      </c>
      <c r="K1244" s="60"/>
      <c r="L1244" s="60"/>
    </row>
    <row r="1245" spans="1:12" ht="12.5" x14ac:dyDescent="0.25">
      <c r="A1245">
        <f t="shared" si="81"/>
        <v>-7</v>
      </c>
      <c r="B1245" s="56">
        <v>34904</v>
      </c>
      <c r="C1245" s="57">
        <f t="shared" si="83"/>
        <v>34897</v>
      </c>
      <c r="D1245">
        <f t="shared" si="84"/>
        <v>2</v>
      </c>
      <c r="E1245" s="56"/>
      <c r="G1245">
        <f t="shared" si="82"/>
        <v>30</v>
      </c>
      <c r="K1245" s="60"/>
      <c r="L1245" s="60"/>
    </row>
    <row r="1246" spans="1:12" ht="12.5" x14ac:dyDescent="0.25">
      <c r="A1246">
        <f t="shared" si="81"/>
        <v>-7</v>
      </c>
      <c r="B1246" s="56">
        <v>34897</v>
      </c>
      <c r="C1246" s="57">
        <f t="shared" si="83"/>
        <v>34890</v>
      </c>
      <c r="D1246">
        <f t="shared" si="84"/>
        <v>2</v>
      </c>
      <c r="E1246" s="56"/>
      <c r="G1246">
        <f t="shared" si="82"/>
        <v>29</v>
      </c>
      <c r="K1246" s="60"/>
      <c r="L1246" s="60"/>
    </row>
    <row r="1247" spans="1:12" ht="12.5" x14ac:dyDescent="0.25">
      <c r="A1247">
        <f t="shared" ref="A1247:A1310" si="85">B1247-B1246</f>
        <v>-7</v>
      </c>
      <c r="B1247" s="56">
        <v>34890</v>
      </c>
      <c r="C1247" s="57">
        <f t="shared" si="83"/>
        <v>34883</v>
      </c>
      <c r="D1247">
        <f t="shared" si="84"/>
        <v>2</v>
      </c>
      <c r="E1247" s="56"/>
      <c r="G1247">
        <f t="shared" si="82"/>
        <v>28</v>
      </c>
      <c r="K1247" s="60"/>
      <c r="L1247" s="60"/>
    </row>
    <row r="1248" spans="1:12" ht="12.5" x14ac:dyDescent="0.25">
      <c r="A1248">
        <f t="shared" si="85"/>
        <v>-7</v>
      </c>
      <c r="B1248" s="56">
        <v>34883</v>
      </c>
      <c r="C1248" s="57">
        <f t="shared" si="83"/>
        <v>34876</v>
      </c>
      <c r="D1248">
        <f t="shared" si="84"/>
        <v>2</v>
      </c>
      <c r="E1248" s="56"/>
      <c r="G1248">
        <f t="shared" si="82"/>
        <v>27</v>
      </c>
      <c r="K1248" s="60"/>
      <c r="L1248" s="60"/>
    </row>
    <row r="1249" spans="1:12" ht="12.5" x14ac:dyDescent="0.25">
      <c r="A1249">
        <f t="shared" si="85"/>
        <v>-7</v>
      </c>
      <c r="B1249" s="56">
        <v>34876</v>
      </c>
      <c r="C1249" s="57">
        <f t="shared" si="83"/>
        <v>34869</v>
      </c>
      <c r="D1249">
        <f t="shared" si="84"/>
        <v>2</v>
      </c>
      <c r="E1249" s="56"/>
      <c r="G1249">
        <f t="shared" si="82"/>
        <v>26</v>
      </c>
      <c r="K1249" s="60"/>
      <c r="L1249" s="60"/>
    </row>
    <row r="1250" spans="1:12" ht="12.5" x14ac:dyDescent="0.25">
      <c r="A1250">
        <f t="shared" si="85"/>
        <v>-7</v>
      </c>
      <c r="B1250" s="56">
        <v>34869</v>
      </c>
      <c r="C1250" s="57">
        <f t="shared" si="83"/>
        <v>34862</v>
      </c>
      <c r="D1250">
        <f t="shared" si="84"/>
        <v>2</v>
      </c>
      <c r="E1250" s="56"/>
      <c r="G1250">
        <f t="shared" si="82"/>
        <v>25</v>
      </c>
      <c r="K1250" s="60"/>
      <c r="L1250" s="60"/>
    </row>
    <row r="1251" spans="1:12" ht="12.5" x14ac:dyDescent="0.25">
      <c r="A1251">
        <f t="shared" si="85"/>
        <v>-7</v>
      </c>
      <c r="B1251" s="56">
        <v>34862</v>
      </c>
      <c r="C1251" s="57">
        <f t="shared" si="83"/>
        <v>34855</v>
      </c>
      <c r="D1251">
        <f t="shared" si="84"/>
        <v>2</v>
      </c>
      <c r="E1251" s="56"/>
      <c r="G1251">
        <f t="shared" si="82"/>
        <v>24</v>
      </c>
      <c r="K1251" s="60"/>
      <c r="L1251" s="60"/>
    </row>
    <row r="1252" spans="1:12" ht="12.5" x14ac:dyDescent="0.25">
      <c r="A1252">
        <f t="shared" si="85"/>
        <v>-7</v>
      </c>
      <c r="B1252" s="56">
        <v>34855</v>
      </c>
      <c r="C1252" s="57">
        <f t="shared" si="83"/>
        <v>34848</v>
      </c>
      <c r="D1252">
        <f t="shared" si="84"/>
        <v>2</v>
      </c>
      <c r="E1252" s="56"/>
      <c r="G1252">
        <f t="shared" si="82"/>
        <v>23</v>
      </c>
      <c r="K1252" s="60"/>
      <c r="L1252" s="60"/>
    </row>
    <row r="1253" spans="1:12" ht="12.5" x14ac:dyDescent="0.25">
      <c r="A1253">
        <f t="shared" si="85"/>
        <v>-7</v>
      </c>
      <c r="B1253" s="56">
        <v>34848</v>
      </c>
      <c r="C1253" s="57">
        <f t="shared" si="83"/>
        <v>34841</v>
      </c>
      <c r="D1253">
        <f t="shared" si="84"/>
        <v>2</v>
      </c>
      <c r="E1253" s="56"/>
      <c r="G1253">
        <f t="shared" si="82"/>
        <v>22</v>
      </c>
      <c r="K1253" s="60"/>
      <c r="L1253" s="60"/>
    </row>
    <row r="1254" spans="1:12" ht="12.5" x14ac:dyDescent="0.25">
      <c r="A1254">
        <f t="shared" si="85"/>
        <v>-7</v>
      </c>
      <c r="B1254" s="56">
        <v>34841</v>
      </c>
      <c r="C1254" s="57">
        <f t="shared" si="83"/>
        <v>34834</v>
      </c>
      <c r="D1254">
        <f t="shared" si="84"/>
        <v>2</v>
      </c>
      <c r="E1254" s="56"/>
      <c r="G1254">
        <f t="shared" si="82"/>
        <v>21</v>
      </c>
      <c r="K1254" s="60"/>
      <c r="L1254" s="60"/>
    </row>
    <row r="1255" spans="1:12" ht="12.5" x14ac:dyDescent="0.25">
      <c r="A1255">
        <f t="shared" si="85"/>
        <v>-7</v>
      </c>
      <c r="B1255" s="56">
        <v>34834</v>
      </c>
      <c r="C1255" s="57">
        <f t="shared" si="83"/>
        <v>34827</v>
      </c>
      <c r="D1255">
        <f t="shared" si="84"/>
        <v>2</v>
      </c>
      <c r="E1255" s="56"/>
      <c r="G1255">
        <f t="shared" si="82"/>
        <v>20</v>
      </c>
      <c r="K1255" s="60"/>
      <c r="L1255" s="60"/>
    </row>
    <row r="1256" spans="1:12" ht="12.5" x14ac:dyDescent="0.25">
      <c r="A1256">
        <f t="shared" si="85"/>
        <v>-7</v>
      </c>
      <c r="B1256" s="56">
        <v>34827</v>
      </c>
      <c r="C1256" s="57">
        <f t="shared" si="83"/>
        <v>34820</v>
      </c>
      <c r="D1256">
        <f t="shared" si="84"/>
        <v>2</v>
      </c>
      <c r="E1256" s="56"/>
      <c r="G1256">
        <f t="shared" si="82"/>
        <v>19</v>
      </c>
      <c r="K1256" s="60"/>
      <c r="L1256" s="60"/>
    </row>
    <row r="1257" spans="1:12" ht="12.5" x14ac:dyDescent="0.25">
      <c r="A1257">
        <f t="shared" si="85"/>
        <v>-7</v>
      </c>
      <c r="B1257" s="56">
        <v>34820</v>
      </c>
      <c r="C1257" s="57">
        <f t="shared" si="83"/>
        <v>34813</v>
      </c>
      <c r="D1257">
        <f t="shared" si="84"/>
        <v>2</v>
      </c>
      <c r="E1257" s="56"/>
      <c r="G1257">
        <f t="shared" si="82"/>
        <v>18</v>
      </c>
      <c r="K1257" s="60"/>
      <c r="L1257" s="60"/>
    </row>
    <row r="1258" spans="1:12" ht="12.5" x14ac:dyDescent="0.25">
      <c r="A1258">
        <f t="shared" si="85"/>
        <v>-7</v>
      </c>
      <c r="B1258" s="56">
        <v>34813</v>
      </c>
      <c r="C1258" s="57">
        <f t="shared" si="83"/>
        <v>34806</v>
      </c>
      <c r="D1258">
        <f t="shared" si="84"/>
        <v>2</v>
      </c>
      <c r="E1258" s="56"/>
      <c r="G1258">
        <f t="shared" si="82"/>
        <v>17</v>
      </c>
      <c r="K1258" s="60"/>
      <c r="L1258" s="60"/>
    </row>
    <row r="1259" spans="1:12" ht="12.5" x14ac:dyDescent="0.25">
      <c r="A1259">
        <f t="shared" si="85"/>
        <v>-7</v>
      </c>
      <c r="B1259" s="56">
        <v>34806</v>
      </c>
      <c r="C1259" s="57">
        <f t="shared" si="83"/>
        <v>34799</v>
      </c>
      <c r="D1259">
        <f t="shared" si="84"/>
        <v>2</v>
      </c>
      <c r="E1259" s="56"/>
      <c r="G1259">
        <f t="shared" si="82"/>
        <v>16</v>
      </c>
      <c r="K1259" s="60"/>
      <c r="L1259" s="60"/>
    </row>
    <row r="1260" spans="1:12" ht="12.5" x14ac:dyDescent="0.25">
      <c r="A1260">
        <f t="shared" si="85"/>
        <v>-7</v>
      </c>
      <c r="B1260" s="56">
        <v>34799</v>
      </c>
      <c r="C1260" s="57">
        <f t="shared" si="83"/>
        <v>34792</v>
      </c>
      <c r="D1260">
        <f t="shared" si="84"/>
        <v>2</v>
      </c>
      <c r="E1260" s="56"/>
      <c r="G1260">
        <f t="shared" si="82"/>
        <v>15</v>
      </c>
      <c r="K1260" s="60"/>
      <c r="L1260" s="60"/>
    </row>
    <row r="1261" spans="1:12" ht="12.5" x14ac:dyDescent="0.25">
      <c r="A1261">
        <f t="shared" si="85"/>
        <v>-7</v>
      </c>
      <c r="B1261" s="56">
        <v>34792</v>
      </c>
      <c r="C1261" s="57">
        <f t="shared" si="83"/>
        <v>34785</v>
      </c>
      <c r="D1261">
        <f t="shared" si="84"/>
        <v>2</v>
      </c>
      <c r="E1261" s="56"/>
      <c r="G1261">
        <f t="shared" si="82"/>
        <v>14</v>
      </c>
      <c r="K1261" s="60"/>
      <c r="L1261" s="60"/>
    </row>
    <row r="1262" spans="1:12" ht="12.5" x14ac:dyDescent="0.25">
      <c r="A1262">
        <f t="shared" si="85"/>
        <v>-7</v>
      </c>
      <c r="B1262" s="56">
        <v>34785</v>
      </c>
      <c r="C1262" s="57">
        <f t="shared" si="83"/>
        <v>34778</v>
      </c>
      <c r="D1262">
        <f t="shared" si="84"/>
        <v>2</v>
      </c>
      <c r="E1262" s="56"/>
      <c r="G1262">
        <f t="shared" si="82"/>
        <v>13</v>
      </c>
      <c r="K1262" s="60"/>
      <c r="L1262" s="60"/>
    </row>
    <row r="1263" spans="1:12" ht="12.5" x14ac:dyDescent="0.25">
      <c r="A1263">
        <f t="shared" si="85"/>
        <v>-7</v>
      </c>
      <c r="B1263" s="56">
        <v>34778</v>
      </c>
      <c r="C1263" s="57">
        <f t="shared" si="83"/>
        <v>34771</v>
      </c>
      <c r="D1263">
        <f t="shared" si="84"/>
        <v>2</v>
      </c>
      <c r="E1263" s="56"/>
      <c r="G1263">
        <f t="shared" si="82"/>
        <v>12</v>
      </c>
      <c r="K1263" s="60"/>
      <c r="L1263" s="60"/>
    </row>
    <row r="1264" spans="1:12" ht="12.5" x14ac:dyDescent="0.25">
      <c r="A1264">
        <f t="shared" si="85"/>
        <v>-7</v>
      </c>
      <c r="B1264" s="56">
        <v>34771</v>
      </c>
      <c r="C1264" s="57">
        <f t="shared" si="83"/>
        <v>34764</v>
      </c>
      <c r="D1264">
        <f t="shared" si="84"/>
        <v>2</v>
      </c>
      <c r="E1264" s="56"/>
      <c r="G1264">
        <f t="shared" si="82"/>
        <v>11</v>
      </c>
      <c r="K1264" s="60"/>
      <c r="L1264" s="60"/>
    </row>
    <row r="1265" spans="1:12" ht="12.5" x14ac:dyDescent="0.25">
      <c r="A1265">
        <f t="shared" si="85"/>
        <v>-7</v>
      </c>
      <c r="B1265" s="56">
        <v>34764</v>
      </c>
      <c r="C1265" s="57">
        <f t="shared" si="83"/>
        <v>34757</v>
      </c>
      <c r="D1265">
        <f t="shared" si="84"/>
        <v>2</v>
      </c>
      <c r="E1265" s="56"/>
      <c r="G1265">
        <f t="shared" si="82"/>
        <v>10</v>
      </c>
      <c r="K1265" s="60"/>
      <c r="L1265" s="60"/>
    </row>
    <row r="1266" spans="1:12" ht="12.5" x14ac:dyDescent="0.25">
      <c r="A1266">
        <f t="shared" si="85"/>
        <v>-7</v>
      </c>
      <c r="B1266" s="56">
        <v>34757</v>
      </c>
      <c r="C1266" s="57">
        <f t="shared" si="83"/>
        <v>34750</v>
      </c>
      <c r="D1266">
        <f t="shared" si="84"/>
        <v>2</v>
      </c>
      <c r="E1266" s="56"/>
      <c r="G1266">
        <f t="shared" si="82"/>
        <v>9</v>
      </c>
      <c r="K1266" s="60"/>
      <c r="L1266" s="60"/>
    </row>
    <row r="1267" spans="1:12" ht="12.5" x14ac:dyDescent="0.25">
      <c r="A1267">
        <f t="shared" si="85"/>
        <v>-7</v>
      </c>
      <c r="B1267" s="56">
        <v>34750</v>
      </c>
      <c r="C1267" s="57">
        <f t="shared" si="83"/>
        <v>34743</v>
      </c>
      <c r="D1267">
        <f t="shared" si="84"/>
        <v>2</v>
      </c>
      <c r="E1267" s="56"/>
      <c r="G1267">
        <f t="shared" si="82"/>
        <v>8</v>
      </c>
      <c r="K1267" s="60"/>
      <c r="L1267" s="60"/>
    </row>
    <row r="1268" spans="1:12" ht="12.5" x14ac:dyDescent="0.25">
      <c r="A1268">
        <f t="shared" si="85"/>
        <v>-7</v>
      </c>
      <c r="B1268" s="56">
        <v>34743</v>
      </c>
      <c r="C1268" s="57">
        <f t="shared" si="83"/>
        <v>34736</v>
      </c>
      <c r="D1268">
        <f t="shared" si="84"/>
        <v>2</v>
      </c>
      <c r="E1268" s="56"/>
      <c r="G1268">
        <f t="shared" si="82"/>
        <v>7</v>
      </c>
      <c r="K1268" s="60"/>
      <c r="L1268" s="60"/>
    </row>
    <row r="1269" spans="1:12" ht="12.5" x14ac:dyDescent="0.25">
      <c r="A1269">
        <f t="shared" si="85"/>
        <v>-7</v>
      </c>
      <c r="B1269" s="56">
        <v>34736</v>
      </c>
      <c r="C1269" s="57">
        <f t="shared" si="83"/>
        <v>34729</v>
      </c>
      <c r="D1269">
        <f t="shared" si="84"/>
        <v>2</v>
      </c>
      <c r="E1269" s="56"/>
      <c r="G1269">
        <f t="shared" si="82"/>
        <v>6</v>
      </c>
      <c r="K1269" s="60"/>
      <c r="L1269" s="60"/>
    </row>
    <row r="1270" spans="1:12" ht="12.5" x14ac:dyDescent="0.25">
      <c r="A1270">
        <f t="shared" si="85"/>
        <v>-7</v>
      </c>
      <c r="B1270" s="56">
        <v>34729</v>
      </c>
      <c r="C1270" s="57">
        <f t="shared" si="83"/>
        <v>34722</v>
      </c>
      <c r="D1270">
        <f t="shared" si="84"/>
        <v>2</v>
      </c>
      <c r="E1270" s="56"/>
      <c r="G1270">
        <f t="shared" si="82"/>
        <v>5</v>
      </c>
      <c r="K1270" s="60"/>
      <c r="L1270" s="60"/>
    </row>
    <row r="1271" spans="1:12" ht="12.5" x14ac:dyDescent="0.25">
      <c r="A1271">
        <f t="shared" si="85"/>
        <v>-7</v>
      </c>
      <c r="B1271" s="56">
        <v>34722</v>
      </c>
      <c r="C1271" s="57">
        <f t="shared" si="83"/>
        <v>34715</v>
      </c>
      <c r="D1271">
        <f t="shared" si="84"/>
        <v>2</v>
      </c>
      <c r="E1271" s="56"/>
      <c r="G1271">
        <f t="shared" si="82"/>
        <v>4</v>
      </c>
      <c r="K1271" s="60"/>
      <c r="L1271" s="60"/>
    </row>
    <row r="1272" spans="1:12" ht="12.5" x14ac:dyDescent="0.25">
      <c r="A1272">
        <f t="shared" si="85"/>
        <v>-7</v>
      </c>
      <c r="B1272" s="56">
        <v>34715</v>
      </c>
      <c r="C1272" s="57">
        <f t="shared" si="83"/>
        <v>34708</v>
      </c>
      <c r="D1272">
        <f t="shared" si="84"/>
        <v>2</v>
      </c>
      <c r="E1272" s="56"/>
      <c r="G1272">
        <f t="shared" si="82"/>
        <v>3</v>
      </c>
      <c r="K1272" s="60"/>
      <c r="L1272" s="60"/>
    </row>
    <row r="1273" spans="1:12" ht="12.5" x14ac:dyDescent="0.25">
      <c r="A1273">
        <f t="shared" si="85"/>
        <v>-7</v>
      </c>
      <c r="B1273" s="56">
        <v>34708</v>
      </c>
      <c r="C1273" s="57">
        <f t="shared" si="83"/>
        <v>34701</v>
      </c>
      <c r="D1273">
        <f t="shared" si="84"/>
        <v>2</v>
      </c>
      <c r="E1273" s="56"/>
      <c r="G1273">
        <f t="shared" si="82"/>
        <v>2</v>
      </c>
      <c r="K1273" s="60"/>
      <c r="L1273" s="60"/>
    </row>
    <row r="1274" spans="1:12" ht="12.5" x14ac:dyDescent="0.25">
      <c r="A1274">
        <f t="shared" si="85"/>
        <v>-7</v>
      </c>
      <c r="B1274" s="56">
        <v>34701</v>
      </c>
      <c r="C1274" s="57">
        <f t="shared" si="83"/>
        <v>34694</v>
      </c>
      <c r="D1274">
        <f t="shared" si="84"/>
        <v>2</v>
      </c>
      <c r="E1274" s="56"/>
      <c r="G1274">
        <f t="shared" si="82"/>
        <v>1</v>
      </c>
      <c r="K1274" s="60"/>
      <c r="L1274" s="60"/>
    </row>
    <row r="1275" spans="1:12" ht="12.5" x14ac:dyDescent="0.25">
      <c r="A1275">
        <f t="shared" si="85"/>
        <v>-7</v>
      </c>
      <c r="B1275" s="56">
        <v>34694</v>
      </c>
      <c r="C1275" s="57">
        <f t="shared" si="83"/>
        <v>34687</v>
      </c>
      <c r="D1275">
        <f t="shared" si="84"/>
        <v>2</v>
      </c>
      <c r="E1275" s="56">
        <f>B1275</f>
        <v>34694</v>
      </c>
      <c r="F1275" s="54">
        <f>YEAR(B1275)</f>
        <v>1994</v>
      </c>
      <c r="G1275">
        <f t="shared" si="82"/>
        <v>53</v>
      </c>
      <c r="K1275" s="60"/>
      <c r="L1275" s="60"/>
    </row>
    <row r="1276" spans="1:12" ht="12.5" x14ac:dyDescent="0.25">
      <c r="A1276">
        <f t="shared" si="85"/>
        <v>-7</v>
      </c>
      <c r="B1276" s="56">
        <v>34687</v>
      </c>
      <c r="C1276" s="57">
        <f t="shared" si="83"/>
        <v>34680</v>
      </c>
      <c r="D1276">
        <f t="shared" si="84"/>
        <v>2</v>
      </c>
      <c r="E1276" s="56"/>
      <c r="G1276">
        <f t="shared" si="82"/>
        <v>52</v>
      </c>
      <c r="K1276" s="60"/>
      <c r="L1276" s="60"/>
    </row>
    <row r="1277" spans="1:12" ht="12.5" x14ac:dyDescent="0.25">
      <c r="A1277">
        <f t="shared" si="85"/>
        <v>-7</v>
      </c>
      <c r="B1277" s="56">
        <v>34680</v>
      </c>
      <c r="C1277" s="57">
        <f t="shared" si="83"/>
        <v>34673</v>
      </c>
      <c r="D1277">
        <f t="shared" si="84"/>
        <v>2</v>
      </c>
      <c r="E1277" s="56"/>
      <c r="G1277">
        <f t="shared" si="82"/>
        <v>51</v>
      </c>
      <c r="K1277" s="60"/>
      <c r="L1277" s="60"/>
    </row>
    <row r="1278" spans="1:12" ht="12.5" x14ac:dyDescent="0.25">
      <c r="A1278">
        <f t="shared" si="85"/>
        <v>-7</v>
      </c>
      <c r="B1278" s="56">
        <v>34673</v>
      </c>
      <c r="C1278" s="57">
        <f t="shared" si="83"/>
        <v>34666</v>
      </c>
      <c r="D1278">
        <f t="shared" si="84"/>
        <v>2</v>
      </c>
      <c r="E1278" s="56"/>
      <c r="G1278">
        <f t="shared" si="82"/>
        <v>50</v>
      </c>
      <c r="K1278" s="60"/>
      <c r="L1278" s="60"/>
    </row>
    <row r="1279" spans="1:12" ht="12.5" x14ac:dyDescent="0.25">
      <c r="A1279">
        <f t="shared" si="85"/>
        <v>-7</v>
      </c>
      <c r="B1279" s="56">
        <v>34666</v>
      </c>
      <c r="C1279" s="57">
        <f t="shared" si="83"/>
        <v>34659</v>
      </c>
      <c r="D1279">
        <f t="shared" si="84"/>
        <v>2</v>
      </c>
      <c r="E1279" s="56"/>
      <c r="G1279">
        <f t="shared" si="82"/>
        <v>49</v>
      </c>
      <c r="K1279" s="60"/>
      <c r="L1279" s="60"/>
    </row>
    <row r="1280" spans="1:12" ht="12.5" x14ac:dyDescent="0.25">
      <c r="A1280">
        <f t="shared" si="85"/>
        <v>-7</v>
      </c>
      <c r="B1280" s="56">
        <v>34659</v>
      </c>
      <c r="C1280" s="57">
        <f t="shared" si="83"/>
        <v>34652</v>
      </c>
      <c r="D1280">
        <f t="shared" si="84"/>
        <v>2</v>
      </c>
      <c r="E1280" s="56"/>
      <c r="G1280">
        <f t="shared" si="82"/>
        <v>48</v>
      </c>
      <c r="K1280" s="60"/>
      <c r="L1280" s="60"/>
    </row>
    <row r="1281" spans="1:12" ht="12.5" x14ac:dyDescent="0.25">
      <c r="A1281">
        <f t="shared" si="85"/>
        <v>-7</v>
      </c>
      <c r="B1281" s="56">
        <v>34652</v>
      </c>
      <c r="C1281" s="57">
        <f t="shared" si="83"/>
        <v>34645</v>
      </c>
      <c r="D1281">
        <f t="shared" si="84"/>
        <v>2</v>
      </c>
      <c r="E1281" s="56"/>
      <c r="G1281">
        <f t="shared" si="82"/>
        <v>47</v>
      </c>
      <c r="K1281" s="60"/>
      <c r="L1281" s="60"/>
    </row>
    <row r="1282" spans="1:12" ht="12.5" x14ac:dyDescent="0.25">
      <c r="A1282">
        <f t="shared" si="85"/>
        <v>-7</v>
      </c>
      <c r="B1282" s="56">
        <v>34645</v>
      </c>
      <c r="C1282" s="57">
        <f t="shared" si="83"/>
        <v>34638</v>
      </c>
      <c r="D1282">
        <f t="shared" si="84"/>
        <v>2</v>
      </c>
      <c r="E1282" s="56"/>
      <c r="G1282">
        <f t="shared" ref="G1282:G1345" si="86">WEEKNUM(B1282)</f>
        <v>46</v>
      </c>
      <c r="K1282" s="60"/>
      <c r="L1282" s="60"/>
    </row>
    <row r="1283" spans="1:12" ht="12.5" x14ac:dyDescent="0.25">
      <c r="A1283">
        <f t="shared" si="85"/>
        <v>-7</v>
      </c>
      <c r="B1283" s="56">
        <v>34638</v>
      </c>
      <c r="C1283" s="57">
        <f t="shared" ref="C1283:C1346" si="87">B1284</f>
        <v>34631</v>
      </c>
      <c r="D1283">
        <f t="shared" ref="D1283:D1346" si="88">WEEKDAY(B1283)</f>
        <v>2</v>
      </c>
      <c r="E1283" s="56"/>
      <c r="G1283">
        <f t="shared" si="86"/>
        <v>45</v>
      </c>
      <c r="K1283" s="60"/>
      <c r="L1283" s="60"/>
    </row>
    <row r="1284" spans="1:12" ht="12.5" x14ac:dyDescent="0.25">
      <c r="A1284">
        <f t="shared" si="85"/>
        <v>-7</v>
      </c>
      <c r="B1284" s="56">
        <v>34631</v>
      </c>
      <c r="C1284" s="57">
        <f t="shared" si="87"/>
        <v>34624</v>
      </c>
      <c r="D1284">
        <f t="shared" si="88"/>
        <v>2</v>
      </c>
      <c r="E1284" s="56"/>
      <c r="G1284">
        <f t="shared" si="86"/>
        <v>44</v>
      </c>
      <c r="K1284" s="60"/>
      <c r="L1284" s="60"/>
    </row>
    <row r="1285" spans="1:12" ht="12.5" x14ac:dyDescent="0.25">
      <c r="A1285">
        <f t="shared" si="85"/>
        <v>-7</v>
      </c>
      <c r="B1285" s="56">
        <v>34624</v>
      </c>
      <c r="C1285" s="57">
        <f t="shared" si="87"/>
        <v>34617</v>
      </c>
      <c r="D1285">
        <f t="shared" si="88"/>
        <v>2</v>
      </c>
      <c r="E1285" s="56"/>
      <c r="G1285">
        <f t="shared" si="86"/>
        <v>43</v>
      </c>
      <c r="K1285" s="60"/>
      <c r="L1285" s="60"/>
    </row>
    <row r="1286" spans="1:12" ht="12.5" x14ac:dyDescent="0.25">
      <c r="A1286">
        <f t="shared" si="85"/>
        <v>-7</v>
      </c>
      <c r="B1286" s="56">
        <v>34617</v>
      </c>
      <c r="C1286" s="57">
        <f t="shared" si="87"/>
        <v>34610</v>
      </c>
      <c r="D1286">
        <f t="shared" si="88"/>
        <v>2</v>
      </c>
      <c r="E1286" s="56"/>
      <c r="G1286">
        <f t="shared" si="86"/>
        <v>42</v>
      </c>
      <c r="K1286" s="60"/>
      <c r="L1286" s="60"/>
    </row>
    <row r="1287" spans="1:12" ht="12.5" x14ac:dyDescent="0.25">
      <c r="A1287">
        <f t="shared" si="85"/>
        <v>-7</v>
      </c>
      <c r="B1287" s="56">
        <v>34610</v>
      </c>
      <c r="C1287" s="57">
        <f t="shared" si="87"/>
        <v>34603</v>
      </c>
      <c r="D1287">
        <f t="shared" si="88"/>
        <v>2</v>
      </c>
      <c r="E1287" s="56"/>
      <c r="G1287">
        <f t="shared" si="86"/>
        <v>41</v>
      </c>
      <c r="K1287" s="60"/>
      <c r="L1287" s="60"/>
    </row>
    <row r="1288" spans="1:12" ht="12.5" x14ac:dyDescent="0.25">
      <c r="A1288">
        <f t="shared" si="85"/>
        <v>-7</v>
      </c>
      <c r="B1288" s="56">
        <v>34603</v>
      </c>
      <c r="C1288" s="57">
        <f t="shared" si="87"/>
        <v>34596</v>
      </c>
      <c r="D1288">
        <f t="shared" si="88"/>
        <v>2</v>
      </c>
      <c r="E1288" s="56"/>
      <c r="G1288">
        <f t="shared" si="86"/>
        <v>40</v>
      </c>
      <c r="K1288" s="60"/>
      <c r="L1288" s="60"/>
    </row>
    <row r="1289" spans="1:12" ht="12.5" x14ac:dyDescent="0.25">
      <c r="A1289">
        <f t="shared" si="85"/>
        <v>-7</v>
      </c>
      <c r="B1289" s="56">
        <v>34596</v>
      </c>
      <c r="C1289" s="57">
        <f t="shared" si="87"/>
        <v>34589</v>
      </c>
      <c r="D1289">
        <f t="shared" si="88"/>
        <v>2</v>
      </c>
      <c r="E1289" s="56"/>
      <c r="G1289">
        <f t="shared" si="86"/>
        <v>39</v>
      </c>
      <c r="K1289" s="60"/>
      <c r="L1289" s="60"/>
    </row>
    <row r="1290" spans="1:12" ht="12.5" x14ac:dyDescent="0.25">
      <c r="A1290">
        <f t="shared" si="85"/>
        <v>-7</v>
      </c>
      <c r="B1290" s="56">
        <v>34589</v>
      </c>
      <c r="C1290" s="57">
        <f t="shared" si="87"/>
        <v>34582</v>
      </c>
      <c r="D1290">
        <f t="shared" si="88"/>
        <v>2</v>
      </c>
      <c r="E1290" s="56"/>
      <c r="G1290">
        <f t="shared" si="86"/>
        <v>38</v>
      </c>
      <c r="K1290" s="60"/>
      <c r="L1290" s="60"/>
    </row>
    <row r="1291" spans="1:12" ht="12.5" x14ac:dyDescent="0.25">
      <c r="A1291">
        <f t="shared" si="85"/>
        <v>-7</v>
      </c>
      <c r="B1291" s="56">
        <v>34582</v>
      </c>
      <c r="C1291" s="57">
        <f t="shared" si="87"/>
        <v>34575</v>
      </c>
      <c r="D1291">
        <f t="shared" si="88"/>
        <v>2</v>
      </c>
      <c r="E1291" s="56"/>
      <c r="G1291">
        <f t="shared" si="86"/>
        <v>37</v>
      </c>
      <c r="K1291" s="60"/>
      <c r="L1291" s="60"/>
    </row>
    <row r="1292" spans="1:12" ht="12.5" x14ac:dyDescent="0.25">
      <c r="A1292">
        <f t="shared" si="85"/>
        <v>-7</v>
      </c>
      <c r="B1292" s="56">
        <v>34575</v>
      </c>
      <c r="C1292" s="57">
        <f t="shared" si="87"/>
        <v>34568</v>
      </c>
      <c r="D1292">
        <f t="shared" si="88"/>
        <v>2</v>
      </c>
      <c r="E1292" s="56"/>
      <c r="G1292">
        <f t="shared" si="86"/>
        <v>36</v>
      </c>
      <c r="K1292" s="60"/>
      <c r="L1292" s="60"/>
    </row>
    <row r="1293" spans="1:12" ht="12.5" x14ac:dyDescent="0.25">
      <c r="A1293">
        <f t="shared" si="85"/>
        <v>-7</v>
      </c>
      <c r="B1293" s="56">
        <v>34568</v>
      </c>
      <c r="C1293" s="57">
        <f t="shared" si="87"/>
        <v>34561</v>
      </c>
      <c r="D1293">
        <f t="shared" si="88"/>
        <v>2</v>
      </c>
      <c r="E1293" s="56"/>
      <c r="G1293">
        <f t="shared" si="86"/>
        <v>35</v>
      </c>
      <c r="K1293" s="60"/>
      <c r="L1293" s="60"/>
    </row>
    <row r="1294" spans="1:12" ht="12.5" x14ac:dyDescent="0.25">
      <c r="A1294">
        <f t="shared" si="85"/>
        <v>-7</v>
      </c>
      <c r="B1294" s="56">
        <v>34561</v>
      </c>
      <c r="C1294" s="57">
        <f t="shared" si="87"/>
        <v>34554</v>
      </c>
      <c r="D1294">
        <f t="shared" si="88"/>
        <v>2</v>
      </c>
      <c r="E1294" s="56"/>
      <c r="G1294">
        <f t="shared" si="86"/>
        <v>34</v>
      </c>
      <c r="K1294" s="60"/>
      <c r="L1294" s="60"/>
    </row>
    <row r="1295" spans="1:12" ht="12.5" x14ac:dyDescent="0.25">
      <c r="A1295">
        <f t="shared" si="85"/>
        <v>-7</v>
      </c>
      <c r="B1295" s="56">
        <v>34554</v>
      </c>
      <c r="C1295" s="57">
        <f t="shared" si="87"/>
        <v>34547</v>
      </c>
      <c r="D1295">
        <f t="shared" si="88"/>
        <v>2</v>
      </c>
      <c r="E1295" s="56"/>
      <c r="G1295">
        <f t="shared" si="86"/>
        <v>33</v>
      </c>
      <c r="K1295" s="60"/>
      <c r="L1295" s="60"/>
    </row>
    <row r="1296" spans="1:12" ht="12.5" x14ac:dyDescent="0.25">
      <c r="A1296">
        <f t="shared" si="85"/>
        <v>-7</v>
      </c>
      <c r="B1296" s="56">
        <v>34547</v>
      </c>
      <c r="C1296" s="57">
        <f t="shared" si="87"/>
        <v>34540</v>
      </c>
      <c r="D1296">
        <f t="shared" si="88"/>
        <v>2</v>
      </c>
      <c r="E1296" s="56"/>
      <c r="G1296">
        <f t="shared" si="86"/>
        <v>32</v>
      </c>
      <c r="K1296" s="60"/>
      <c r="L1296" s="60"/>
    </row>
    <row r="1297" spans="1:12" ht="12.5" x14ac:dyDescent="0.25">
      <c r="A1297">
        <f t="shared" si="85"/>
        <v>-7</v>
      </c>
      <c r="B1297" s="56">
        <v>34540</v>
      </c>
      <c r="C1297" s="57">
        <f t="shared" si="87"/>
        <v>34533</v>
      </c>
      <c r="D1297">
        <f t="shared" si="88"/>
        <v>2</v>
      </c>
      <c r="E1297" s="56"/>
      <c r="G1297">
        <f t="shared" si="86"/>
        <v>31</v>
      </c>
      <c r="K1297" s="60"/>
      <c r="L1297" s="60"/>
    </row>
    <row r="1298" spans="1:12" ht="12.5" x14ac:dyDescent="0.25">
      <c r="A1298">
        <f t="shared" si="85"/>
        <v>-7</v>
      </c>
      <c r="B1298" s="56">
        <v>34533</v>
      </c>
      <c r="C1298" s="57">
        <f t="shared" si="87"/>
        <v>34526</v>
      </c>
      <c r="D1298">
        <f t="shared" si="88"/>
        <v>2</v>
      </c>
      <c r="E1298" s="56"/>
      <c r="G1298">
        <f t="shared" si="86"/>
        <v>30</v>
      </c>
      <c r="K1298" s="60"/>
      <c r="L1298" s="60"/>
    </row>
    <row r="1299" spans="1:12" ht="12.5" x14ac:dyDescent="0.25">
      <c r="A1299">
        <f t="shared" si="85"/>
        <v>-7</v>
      </c>
      <c r="B1299" s="56">
        <v>34526</v>
      </c>
      <c r="C1299" s="57">
        <f t="shared" si="87"/>
        <v>34519</v>
      </c>
      <c r="D1299">
        <f t="shared" si="88"/>
        <v>2</v>
      </c>
      <c r="E1299" s="56"/>
      <c r="G1299">
        <f t="shared" si="86"/>
        <v>29</v>
      </c>
      <c r="K1299" s="60"/>
      <c r="L1299" s="60"/>
    </row>
    <row r="1300" spans="1:12" ht="12.5" x14ac:dyDescent="0.25">
      <c r="A1300">
        <f t="shared" si="85"/>
        <v>-7</v>
      </c>
      <c r="B1300" s="56">
        <v>34519</v>
      </c>
      <c r="C1300" s="57">
        <f t="shared" si="87"/>
        <v>34512</v>
      </c>
      <c r="D1300">
        <f t="shared" si="88"/>
        <v>2</v>
      </c>
      <c r="E1300" s="56"/>
      <c r="G1300">
        <f t="shared" si="86"/>
        <v>28</v>
      </c>
      <c r="K1300" s="60"/>
      <c r="L1300" s="60"/>
    </row>
    <row r="1301" spans="1:12" ht="12.5" x14ac:dyDescent="0.25">
      <c r="A1301">
        <f t="shared" si="85"/>
        <v>-7</v>
      </c>
      <c r="B1301" s="56">
        <v>34512</v>
      </c>
      <c r="C1301" s="57">
        <f t="shared" si="87"/>
        <v>34505</v>
      </c>
      <c r="D1301">
        <f t="shared" si="88"/>
        <v>2</v>
      </c>
      <c r="E1301" s="56"/>
      <c r="G1301">
        <f t="shared" si="86"/>
        <v>27</v>
      </c>
      <c r="K1301" s="60"/>
      <c r="L1301" s="60"/>
    </row>
    <row r="1302" spans="1:12" ht="12.5" x14ac:dyDescent="0.25">
      <c r="A1302">
        <f t="shared" si="85"/>
        <v>-7</v>
      </c>
      <c r="B1302" s="56">
        <v>34505</v>
      </c>
      <c r="C1302" s="57">
        <f t="shared" si="87"/>
        <v>34498</v>
      </c>
      <c r="D1302">
        <f t="shared" si="88"/>
        <v>2</v>
      </c>
      <c r="E1302" s="56"/>
      <c r="G1302">
        <f t="shared" si="86"/>
        <v>26</v>
      </c>
      <c r="K1302" s="60"/>
      <c r="L1302" s="60"/>
    </row>
    <row r="1303" spans="1:12" ht="12.5" x14ac:dyDescent="0.25">
      <c r="A1303">
        <f t="shared" si="85"/>
        <v>-7</v>
      </c>
      <c r="B1303" s="56">
        <v>34498</v>
      </c>
      <c r="C1303" s="57">
        <f t="shared" si="87"/>
        <v>34491</v>
      </c>
      <c r="D1303">
        <f t="shared" si="88"/>
        <v>2</v>
      </c>
      <c r="E1303" s="56"/>
      <c r="G1303">
        <f t="shared" si="86"/>
        <v>25</v>
      </c>
      <c r="K1303" s="60"/>
      <c r="L1303" s="60"/>
    </row>
    <row r="1304" spans="1:12" ht="12.5" x14ac:dyDescent="0.25">
      <c r="A1304">
        <f t="shared" si="85"/>
        <v>-7</v>
      </c>
      <c r="B1304" s="56">
        <v>34491</v>
      </c>
      <c r="C1304" s="57">
        <f t="shared" si="87"/>
        <v>34484</v>
      </c>
      <c r="D1304">
        <f t="shared" si="88"/>
        <v>2</v>
      </c>
      <c r="E1304" s="56"/>
      <c r="G1304">
        <f t="shared" si="86"/>
        <v>24</v>
      </c>
      <c r="K1304" s="60"/>
      <c r="L1304" s="60"/>
    </row>
    <row r="1305" spans="1:12" ht="12.5" x14ac:dyDescent="0.25">
      <c r="A1305">
        <f t="shared" si="85"/>
        <v>-7</v>
      </c>
      <c r="B1305" s="56">
        <v>34484</v>
      </c>
      <c r="C1305" s="57">
        <f t="shared" si="87"/>
        <v>34477</v>
      </c>
      <c r="D1305">
        <f t="shared" si="88"/>
        <v>2</v>
      </c>
      <c r="E1305" s="56"/>
      <c r="G1305">
        <f t="shared" si="86"/>
        <v>23</v>
      </c>
      <c r="K1305" s="60"/>
      <c r="L1305" s="60"/>
    </row>
    <row r="1306" spans="1:12" ht="12.5" x14ac:dyDescent="0.25">
      <c r="A1306">
        <f t="shared" si="85"/>
        <v>-7</v>
      </c>
      <c r="B1306" s="56">
        <v>34477</v>
      </c>
      <c r="C1306" s="57">
        <f t="shared" si="87"/>
        <v>34470</v>
      </c>
      <c r="D1306">
        <f t="shared" si="88"/>
        <v>2</v>
      </c>
      <c r="E1306" s="56"/>
      <c r="G1306">
        <f t="shared" si="86"/>
        <v>22</v>
      </c>
      <c r="K1306" s="60"/>
      <c r="L1306" s="60"/>
    </row>
    <row r="1307" spans="1:12" ht="12.5" x14ac:dyDescent="0.25">
      <c r="A1307">
        <f t="shared" si="85"/>
        <v>-7</v>
      </c>
      <c r="B1307" s="56">
        <v>34470</v>
      </c>
      <c r="C1307" s="57">
        <f t="shared" si="87"/>
        <v>34463</v>
      </c>
      <c r="D1307">
        <f t="shared" si="88"/>
        <v>2</v>
      </c>
      <c r="E1307" s="56"/>
      <c r="G1307">
        <f t="shared" si="86"/>
        <v>21</v>
      </c>
      <c r="K1307" s="60"/>
      <c r="L1307" s="60"/>
    </row>
    <row r="1308" spans="1:12" ht="12.5" x14ac:dyDescent="0.25">
      <c r="A1308">
        <f t="shared" si="85"/>
        <v>-7</v>
      </c>
      <c r="B1308" s="56">
        <v>34463</v>
      </c>
      <c r="C1308" s="57">
        <f t="shared" si="87"/>
        <v>34456</v>
      </c>
      <c r="D1308">
        <f t="shared" si="88"/>
        <v>2</v>
      </c>
      <c r="E1308" s="56"/>
      <c r="G1308">
        <f t="shared" si="86"/>
        <v>20</v>
      </c>
      <c r="K1308" s="60"/>
      <c r="L1308" s="60"/>
    </row>
    <row r="1309" spans="1:12" ht="12.5" x14ac:dyDescent="0.25">
      <c r="A1309">
        <f t="shared" si="85"/>
        <v>-7</v>
      </c>
      <c r="B1309" s="56">
        <v>34456</v>
      </c>
      <c r="C1309" s="57">
        <f t="shared" si="87"/>
        <v>34449</v>
      </c>
      <c r="D1309">
        <f t="shared" si="88"/>
        <v>2</v>
      </c>
      <c r="E1309" s="56"/>
      <c r="G1309">
        <f t="shared" si="86"/>
        <v>19</v>
      </c>
      <c r="K1309" s="60"/>
      <c r="L1309" s="60"/>
    </row>
    <row r="1310" spans="1:12" ht="12.5" x14ac:dyDescent="0.25">
      <c r="A1310">
        <f t="shared" si="85"/>
        <v>-7</v>
      </c>
      <c r="B1310" s="56">
        <v>34449</v>
      </c>
      <c r="C1310" s="57">
        <f t="shared" si="87"/>
        <v>34442</v>
      </c>
      <c r="D1310">
        <f t="shared" si="88"/>
        <v>2</v>
      </c>
      <c r="E1310" s="56"/>
      <c r="G1310">
        <f t="shared" si="86"/>
        <v>18</v>
      </c>
      <c r="K1310" s="60"/>
      <c r="L1310" s="60"/>
    </row>
    <row r="1311" spans="1:12" ht="12.5" x14ac:dyDescent="0.25">
      <c r="A1311">
        <f t="shared" ref="A1311:A1374" si="89">B1311-B1310</f>
        <v>-7</v>
      </c>
      <c r="B1311" s="56">
        <v>34442</v>
      </c>
      <c r="C1311" s="57">
        <f t="shared" si="87"/>
        <v>34435</v>
      </c>
      <c r="D1311">
        <f t="shared" si="88"/>
        <v>2</v>
      </c>
      <c r="E1311" s="56"/>
      <c r="G1311">
        <f t="shared" si="86"/>
        <v>17</v>
      </c>
      <c r="K1311" s="60"/>
      <c r="L1311" s="60"/>
    </row>
    <row r="1312" spans="1:12" ht="12.5" x14ac:dyDescent="0.25">
      <c r="A1312">
        <f t="shared" si="89"/>
        <v>-7</v>
      </c>
      <c r="B1312" s="56">
        <v>34435</v>
      </c>
      <c r="C1312" s="57">
        <f t="shared" si="87"/>
        <v>34428</v>
      </c>
      <c r="D1312">
        <f t="shared" si="88"/>
        <v>2</v>
      </c>
      <c r="E1312" s="56"/>
      <c r="G1312">
        <f t="shared" si="86"/>
        <v>16</v>
      </c>
      <c r="K1312" s="60"/>
      <c r="L1312" s="60"/>
    </row>
    <row r="1313" spans="1:12" ht="12.5" x14ac:dyDescent="0.25">
      <c r="A1313">
        <f t="shared" si="89"/>
        <v>-7</v>
      </c>
      <c r="B1313" s="56">
        <v>34428</v>
      </c>
      <c r="C1313" s="57">
        <f t="shared" si="87"/>
        <v>34421</v>
      </c>
      <c r="D1313">
        <f t="shared" si="88"/>
        <v>2</v>
      </c>
      <c r="E1313" s="56"/>
      <c r="G1313">
        <f t="shared" si="86"/>
        <v>15</v>
      </c>
      <c r="K1313" s="60"/>
      <c r="L1313" s="60"/>
    </row>
    <row r="1314" spans="1:12" ht="12.5" x14ac:dyDescent="0.25">
      <c r="A1314">
        <f t="shared" si="89"/>
        <v>-7</v>
      </c>
      <c r="B1314" s="56">
        <v>34421</v>
      </c>
      <c r="C1314" s="57">
        <f t="shared" si="87"/>
        <v>34414</v>
      </c>
      <c r="D1314">
        <f t="shared" si="88"/>
        <v>2</v>
      </c>
      <c r="E1314" s="56"/>
      <c r="G1314">
        <f t="shared" si="86"/>
        <v>14</v>
      </c>
      <c r="K1314" s="60"/>
      <c r="L1314" s="60"/>
    </row>
    <row r="1315" spans="1:12" ht="12.5" x14ac:dyDescent="0.25">
      <c r="A1315">
        <f t="shared" si="89"/>
        <v>-7</v>
      </c>
      <c r="B1315" s="56">
        <v>34414</v>
      </c>
      <c r="C1315" s="57">
        <f t="shared" si="87"/>
        <v>34407</v>
      </c>
      <c r="D1315">
        <f t="shared" si="88"/>
        <v>2</v>
      </c>
      <c r="E1315" s="56"/>
      <c r="G1315">
        <f t="shared" si="86"/>
        <v>13</v>
      </c>
      <c r="K1315" s="60"/>
      <c r="L1315" s="60"/>
    </row>
    <row r="1316" spans="1:12" ht="12.5" x14ac:dyDescent="0.25">
      <c r="A1316">
        <f t="shared" si="89"/>
        <v>-7</v>
      </c>
      <c r="B1316" s="56">
        <v>34407</v>
      </c>
      <c r="C1316" s="57">
        <f t="shared" si="87"/>
        <v>34400</v>
      </c>
      <c r="D1316">
        <f t="shared" si="88"/>
        <v>2</v>
      </c>
      <c r="E1316" s="56"/>
      <c r="G1316">
        <f t="shared" si="86"/>
        <v>12</v>
      </c>
      <c r="K1316" s="60"/>
      <c r="L1316" s="60"/>
    </row>
    <row r="1317" spans="1:12" ht="12.5" x14ac:dyDescent="0.25">
      <c r="A1317">
        <f t="shared" si="89"/>
        <v>-7</v>
      </c>
      <c r="B1317" s="56">
        <v>34400</v>
      </c>
      <c r="C1317" s="57">
        <f t="shared" si="87"/>
        <v>34393</v>
      </c>
      <c r="D1317">
        <f t="shared" si="88"/>
        <v>2</v>
      </c>
      <c r="E1317" s="56"/>
      <c r="G1317">
        <f t="shared" si="86"/>
        <v>11</v>
      </c>
      <c r="K1317" s="60"/>
      <c r="L1317" s="60"/>
    </row>
    <row r="1318" spans="1:12" ht="12.5" x14ac:dyDescent="0.25">
      <c r="A1318">
        <f t="shared" si="89"/>
        <v>-7</v>
      </c>
      <c r="B1318" s="56">
        <v>34393</v>
      </c>
      <c r="C1318" s="57">
        <f t="shared" si="87"/>
        <v>34386</v>
      </c>
      <c r="D1318">
        <f t="shared" si="88"/>
        <v>2</v>
      </c>
      <c r="E1318" s="56"/>
      <c r="G1318">
        <f t="shared" si="86"/>
        <v>10</v>
      </c>
      <c r="K1318" s="60"/>
      <c r="L1318" s="60"/>
    </row>
    <row r="1319" spans="1:12" ht="12.5" x14ac:dyDescent="0.25">
      <c r="A1319">
        <f t="shared" si="89"/>
        <v>-7</v>
      </c>
      <c r="B1319" s="56">
        <v>34386</v>
      </c>
      <c r="C1319" s="57">
        <f t="shared" si="87"/>
        <v>34379</v>
      </c>
      <c r="D1319">
        <f t="shared" si="88"/>
        <v>2</v>
      </c>
      <c r="E1319" s="56"/>
      <c r="G1319">
        <f t="shared" si="86"/>
        <v>9</v>
      </c>
      <c r="K1319" s="60"/>
      <c r="L1319" s="60"/>
    </row>
    <row r="1320" spans="1:12" ht="12.5" x14ac:dyDescent="0.25">
      <c r="A1320">
        <f t="shared" si="89"/>
        <v>-7</v>
      </c>
      <c r="B1320" s="56">
        <v>34379</v>
      </c>
      <c r="C1320" s="57">
        <f t="shared" si="87"/>
        <v>34372</v>
      </c>
      <c r="D1320">
        <f t="shared" si="88"/>
        <v>2</v>
      </c>
      <c r="E1320" s="56"/>
      <c r="G1320">
        <f t="shared" si="86"/>
        <v>8</v>
      </c>
      <c r="K1320" s="60"/>
      <c r="L1320" s="60"/>
    </row>
    <row r="1321" spans="1:12" ht="12.5" x14ac:dyDescent="0.25">
      <c r="A1321">
        <f t="shared" si="89"/>
        <v>-7</v>
      </c>
      <c r="B1321" s="56">
        <v>34372</v>
      </c>
      <c r="C1321" s="57">
        <f t="shared" si="87"/>
        <v>34365</v>
      </c>
      <c r="D1321">
        <f t="shared" si="88"/>
        <v>2</v>
      </c>
      <c r="E1321" s="56"/>
      <c r="G1321">
        <f t="shared" si="86"/>
        <v>7</v>
      </c>
      <c r="K1321" s="60"/>
      <c r="L1321" s="60"/>
    </row>
    <row r="1322" spans="1:12" ht="12.5" x14ac:dyDescent="0.25">
      <c r="A1322">
        <f t="shared" si="89"/>
        <v>-7</v>
      </c>
      <c r="B1322" s="56">
        <v>34365</v>
      </c>
      <c r="C1322" s="57">
        <f t="shared" si="87"/>
        <v>34358</v>
      </c>
      <c r="D1322">
        <f t="shared" si="88"/>
        <v>2</v>
      </c>
      <c r="E1322" s="56"/>
      <c r="G1322">
        <f t="shared" si="86"/>
        <v>6</v>
      </c>
      <c r="K1322" s="60"/>
      <c r="L1322" s="60"/>
    </row>
    <row r="1323" spans="1:12" ht="12.5" x14ac:dyDescent="0.25">
      <c r="A1323">
        <f t="shared" si="89"/>
        <v>-7</v>
      </c>
      <c r="B1323" s="56">
        <v>34358</v>
      </c>
      <c r="C1323" s="57">
        <f t="shared" si="87"/>
        <v>34351</v>
      </c>
      <c r="D1323">
        <f t="shared" si="88"/>
        <v>2</v>
      </c>
      <c r="E1323" s="56"/>
      <c r="G1323">
        <f t="shared" si="86"/>
        <v>5</v>
      </c>
      <c r="K1323" s="60"/>
      <c r="L1323" s="60"/>
    </row>
    <row r="1324" spans="1:12" ht="12.5" x14ac:dyDescent="0.25">
      <c r="A1324">
        <f t="shared" si="89"/>
        <v>-7</v>
      </c>
      <c r="B1324" s="56">
        <v>34351</v>
      </c>
      <c r="C1324" s="57">
        <f t="shared" si="87"/>
        <v>34344</v>
      </c>
      <c r="D1324">
        <f t="shared" si="88"/>
        <v>2</v>
      </c>
      <c r="E1324" s="56"/>
      <c r="G1324">
        <f t="shared" si="86"/>
        <v>4</v>
      </c>
      <c r="K1324" s="60"/>
      <c r="L1324" s="60"/>
    </row>
    <row r="1325" spans="1:12" ht="12.5" x14ac:dyDescent="0.25">
      <c r="A1325">
        <f t="shared" si="89"/>
        <v>-7</v>
      </c>
      <c r="B1325" s="56">
        <v>34344</v>
      </c>
      <c r="C1325" s="57">
        <f t="shared" si="87"/>
        <v>34337</v>
      </c>
      <c r="D1325">
        <f t="shared" si="88"/>
        <v>2</v>
      </c>
      <c r="E1325" s="56"/>
      <c r="G1325">
        <f t="shared" si="86"/>
        <v>3</v>
      </c>
      <c r="K1325" s="60"/>
      <c r="L1325" s="60"/>
    </row>
    <row r="1326" spans="1:12" ht="12.5" x14ac:dyDescent="0.25">
      <c r="A1326">
        <f t="shared" si="89"/>
        <v>-7</v>
      </c>
      <c r="B1326" s="56">
        <v>34337</v>
      </c>
      <c r="C1326" s="57">
        <f t="shared" si="87"/>
        <v>34330</v>
      </c>
      <c r="D1326">
        <f t="shared" si="88"/>
        <v>2</v>
      </c>
      <c r="E1326" s="56"/>
      <c r="G1326">
        <f t="shared" si="86"/>
        <v>2</v>
      </c>
      <c r="K1326" s="60"/>
      <c r="L1326" s="60"/>
    </row>
    <row r="1327" spans="1:12" ht="12.5" x14ac:dyDescent="0.25">
      <c r="A1327">
        <f t="shared" si="89"/>
        <v>-7</v>
      </c>
      <c r="B1327" s="56">
        <v>34330</v>
      </c>
      <c r="C1327" s="57">
        <f t="shared" si="87"/>
        <v>34323</v>
      </c>
      <c r="D1327">
        <f t="shared" si="88"/>
        <v>2</v>
      </c>
      <c r="E1327" s="56">
        <f>B1327</f>
        <v>34330</v>
      </c>
      <c r="F1327" s="54">
        <f>YEAR(B1327)</f>
        <v>1993</v>
      </c>
      <c r="G1327">
        <f t="shared" si="86"/>
        <v>53</v>
      </c>
      <c r="K1327" s="60"/>
      <c r="L1327" s="60"/>
    </row>
    <row r="1328" spans="1:12" ht="12.5" x14ac:dyDescent="0.25">
      <c r="A1328">
        <f t="shared" si="89"/>
        <v>-7</v>
      </c>
      <c r="B1328" s="56">
        <v>34323</v>
      </c>
      <c r="C1328" s="57">
        <f t="shared" si="87"/>
        <v>34316</v>
      </c>
      <c r="D1328">
        <f t="shared" si="88"/>
        <v>2</v>
      </c>
      <c r="E1328" s="56"/>
      <c r="G1328">
        <f t="shared" si="86"/>
        <v>52</v>
      </c>
      <c r="K1328" s="60"/>
      <c r="L1328" s="60"/>
    </row>
    <row r="1329" spans="1:12" ht="12.5" x14ac:dyDescent="0.25">
      <c r="A1329">
        <f t="shared" si="89"/>
        <v>-7</v>
      </c>
      <c r="B1329" s="56">
        <v>34316</v>
      </c>
      <c r="C1329" s="57">
        <f t="shared" si="87"/>
        <v>34309</v>
      </c>
      <c r="D1329">
        <f t="shared" si="88"/>
        <v>2</v>
      </c>
      <c r="E1329" s="56"/>
      <c r="G1329">
        <f t="shared" si="86"/>
        <v>51</v>
      </c>
      <c r="K1329" s="60"/>
      <c r="L1329" s="60"/>
    </row>
    <row r="1330" spans="1:12" ht="12.5" x14ac:dyDescent="0.25">
      <c r="A1330">
        <f t="shared" si="89"/>
        <v>-7</v>
      </c>
      <c r="B1330" s="56">
        <v>34309</v>
      </c>
      <c r="C1330" s="57">
        <f t="shared" si="87"/>
        <v>34302</v>
      </c>
      <c r="D1330">
        <f t="shared" si="88"/>
        <v>2</v>
      </c>
      <c r="E1330" s="56"/>
      <c r="G1330">
        <f t="shared" si="86"/>
        <v>50</v>
      </c>
      <c r="K1330" s="60"/>
      <c r="L1330" s="60"/>
    </row>
    <row r="1331" spans="1:12" ht="12.5" x14ac:dyDescent="0.25">
      <c r="A1331">
        <f t="shared" si="89"/>
        <v>-7</v>
      </c>
      <c r="B1331" s="56">
        <v>34302</v>
      </c>
      <c r="C1331" s="57">
        <f t="shared" si="87"/>
        <v>34295</v>
      </c>
      <c r="D1331">
        <f t="shared" si="88"/>
        <v>2</v>
      </c>
      <c r="E1331" s="56"/>
      <c r="G1331">
        <f t="shared" si="86"/>
        <v>49</v>
      </c>
      <c r="K1331" s="60"/>
      <c r="L1331" s="60"/>
    </row>
    <row r="1332" spans="1:12" ht="12.5" x14ac:dyDescent="0.25">
      <c r="A1332">
        <f t="shared" si="89"/>
        <v>-7</v>
      </c>
      <c r="B1332" s="56">
        <v>34295</v>
      </c>
      <c r="C1332" s="57">
        <f t="shared" si="87"/>
        <v>34288</v>
      </c>
      <c r="D1332">
        <f t="shared" si="88"/>
        <v>2</v>
      </c>
      <c r="E1332" s="56"/>
      <c r="G1332">
        <f t="shared" si="86"/>
        <v>48</v>
      </c>
      <c r="K1332" s="60"/>
      <c r="L1332" s="60"/>
    </row>
    <row r="1333" spans="1:12" ht="12.5" x14ac:dyDescent="0.25">
      <c r="A1333">
        <f t="shared" si="89"/>
        <v>-7</v>
      </c>
      <c r="B1333" s="56">
        <v>34288</v>
      </c>
      <c r="C1333" s="57">
        <f t="shared" si="87"/>
        <v>34281</v>
      </c>
      <c r="D1333">
        <f t="shared" si="88"/>
        <v>2</v>
      </c>
      <c r="E1333" s="56"/>
      <c r="G1333">
        <f t="shared" si="86"/>
        <v>47</v>
      </c>
      <c r="K1333" s="60"/>
      <c r="L1333" s="60"/>
    </row>
    <row r="1334" spans="1:12" ht="12.5" x14ac:dyDescent="0.25">
      <c r="A1334">
        <f t="shared" si="89"/>
        <v>-7</v>
      </c>
      <c r="B1334" s="56">
        <v>34281</v>
      </c>
      <c r="C1334" s="57">
        <f t="shared" si="87"/>
        <v>34274</v>
      </c>
      <c r="D1334">
        <f t="shared" si="88"/>
        <v>2</v>
      </c>
      <c r="E1334" s="56"/>
      <c r="G1334">
        <f t="shared" si="86"/>
        <v>46</v>
      </c>
      <c r="K1334" s="60"/>
      <c r="L1334" s="60"/>
    </row>
    <row r="1335" spans="1:12" ht="12.5" x14ac:dyDescent="0.25">
      <c r="A1335">
        <f t="shared" si="89"/>
        <v>-7</v>
      </c>
      <c r="B1335" s="56">
        <v>34274</v>
      </c>
      <c r="C1335" s="57">
        <f t="shared" si="87"/>
        <v>34267</v>
      </c>
      <c r="D1335">
        <f t="shared" si="88"/>
        <v>2</v>
      </c>
      <c r="E1335" s="56"/>
      <c r="G1335">
        <f t="shared" si="86"/>
        <v>45</v>
      </c>
      <c r="K1335" s="60"/>
      <c r="L1335" s="60"/>
    </row>
    <row r="1336" spans="1:12" ht="12.5" x14ac:dyDescent="0.25">
      <c r="A1336">
        <f t="shared" si="89"/>
        <v>-7</v>
      </c>
      <c r="B1336" s="56">
        <v>34267</v>
      </c>
      <c r="C1336" s="57">
        <f t="shared" si="87"/>
        <v>34260</v>
      </c>
      <c r="D1336">
        <f t="shared" si="88"/>
        <v>2</v>
      </c>
      <c r="E1336" s="56"/>
      <c r="G1336">
        <f t="shared" si="86"/>
        <v>44</v>
      </c>
      <c r="K1336" s="60"/>
      <c r="L1336" s="60"/>
    </row>
    <row r="1337" spans="1:12" ht="12.5" x14ac:dyDescent="0.25">
      <c r="A1337">
        <f t="shared" si="89"/>
        <v>-7</v>
      </c>
      <c r="B1337" s="56">
        <v>34260</v>
      </c>
      <c r="C1337" s="57">
        <f t="shared" si="87"/>
        <v>34253</v>
      </c>
      <c r="D1337">
        <f t="shared" si="88"/>
        <v>2</v>
      </c>
      <c r="E1337" s="56"/>
      <c r="G1337">
        <f t="shared" si="86"/>
        <v>43</v>
      </c>
      <c r="K1337" s="60"/>
      <c r="L1337" s="60"/>
    </row>
    <row r="1338" spans="1:12" ht="12.5" x14ac:dyDescent="0.25">
      <c r="A1338">
        <f t="shared" si="89"/>
        <v>-7</v>
      </c>
      <c r="B1338" s="56">
        <v>34253</v>
      </c>
      <c r="C1338" s="57">
        <f t="shared" si="87"/>
        <v>34246</v>
      </c>
      <c r="D1338">
        <f t="shared" si="88"/>
        <v>2</v>
      </c>
      <c r="E1338" s="56"/>
      <c r="G1338">
        <f t="shared" si="86"/>
        <v>42</v>
      </c>
      <c r="K1338" s="60"/>
      <c r="L1338" s="60"/>
    </row>
    <row r="1339" spans="1:12" ht="12.5" x14ac:dyDescent="0.25">
      <c r="A1339">
        <f t="shared" si="89"/>
        <v>-7</v>
      </c>
      <c r="B1339" s="56">
        <v>34246</v>
      </c>
      <c r="C1339" s="57">
        <f t="shared" si="87"/>
        <v>34239</v>
      </c>
      <c r="D1339">
        <f t="shared" si="88"/>
        <v>2</v>
      </c>
      <c r="E1339" s="56"/>
      <c r="G1339">
        <f t="shared" si="86"/>
        <v>41</v>
      </c>
      <c r="K1339" s="60"/>
      <c r="L1339" s="60"/>
    </row>
    <row r="1340" spans="1:12" ht="12.5" x14ac:dyDescent="0.25">
      <c r="A1340">
        <f t="shared" si="89"/>
        <v>-7</v>
      </c>
      <c r="B1340" s="56">
        <v>34239</v>
      </c>
      <c r="C1340" s="57">
        <f t="shared" si="87"/>
        <v>34232</v>
      </c>
      <c r="D1340">
        <f t="shared" si="88"/>
        <v>2</v>
      </c>
      <c r="E1340" s="56"/>
      <c r="G1340">
        <f t="shared" si="86"/>
        <v>40</v>
      </c>
      <c r="K1340" s="60"/>
      <c r="L1340" s="60"/>
    </row>
    <row r="1341" spans="1:12" ht="12.5" x14ac:dyDescent="0.25">
      <c r="A1341">
        <f t="shared" si="89"/>
        <v>-7</v>
      </c>
      <c r="B1341" s="56">
        <v>34232</v>
      </c>
      <c r="C1341" s="57">
        <f t="shared" si="87"/>
        <v>34225</v>
      </c>
      <c r="D1341">
        <f t="shared" si="88"/>
        <v>2</v>
      </c>
      <c r="E1341" s="56"/>
      <c r="G1341">
        <f t="shared" si="86"/>
        <v>39</v>
      </c>
      <c r="K1341" s="60"/>
      <c r="L1341" s="60"/>
    </row>
    <row r="1342" spans="1:12" ht="12.5" x14ac:dyDescent="0.25">
      <c r="A1342">
        <f t="shared" si="89"/>
        <v>-7</v>
      </c>
      <c r="B1342" s="56">
        <v>34225</v>
      </c>
      <c r="C1342" s="57">
        <f t="shared" si="87"/>
        <v>34218</v>
      </c>
      <c r="D1342">
        <f t="shared" si="88"/>
        <v>2</v>
      </c>
      <c r="E1342" s="56"/>
      <c r="G1342">
        <f t="shared" si="86"/>
        <v>38</v>
      </c>
      <c r="K1342" s="60"/>
      <c r="L1342" s="60"/>
    </row>
    <row r="1343" spans="1:12" ht="12.5" x14ac:dyDescent="0.25">
      <c r="A1343">
        <f t="shared" si="89"/>
        <v>-7</v>
      </c>
      <c r="B1343" s="56">
        <v>34218</v>
      </c>
      <c r="C1343" s="57">
        <f t="shared" si="87"/>
        <v>34211</v>
      </c>
      <c r="D1343">
        <f t="shared" si="88"/>
        <v>2</v>
      </c>
      <c r="E1343" s="56"/>
      <c r="G1343">
        <f t="shared" si="86"/>
        <v>37</v>
      </c>
      <c r="K1343" s="60"/>
      <c r="L1343" s="60"/>
    </row>
    <row r="1344" spans="1:12" ht="12.5" x14ac:dyDescent="0.25">
      <c r="A1344">
        <f t="shared" si="89"/>
        <v>-7</v>
      </c>
      <c r="B1344" s="56">
        <v>34211</v>
      </c>
      <c r="C1344" s="57">
        <f t="shared" si="87"/>
        <v>34204</v>
      </c>
      <c r="D1344">
        <f t="shared" si="88"/>
        <v>2</v>
      </c>
      <c r="E1344" s="56"/>
      <c r="G1344">
        <f t="shared" si="86"/>
        <v>36</v>
      </c>
      <c r="K1344" s="60"/>
      <c r="L1344" s="60"/>
    </row>
    <row r="1345" spans="1:12" ht="12.5" x14ac:dyDescent="0.25">
      <c r="A1345">
        <f t="shared" si="89"/>
        <v>-7</v>
      </c>
      <c r="B1345" s="56">
        <v>34204</v>
      </c>
      <c r="C1345" s="57">
        <f t="shared" si="87"/>
        <v>34197</v>
      </c>
      <c r="D1345">
        <f t="shared" si="88"/>
        <v>2</v>
      </c>
      <c r="E1345" s="56"/>
      <c r="G1345">
        <f t="shared" si="86"/>
        <v>35</v>
      </c>
      <c r="K1345" s="60"/>
      <c r="L1345" s="60"/>
    </row>
    <row r="1346" spans="1:12" ht="12.5" x14ac:dyDescent="0.25">
      <c r="A1346">
        <f t="shared" si="89"/>
        <v>-7</v>
      </c>
      <c r="B1346" s="56">
        <v>34197</v>
      </c>
      <c r="C1346" s="57">
        <f t="shared" si="87"/>
        <v>34190</v>
      </c>
      <c r="D1346">
        <f t="shared" si="88"/>
        <v>2</v>
      </c>
      <c r="E1346" s="56"/>
      <c r="G1346">
        <f t="shared" ref="G1346:G1409" si="90">WEEKNUM(B1346)</f>
        <v>34</v>
      </c>
      <c r="K1346" s="60"/>
      <c r="L1346" s="60"/>
    </row>
    <row r="1347" spans="1:12" ht="12.5" x14ac:dyDescent="0.25">
      <c r="A1347">
        <f t="shared" si="89"/>
        <v>-7</v>
      </c>
      <c r="B1347" s="56">
        <v>34190</v>
      </c>
      <c r="C1347" s="57">
        <f t="shared" ref="C1347:C1410" si="91">B1348</f>
        <v>34183</v>
      </c>
      <c r="D1347">
        <f t="shared" ref="D1347:D1410" si="92">WEEKDAY(B1347)</f>
        <v>2</v>
      </c>
      <c r="E1347" s="56"/>
      <c r="G1347">
        <f t="shared" si="90"/>
        <v>33</v>
      </c>
      <c r="K1347" s="60"/>
      <c r="L1347" s="60"/>
    </row>
    <row r="1348" spans="1:12" ht="12.5" x14ac:dyDescent="0.25">
      <c r="A1348">
        <f t="shared" si="89"/>
        <v>-7</v>
      </c>
      <c r="B1348" s="56">
        <v>34183</v>
      </c>
      <c r="C1348" s="57">
        <f t="shared" si="91"/>
        <v>34176</v>
      </c>
      <c r="D1348">
        <f t="shared" si="92"/>
        <v>2</v>
      </c>
      <c r="E1348" s="56"/>
      <c r="G1348">
        <f t="shared" si="90"/>
        <v>32</v>
      </c>
      <c r="K1348" s="60"/>
      <c r="L1348" s="60"/>
    </row>
    <row r="1349" spans="1:12" ht="12.5" x14ac:dyDescent="0.25">
      <c r="A1349">
        <f t="shared" si="89"/>
        <v>-7</v>
      </c>
      <c r="B1349" s="56">
        <v>34176</v>
      </c>
      <c r="C1349" s="57">
        <f t="shared" si="91"/>
        <v>34169</v>
      </c>
      <c r="D1349">
        <f t="shared" si="92"/>
        <v>2</v>
      </c>
      <c r="E1349" s="56"/>
      <c r="G1349">
        <f t="shared" si="90"/>
        <v>31</v>
      </c>
      <c r="K1349" s="60"/>
      <c r="L1349" s="60"/>
    </row>
    <row r="1350" spans="1:12" ht="12.5" x14ac:dyDescent="0.25">
      <c r="A1350">
        <f t="shared" si="89"/>
        <v>-7</v>
      </c>
      <c r="B1350" s="56">
        <v>34169</v>
      </c>
      <c r="C1350" s="57">
        <f t="shared" si="91"/>
        <v>34162</v>
      </c>
      <c r="D1350">
        <f t="shared" si="92"/>
        <v>2</v>
      </c>
      <c r="E1350" s="56"/>
      <c r="G1350">
        <f t="shared" si="90"/>
        <v>30</v>
      </c>
      <c r="K1350" s="60"/>
      <c r="L1350" s="60"/>
    </row>
    <row r="1351" spans="1:12" ht="12.5" x14ac:dyDescent="0.25">
      <c r="A1351">
        <f t="shared" si="89"/>
        <v>-7</v>
      </c>
      <c r="B1351" s="56">
        <v>34162</v>
      </c>
      <c r="C1351" s="57">
        <f t="shared" si="91"/>
        <v>34155</v>
      </c>
      <c r="D1351">
        <f t="shared" si="92"/>
        <v>2</v>
      </c>
      <c r="E1351" s="56"/>
      <c r="G1351">
        <f t="shared" si="90"/>
        <v>29</v>
      </c>
      <c r="K1351" s="60"/>
      <c r="L1351" s="60"/>
    </row>
    <row r="1352" spans="1:12" ht="12.5" x14ac:dyDescent="0.25">
      <c r="A1352">
        <f t="shared" si="89"/>
        <v>-7</v>
      </c>
      <c r="B1352" s="56">
        <v>34155</v>
      </c>
      <c r="C1352" s="57">
        <f t="shared" si="91"/>
        <v>34148</v>
      </c>
      <c r="D1352">
        <f t="shared" si="92"/>
        <v>2</v>
      </c>
      <c r="E1352" s="56"/>
      <c r="G1352">
        <f t="shared" si="90"/>
        <v>28</v>
      </c>
      <c r="K1352" s="60"/>
      <c r="L1352" s="60"/>
    </row>
    <row r="1353" spans="1:12" ht="12.5" x14ac:dyDescent="0.25">
      <c r="A1353">
        <f t="shared" si="89"/>
        <v>-7</v>
      </c>
      <c r="B1353" s="56">
        <v>34148</v>
      </c>
      <c r="C1353" s="57">
        <f t="shared" si="91"/>
        <v>34141</v>
      </c>
      <c r="D1353">
        <f t="shared" si="92"/>
        <v>2</v>
      </c>
      <c r="E1353" s="56"/>
      <c r="G1353">
        <f t="shared" si="90"/>
        <v>27</v>
      </c>
      <c r="K1353" s="60"/>
      <c r="L1353" s="60"/>
    </row>
    <row r="1354" spans="1:12" ht="12.5" x14ac:dyDescent="0.25">
      <c r="A1354">
        <f t="shared" si="89"/>
        <v>-7</v>
      </c>
      <c r="B1354" s="56">
        <v>34141</v>
      </c>
      <c r="C1354" s="57">
        <f t="shared" si="91"/>
        <v>34134</v>
      </c>
      <c r="D1354">
        <f t="shared" si="92"/>
        <v>2</v>
      </c>
      <c r="E1354" s="56"/>
      <c r="G1354">
        <f t="shared" si="90"/>
        <v>26</v>
      </c>
      <c r="K1354" s="60"/>
      <c r="L1354" s="60"/>
    </row>
    <row r="1355" spans="1:12" ht="12.5" x14ac:dyDescent="0.25">
      <c r="A1355">
        <f t="shared" si="89"/>
        <v>-7</v>
      </c>
      <c r="B1355" s="56">
        <v>34134</v>
      </c>
      <c r="C1355" s="57">
        <f t="shared" si="91"/>
        <v>34127</v>
      </c>
      <c r="D1355">
        <f t="shared" si="92"/>
        <v>2</v>
      </c>
      <c r="E1355" s="56"/>
      <c r="G1355">
        <f t="shared" si="90"/>
        <v>25</v>
      </c>
      <c r="K1355" s="60"/>
      <c r="L1355" s="60"/>
    </row>
    <row r="1356" spans="1:12" ht="12.5" x14ac:dyDescent="0.25">
      <c r="A1356">
        <f t="shared" si="89"/>
        <v>-7</v>
      </c>
      <c r="B1356" s="56">
        <v>34127</v>
      </c>
      <c r="C1356" s="57">
        <f t="shared" si="91"/>
        <v>34120</v>
      </c>
      <c r="D1356">
        <f t="shared" si="92"/>
        <v>2</v>
      </c>
      <c r="E1356" s="56"/>
      <c r="G1356">
        <f t="shared" si="90"/>
        <v>24</v>
      </c>
      <c r="K1356" s="60"/>
      <c r="L1356" s="60"/>
    </row>
    <row r="1357" spans="1:12" ht="12.5" x14ac:dyDescent="0.25">
      <c r="A1357">
        <f t="shared" si="89"/>
        <v>-7</v>
      </c>
      <c r="B1357" s="56">
        <v>34120</v>
      </c>
      <c r="C1357" s="57">
        <f t="shared" si="91"/>
        <v>34113</v>
      </c>
      <c r="D1357">
        <f t="shared" si="92"/>
        <v>2</v>
      </c>
      <c r="E1357" s="56"/>
      <c r="G1357">
        <f t="shared" si="90"/>
        <v>23</v>
      </c>
      <c r="K1357" s="60"/>
      <c r="L1357" s="60"/>
    </row>
    <row r="1358" spans="1:12" ht="12.5" x14ac:dyDescent="0.25">
      <c r="A1358">
        <f t="shared" si="89"/>
        <v>-7</v>
      </c>
      <c r="B1358" s="56">
        <v>34113</v>
      </c>
      <c r="C1358" s="57">
        <f t="shared" si="91"/>
        <v>34106</v>
      </c>
      <c r="D1358">
        <f t="shared" si="92"/>
        <v>2</v>
      </c>
      <c r="E1358" s="56"/>
      <c r="G1358">
        <f t="shared" si="90"/>
        <v>22</v>
      </c>
      <c r="K1358" s="60"/>
      <c r="L1358" s="60"/>
    </row>
    <row r="1359" spans="1:12" ht="12.5" x14ac:dyDescent="0.25">
      <c r="A1359">
        <f t="shared" si="89"/>
        <v>-7</v>
      </c>
      <c r="B1359" s="56">
        <v>34106</v>
      </c>
      <c r="C1359" s="57">
        <f t="shared" si="91"/>
        <v>34099</v>
      </c>
      <c r="D1359">
        <f t="shared" si="92"/>
        <v>2</v>
      </c>
      <c r="E1359" s="56"/>
      <c r="G1359">
        <f t="shared" si="90"/>
        <v>21</v>
      </c>
      <c r="K1359" s="60"/>
      <c r="L1359" s="60"/>
    </row>
    <row r="1360" spans="1:12" ht="12.5" x14ac:dyDescent="0.25">
      <c r="A1360">
        <f t="shared" si="89"/>
        <v>-7</v>
      </c>
      <c r="B1360" s="56">
        <v>34099</v>
      </c>
      <c r="C1360" s="57">
        <f t="shared" si="91"/>
        <v>34092</v>
      </c>
      <c r="D1360">
        <f t="shared" si="92"/>
        <v>2</v>
      </c>
      <c r="E1360" s="56"/>
      <c r="G1360">
        <f t="shared" si="90"/>
        <v>20</v>
      </c>
      <c r="K1360" s="60"/>
      <c r="L1360" s="60"/>
    </row>
    <row r="1361" spans="1:12" ht="12.5" x14ac:dyDescent="0.25">
      <c r="A1361">
        <f t="shared" si="89"/>
        <v>-7</v>
      </c>
      <c r="B1361" s="56">
        <v>34092</v>
      </c>
      <c r="C1361" s="57">
        <f t="shared" si="91"/>
        <v>34085</v>
      </c>
      <c r="D1361">
        <f t="shared" si="92"/>
        <v>2</v>
      </c>
      <c r="E1361" s="56"/>
      <c r="G1361">
        <f t="shared" si="90"/>
        <v>19</v>
      </c>
      <c r="K1361" s="60"/>
      <c r="L1361" s="60"/>
    </row>
    <row r="1362" spans="1:12" ht="12.5" x14ac:dyDescent="0.25">
      <c r="A1362">
        <f t="shared" si="89"/>
        <v>-7</v>
      </c>
      <c r="B1362" s="56">
        <v>34085</v>
      </c>
      <c r="C1362" s="57">
        <f t="shared" si="91"/>
        <v>34078</v>
      </c>
      <c r="D1362">
        <f t="shared" si="92"/>
        <v>2</v>
      </c>
      <c r="E1362" s="56"/>
      <c r="G1362">
        <f t="shared" si="90"/>
        <v>18</v>
      </c>
      <c r="K1362" s="60"/>
      <c r="L1362" s="60"/>
    </row>
    <row r="1363" spans="1:12" ht="12.5" x14ac:dyDescent="0.25">
      <c r="A1363">
        <f t="shared" si="89"/>
        <v>-7</v>
      </c>
      <c r="B1363" s="56">
        <v>34078</v>
      </c>
      <c r="C1363" s="57">
        <f t="shared" si="91"/>
        <v>34071</v>
      </c>
      <c r="D1363">
        <f t="shared" si="92"/>
        <v>2</v>
      </c>
      <c r="E1363" s="56"/>
      <c r="G1363">
        <f t="shared" si="90"/>
        <v>17</v>
      </c>
      <c r="K1363" s="60"/>
      <c r="L1363" s="60"/>
    </row>
    <row r="1364" spans="1:12" ht="12.5" x14ac:dyDescent="0.25">
      <c r="A1364">
        <f t="shared" si="89"/>
        <v>-7</v>
      </c>
      <c r="B1364" s="56">
        <v>34071</v>
      </c>
      <c r="C1364" s="57">
        <f t="shared" si="91"/>
        <v>34064</v>
      </c>
      <c r="D1364">
        <f t="shared" si="92"/>
        <v>2</v>
      </c>
      <c r="E1364" s="56"/>
      <c r="G1364">
        <f t="shared" si="90"/>
        <v>16</v>
      </c>
      <c r="K1364" s="60"/>
      <c r="L1364" s="60"/>
    </row>
    <row r="1365" spans="1:12" ht="12.5" x14ac:dyDescent="0.25">
      <c r="A1365">
        <f t="shared" si="89"/>
        <v>-7</v>
      </c>
      <c r="B1365" s="56">
        <v>34064</v>
      </c>
      <c r="C1365" s="57">
        <f t="shared" si="91"/>
        <v>34057</v>
      </c>
      <c r="D1365">
        <f t="shared" si="92"/>
        <v>2</v>
      </c>
      <c r="E1365" s="56"/>
      <c r="G1365">
        <f t="shared" si="90"/>
        <v>15</v>
      </c>
      <c r="K1365" s="60"/>
      <c r="L1365" s="60"/>
    </row>
    <row r="1366" spans="1:12" ht="12.5" x14ac:dyDescent="0.25">
      <c r="A1366">
        <f t="shared" si="89"/>
        <v>-7</v>
      </c>
      <c r="B1366" s="56">
        <v>34057</v>
      </c>
      <c r="C1366" s="57">
        <f t="shared" si="91"/>
        <v>34050</v>
      </c>
      <c r="D1366">
        <f t="shared" si="92"/>
        <v>2</v>
      </c>
      <c r="E1366" s="56"/>
      <c r="G1366">
        <f t="shared" si="90"/>
        <v>14</v>
      </c>
      <c r="K1366" s="60"/>
      <c r="L1366" s="60"/>
    </row>
    <row r="1367" spans="1:12" ht="12.5" x14ac:dyDescent="0.25">
      <c r="A1367">
        <f t="shared" si="89"/>
        <v>-7</v>
      </c>
      <c r="B1367" s="56">
        <v>34050</v>
      </c>
      <c r="C1367" s="57">
        <f t="shared" si="91"/>
        <v>34043</v>
      </c>
      <c r="D1367">
        <f t="shared" si="92"/>
        <v>2</v>
      </c>
      <c r="E1367" s="56"/>
      <c r="G1367">
        <f t="shared" si="90"/>
        <v>13</v>
      </c>
      <c r="K1367" s="60"/>
      <c r="L1367" s="60"/>
    </row>
    <row r="1368" spans="1:12" ht="12.5" x14ac:dyDescent="0.25">
      <c r="A1368">
        <f t="shared" si="89"/>
        <v>-7</v>
      </c>
      <c r="B1368" s="56">
        <v>34043</v>
      </c>
      <c r="C1368" s="57">
        <f t="shared" si="91"/>
        <v>34036</v>
      </c>
      <c r="D1368">
        <f t="shared" si="92"/>
        <v>2</v>
      </c>
      <c r="E1368" s="56"/>
      <c r="G1368">
        <f t="shared" si="90"/>
        <v>12</v>
      </c>
      <c r="K1368" s="60"/>
      <c r="L1368" s="60"/>
    </row>
    <row r="1369" spans="1:12" ht="12.5" x14ac:dyDescent="0.25">
      <c r="A1369">
        <f t="shared" si="89"/>
        <v>-7</v>
      </c>
      <c r="B1369" s="56">
        <v>34036</v>
      </c>
      <c r="C1369" s="57">
        <f t="shared" si="91"/>
        <v>34029</v>
      </c>
      <c r="D1369">
        <f t="shared" si="92"/>
        <v>2</v>
      </c>
      <c r="E1369" s="56"/>
      <c r="G1369">
        <f t="shared" si="90"/>
        <v>11</v>
      </c>
      <c r="K1369" s="60"/>
      <c r="L1369" s="60"/>
    </row>
    <row r="1370" spans="1:12" ht="12.5" x14ac:dyDescent="0.25">
      <c r="A1370">
        <f t="shared" si="89"/>
        <v>-7</v>
      </c>
      <c r="B1370" s="56">
        <v>34029</v>
      </c>
      <c r="C1370" s="57">
        <f t="shared" si="91"/>
        <v>34022</v>
      </c>
      <c r="D1370">
        <f t="shared" si="92"/>
        <v>2</v>
      </c>
      <c r="E1370" s="56"/>
      <c r="G1370">
        <f t="shared" si="90"/>
        <v>10</v>
      </c>
      <c r="K1370" s="60"/>
      <c r="L1370" s="60"/>
    </row>
    <row r="1371" spans="1:12" ht="12.5" x14ac:dyDescent="0.25">
      <c r="A1371">
        <f t="shared" si="89"/>
        <v>-7</v>
      </c>
      <c r="B1371" s="56">
        <v>34022</v>
      </c>
      <c r="C1371" s="57">
        <f t="shared" si="91"/>
        <v>34015</v>
      </c>
      <c r="D1371">
        <f t="shared" si="92"/>
        <v>2</v>
      </c>
      <c r="E1371" s="56"/>
      <c r="G1371">
        <f t="shared" si="90"/>
        <v>9</v>
      </c>
      <c r="K1371" s="60"/>
      <c r="L1371" s="60"/>
    </row>
    <row r="1372" spans="1:12" ht="12.5" x14ac:dyDescent="0.25">
      <c r="A1372">
        <f t="shared" si="89"/>
        <v>-7</v>
      </c>
      <c r="B1372" s="56">
        <v>34015</v>
      </c>
      <c r="C1372" s="57">
        <f t="shared" si="91"/>
        <v>34008</v>
      </c>
      <c r="D1372">
        <f t="shared" si="92"/>
        <v>2</v>
      </c>
      <c r="E1372" s="56"/>
      <c r="G1372">
        <f t="shared" si="90"/>
        <v>8</v>
      </c>
      <c r="K1372" s="60"/>
      <c r="L1372" s="60"/>
    </row>
    <row r="1373" spans="1:12" ht="12.5" x14ac:dyDescent="0.25">
      <c r="A1373">
        <f t="shared" si="89"/>
        <v>-7</v>
      </c>
      <c r="B1373" s="56">
        <v>34008</v>
      </c>
      <c r="C1373" s="57">
        <f t="shared" si="91"/>
        <v>34001</v>
      </c>
      <c r="D1373">
        <f t="shared" si="92"/>
        <v>2</v>
      </c>
      <c r="E1373" s="56"/>
      <c r="G1373">
        <f t="shared" si="90"/>
        <v>7</v>
      </c>
      <c r="K1373" s="60"/>
      <c r="L1373" s="60"/>
    </row>
    <row r="1374" spans="1:12" ht="12.5" x14ac:dyDescent="0.25">
      <c r="A1374">
        <f t="shared" si="89"/>
        <v>-7</v>
      </c>
      <c r="B1374" s="56">
        <v>34001</v>
      </c>
      <c r="C1374" s="57">
        <f t="shared" si="91"/>
        <v>33994</v>
      </c>
      <c r="D1374">
        <f t="shared" si="92"/>
        <v>2</v>
      </c>
      <c r="E1374" s="56"/>
      <c r="G1374">
        <f t="shared" si="90"/>
        <v>6</v>
      </c>
      <c r="K1374" s="60"/>
      <c r="L1374" s="60"/>
    </row>
    <row r="1375" spans="1:12" ht="12.5" x14ac:dyDescent="0.25">
      <c r="A1375">
        <f t="shared" ref="A1375:A1438" si="93">B1375-B1374</f>
        <v>-7</v>
      </c>
      <c r="B1375" s="56">
        <v>33994</v>
      </c>
      <c r="C1375" s="57">
        <f t="shared" si="91"/>
        <v>33987</v>
      </c>
      <c r="D1375">
        <f t="shared" si="92"/>
        <v>2</v>
      </c>
      <c r="E1375" s="56"/>
      <c r="G1375">
        <f t="shared" si="90"/>
        <v>5</v>
      </c>
      <c r="K1375" s="60"/>
      <c r="L1375" s="60"/>
    </row>
    <row r="1376" spans="1:12" ht="12.5" x14ac:dyDescent="0.25">
      <c r="A1376">
        <f t="shared" si="93"/>
        <v>-7</v>
      </c>
      <c r="B1376" s="56">
        <v>33987</v>
      </c>
      <c r="C1376" s="57">
        <f t="shared" si="91"/>
        <v>33980</v>
      </c>
      <c r="D1376">
        <f t="shared" si="92"/>
        <v>2</v>
      </c>
      <c r="E1376" s="56"/>
      <c r="G1376">
        <f t="shared" si="90"/>
        <v>4</v>
      </c>
      <c r="K1376" s="60"/>
      <c r="L1376" s="60"/>
    </row>
    <row r="1377" spans="1:12" ht="12.5" x14ac:dyDescent="0.25">
      <c r="A1377">
        <f t="shared" si="93"/>
        <v>-7</v>
      </c>
      <c r="B1377" s="56">
        <v>33980</v>
      </c>
      <c r="C1377" s="57">
        <f t="shared" si="91"/>
        <v>33973</v>
      </c>
      <c r="D1377">
        <f t="shared" si="92"/>
        <v>2</v>
      </c>
      <c r="E1377" s="56"/>
      <c r="G1377">
        <f t="shared" si="90"/>
        <v>3</v>
      </c>
      <c r="K1377" s="60"/>
      <c r="L1377" s="60"/>
    </row>
    <row r="1378" spans="1:12" ht="12.5" x14ac:dyDescent="0.25">
      <c r="A1378">
        <f t="shared" si="93"/>
        <v>-7</v>
      </c>
      <c r="B1378" s="56">
        <v>33973</v>
      </c>
      <c r="C1378" s="57">
        <f t="shared" si="91"/>
        <v>33966</v>
      </c>
      <c r="D1378">
        <f t="shared" si="92"/>
        <v>2</v>
      </c>
      <c r="E1378" s="56"/>
      <c r="G1378">
        <f t="shared" si="90"/>
        <v>2</v>
      </c>
      <c r="K1378" s="60"/>
      <c r="L1378" s="60"/>
    </row>
    <row r="1379" spans="1:12" ht="12.5" x14ac:dyDescent="0.25">
      <c r="A1379">
        <f t="shared" si="93"/>
        <v>-7</v>
      </c>
      <c r="B1379" s="56">
        <v>33966</v>
      </c>
      <c r="C1379" s="57">
        <f t="shared" si="91"/>
        <v>33959</v>
      </c>
      <c r="D1379">
        <f t="shared" si="92"/>
        <v>2</v>
      </c>
      <c r="E1379" s="56">
        <f>B1379</f>
        <v>33966</v>
      </c>
      <c r="F1379" s="54">
        <f>YEAR(B1379)</f>
        <v>1992</v>
      </c>
      <c r="G1379">
        <f t="shared" si="90"/>
        <v>53</v>
      </c>
      <c r="K1379" s="60"/>
      <c r="L1379" s="60"/>
    </row>
    <row r="1380" spans="1:12" ht="12.5" x14ac:dyDescent="0.25">
      <c r="A1380">
        <f t="shared" si="93"/>
        <v>-7</v>
      </c>
      <c r="B1380" s="56">
        <v>33959</v>
      </c>
      <c r="C1380" s="57">
        <f t="shared" si="91"/>
        <v>33952</v>
      </c>
      <c r="D1380">
        <f t="shared" si="92"/>
        <v>2</v>
      </c>
      <c r="E1380" s="56"/>
      <c r="G1380">
        <f t="shared" si="90"/>
        <v>52</v>
      </c>
      <c r="K1380" s="60"/>
      <c r="L1380" s="60"/>
    </row>
    <row r="1381" spans="1:12" ht="12.5" x14ac:dyDescent="0.25">
      <c r="A1381">
        <f t="shared" si="93"/>
        <v>-7</v>
      </c>
      <c r="B1381" s="56">
        <v>33952</v>
      </c>
      <c r="C1381" s="57">
        <f t="shared" si="91"/>
        <v>33945</v>
      </c>
      <c r="D1381">
        <f t="shared" si="92"/>
        <v>2</v>
      </c>
      <c r="E1381" s="56"/>
      <c r="G1381">
        <f t="shared" si="90"/>
        <v>51</v>
      </c>
      <c r="K1381" s="60"/>
      <c r="L1381" s="60"/>
    </row>
    <row r="1382" spans="1:12" ht="12.5" x14ac:dyDescent="0.25">
      <c r="A1382">
        <f t="shared" si="93"/>
        <v>-7</v>
      </c>
      <c r="B1382" s="56">
        <v>33945</v>
      </c>
      <c r="C1382" s="57">
        <f t="shared" si="91"/>
        <v>33938</v>
      </c>
      <c r="D1382">
        <f t="shared" si="92"/>
        <v>2</v>
      </c>
      <c r="E1382" s="56"/>
      <c r="G1382">
        <f t="shared" si="90"/>
        <v>50</v>
      </c>
      <c r="K1382" s="60"/>
      <c r="L1382" s="60"/>
    </row>
    <row r="1383" spans="1:12" ht="12.5" x14ac:dyDescent="0.25">
      <c r="A1383">
        <f t="shared" si="93"/>
        <v>-7</v>
      </c>
      <c r="B1383" s="56">
        <v>33938</v>
      </c>
      <c r="C1383" s="57">
        <f t="shared" si="91"/>
        <v>33931</v>
      </c>
      <c r="D1383">
        <f t="shared" si="92"/>
        <v>2</v>
      </c>
      <c r="E1383" s="56"/>
      <c r="G1383">
        <f t="shared" si="90"/>
        <v>49</v>
      </c>
      <c r="K1383" s="60"/>
      <c r="L1383" s="60"/>
    </row>
    <row r="1384" spans="1:12" ht="12.5" x14ac:dyDescent="0.25">
      <c r="A1384">
        <f t="shared" si="93"/>
        <v>-7</v>
      </c>
      <c r="B1384" s="56">
        <v>33931</v>
      </c>
      <c r="C1384" s="57">
        <f t="shared" si="91"/>
        <v>33924</v>
      </c>
      <c r="D1384">
        <f t="shared" si="92"/>
        <v>2</v>
      </c>
      <c r="E1384" s="56"/>
      <c r="G1384">
        <f t="shared" si="90"/>
        <v>48</v>
      </c>
      <c r="K1384" s="60"/>
      <c r="L1384" s="60"/>
    </row>
    <row r="1385" spans="1:12" ht="12.5" x14ac:dyDescent="0.25">
      <c r="A1385">
        <f t="shared" si="93"/>
        <v>-7</v>
      </c>
      <c r="B1385" s="56">
        <v>33924</v>
      </c>
      <c r="C1385" s="57">
        <f t="shared" si="91"/>
        <v>33917</v>
      </c>
      <c r="D1385">
        <f t="shared" si="92"/>
        <v>2</v>
      </c>
      <c r="E1385" s="56"/>
      <c r="G1385">
        <f t="shared" si="90"/>
        <v>47</v>
      </c>
      <c r="K1385" s="60"/>
      <c r="L1385" s="60"/>
    </row>
    <row r="1386" spans="1:12" ht="12.5" x14ac:dyDescent="0.25">
      <c r="A1386">
        <f t="shared" si="93"/>
        <v>-7</v>
      </c>
      <c r="B1386" s="56">
        <v>33917</v>
      </c>
      <c r="C1386" s="57">
        <f t="shared" si="91"/>
        <v>33910</v>
      </c>
      <c r="D1386">
        <f t="shared" si="92"/>
        <v>2</v>
      </c>
      <c r="E1386" s="56"/>
      <c r="G1386">
        <f t="shared" si="90"/>
        <v>46</v>
      </c>
      <c r="K1386" s="60"/>
      <c r="L1386" s="60"/>
    </row>
    <row r="1387" spans="1:12" ht="12.5" x14ac:dyDescent="0.25">
      <c r="A1387">
        <f t="shared" si="93"/>
        <v>-7</v>
      </c>
      <c r="B1387" s="56">
        <v>33910</v>
      </c>
      <c r="C1387" s="57">
        <f t="shared" si="91"/>
        <v>33903</v>
      </c>
      <c r="D1387">
        <f t="shared" si="92"/>
        <v>2</v>
      </c>
      <c r="E1387" s="56"/>
      <c r="G1387">
        <f t="shared" si="90"/>
        <v>45</v>
      </c>
      <c r="K1387" s="60"/>
      <c r="L1387" s="60"/>
    </row>
    <row r="1388" spans="1:12" ht="12.5" x14ac:dyDescent="0.25">
      <c r="A1388">
        <f t="shared" si="93"/>
        <v>-7</v>
      </c>
      <c r="B1388" s="56">
        <v>33903</v>
      </c>
      <c r="C1388" s="57">
        <f t="shared" si="91"/>
        <v>33896</v>
      </c>
      <c r="D1388">
        <f t="shared" si="92"/>
        <v>2</v>
      </c>
      <c r="E1388" s="56"/>
      <c r="G1388">
        <f t="shared" si="90"/>
        <v>44</v>
      </c>
      <c r="K1388" s="60"/>
      <c r="L1388" s="60"/>
    </row>
    <row r="1389" spans="1:12" ht="12.5" x14ac:dyDescent="0.25">
      <c r="A1389">
        <f t="shared" si="93"/>
        <v>-7</v>
      </c>
      <c r="B1389" s="56">
        <v>33896</v>
      </c>
      <c r="C1389" s="57">
        <f t="shared" si="91"/>
        <v>33889</v>
      </c>
      <c r="D1389">
        <f t="shared" si="92"/>
        <v>2</v>
      </c>
      <c r="E1389" s="56"/>
      <c r="G1389">
        <f t="shared" si="90"/>
        <v>43</v>
      </c>
      <c r="K1389" s="60"/>
      <c r="L1389" s="60"/>
    </row>
    <row r="1390" spans="1:12" ht="12.5" x14ac:dyDescent="0.25">
      <c r="A1390">
        <f t="shared" si="93"/>
        <v>-7</v>
      </c>
      <c r="B1390" s="56">
        <v>33889</v>
      </c>
      <c r="C1390" s="57">
        <f t="shared" si="91"/>
        <v>33882</v>
      </c>
      <c r="D1390">
        <f t="shared" si="92"/>
        <v>2</v>
      </c>
      <c r="E1390" s="56"/>
      <c r="G1390">
        <f t="shared" si="90"/>
        <v>42</v>
      </c>
      <c r="K1390" s="60"/>
      <c r="L1390" s="60"/>
    </row>
    <row r="1391" spans="1:12" ht="12.5" x14ac:dyDescent="0.25">
      <c r="A1391">
        <f t="shared" si="93"/>
        <v>-7</v>
      </c>
      <c r="B1391" s="56">
        <v>33882</v>
      </c>
      <c r="C1391" s="57">
        <f t="shared" si="91"/>
        <v>33875</v>
      </c>
      <c r="D1391">
        <f t="shared" si="92"/>
        <v>2</v>
      </c>
      <c r="E1391" s="56"/>
      <c r="G1391">
        <f t="shared" si="90"/>
        <v>41</v>
      </c>
      <c r="K1391" s="60"/>
      <c r="L1391" s="60"/>
    </row>
    <row r="1392" spans="1:12" ht="12.5" x14ac:dyDescent="0.25">
      <c r="A1392">
        <f t="shared" si="93"/>
        <v>-7</v>
      </c>
      <c r="B1392" s="56">
        <v>33875</v>
      </c>
      <c r="C1392" s="57">
        <f t="shared" si="91"/>
        <v>33868</v>
      </c>
      <c r="D1392">
        <f t="shared" si="92"/>
        <v>2</v>
      </c>
      <c r="E1392" s="56"/>
      <c r="G1392">
        <f t="shared" si="90"/>
        <v>40</v>
      </c>
      <c r="K1392" s="60"/>
      <c r="L1392" s="60"/>
    </row>
    <row r="1393" spans="1:12" ht="12.5" x14ac:dyDescent="0.25">
      <c r="A1393">
        <f t="shared" si="93"/>
        <v>-7</v>
      </c>
      <c r="B1393" s="56">
        <v>33868</v>
      </c>
      <c r="C1393" s="57">
        <f t="shared" si="91"/>
        <v>33861</v>
      </c>
      <c r="D1393">
        <f t="shared" si="92"/>
        <v>2</v>
      </c>
      <c r="E1393" s="56"/>
      <c r="G1393">
        <f t="shared" si="90"/>
        <v>39</v>
      </c>
      <c r="K1393" s="60"/>
      <c r="L1393" s="60"/>
    </row>
    <row r="1394" spans="1:12" ht="12.5" x14ac:dyDescent="0.25">
      <c r="A1394">
        <f t="shared" si="93"/>
        <v>-7</v>
      </c>
      <c r="B1394" s="56">
        <v>33861</v>
      </c>
      <c r="C1394" s="57">
        <f t="shared" si="91"/>
        <v>33854</v>
      </c>
      <c r="D1394">
        <f t="shared" si="92"/>
        <v>2</v>
      </c>
      <c r="E1394" s="56"/>
      <c r="G1394">
        <f t="shared" si="90"/>
        <v>38</v>
      </c>
      <c r="K1394" s="60"/>
      <c r="L1394" s="60"/>
    </row>
    <row r="1395" spans="1:12" ht="12.5" x14ac:dyDescent="0.25">
      <c r="A1395">
        <f t="shared" si="93"/>
        <v>-7</v>
      </c>
      <c r="B1395" s="56">
        <v>33854</v>
      </c>
      <c r="C1395" s="57">
        <f t="shared" si="91"/>
        <v>33847</v>
      </c>
      <c r="D1395">
        <f t="shared" si="92"/>
        <v>2</v>
      </c>
      <c r="E1395" s="56"/>
      <c r="G1395">
        <f t="shared" si="90"/>
        <v>37</v>
      </c>
      <c r="K1395" s="60"/>
      <c r="L1395" s="60"/>
    </row>
    <row r="1396" spans="1:12" ht="12.5" x14ac:dyDescent="0.25">
      <c r="A1396">
        <f t="shared" si="93"/>
        <v>-7</v>
      </c>
      <c r="B1396" s="56">
        <v>33847</v>
      </c>
      <c r="C1396" s="57">
        <f t="shared" si="91"/>
        <v>33840</v>
      </c>
      <c r="D1396">
        <f t="shared" si="92"/>
        <v>2</v>
      </c>
      <c r="E1396" s="56"/>
      <c r="G1396">
        <f t="shared" si="90"/>
        <v>36</v>
      </c>
      <c r="K1396" s="60"/>
      <c r="L1396" s="60"/>
    </row>
    <row r="1397" spans="1:12" ht="12.5" x14ac:dyDescent="0.25">
      <c r="A1397">
        <f t="shared" si="93"/>
        <v>-7</v>
      </c>
      <c r="B1397" s="56">
        <v>33840</v>
      </c>
      <c r="C1397" s="57">
        <f t="shared" si="91"/>
        <v>33833</v>
      </c>
      <c r="D1397">
        <f t="shared" si="92"/>
        <v>2</v>
      </c>
      <c r="E1397" s="56"/>
      <c r="G1397">
        <f t="shared" si="90"/>
        <v>35</v>
      </c>
      <c r="K1397" s="60"/>
      <c r="L1397" s="60"/>
    </row>
    <row r="1398" spans="1:12" ht="12.5" x14ac:dyDescent="0.25">
      <c r="A1398">
        <f t="shared" si="93"/>
        <v>-7</v>
      </c>
      <c r="B1398" s="56">
        <v>33833</v>
      </c>
      <c r="C1398" s="57">
        <f t="shared" si="91"/>
        <v>33826</v>
      </c>
      <c r="D1398">
        <f t="shared" si="92"/>
        <v>2</v>
      </c>
      <c r="E1398" s="56"/>
      <c r="G1398">
        <f t="shared" si="90"/>
        <v>34</v>
      </c>
      <c r="K1398" s="60"/>
      <c r="L1398" s="60"/>
    </row>
    <row r="1399" spans="1:12" ht="12.5" x14ac:dyDescent="0.25">
      <c r="A1399">
        <f t="shared" si="93"/>
        <v>-7</v>
      </c>
      <c r="B1399" s="56">
        <v>33826</v>
      </c>
      <c r="C1399" s="57">
        <f t="shared" si="91"/>
        <v>33819</v>
      </c>
      <c r="D1399">
        <f t="shared" si="92"/>
        <v>2</v>
      </c>
      <c r="E1399" s="56"/>
      <c r="G1399">
        <f t="shared" si="90"/>
        <v>33</v>
      </c>
      <c r="K1399" s="60"/>
      <c r="L1399" s="60"/>
    </row>
    <row r="1400" spans="1:12" ht="12.5" x14ac:dyDescent="0.25">
      <c r="A1400">
        <f t="shared" si="93"/>
        <v>-7</v>
      </c>
      <c r="B1400" s="56">
        <v>33819</v>
      </c>
      <c r="C1400" s="57">
        <f t="shared" si="91"/>
        <v>33812</v>
      </c>
      <c r="D1400">
        <f t="shared" si="92"/>
        <v>2</v>
      </c>
      <c r="E1400" s="56"/>
      <c r="G1400">
        <f t="shared" si="90"/>
        <v>32</v>
      </c>
      <c r="K1400" s="60"/>
      <c r="L1400" s="60"/>
    </row>
    <row r="1401" spans="1:12" ht="12.5" x14ac:dyDescent="0.25">
      <c r="A1401">
        <f t="shared" si="93"/>
        <v>-7</v>
      </c>
      <c r="B1401" s="56">
        <v>33812</v>
      </c>
      <c r="C1401" s="57">
        <f t="shared" si="91"/>
        <v>33805</v>
      </c>
      <c r="D1401">
        <f t="shared" si="92"/>
        <v>2</v>
      </c>
      <c r="E1401" s="56"/>
      <c r="G1401">
        <f t="shared" si="90"/>
        <v>31</v>
      </c>
      <c r="K1401" s="60"/>
      <c r="L1401" s="60"/>
    </row>
    <row r="1402" spans="1:12" ht="12.5" x14ac:dyDescent="0.25">
      <c r="A1402">
        <f t="shared" si="93"/>
        <v>-7</v>
      </c>
      <c r="B1402" s="56">
        <v>33805</v>
      </c>
      <c r="C1402" s="57">
        <f t="shared" si="91"/>
        <v>33798</v>
      </c>
      <c r="D1402">
        <f t="shared" si="92"/>
        <v>2</v>
      </c>
      <c r="E1402" s="56"/>
      <c r="G1402">
        <f t="shared" si="90"/>
        <v>30</v>
      </c>
      <c r="K1402" s="60"/>
      <c r="L1402" s="60"/>
    </row>
    <row r="1403" spans="1:12" ht="12.5" x14ac:dyDescent="0.25">
      <c r="A1403">
        <f t="shared" si="93"/>
        <v>-7</v>
      </c>
      <c r="B1403" s="56">
        <v>33798</v>
      </c>
      <c r="C1403" s="57">
        <f t="shared" si="91"/>
        <v>33791</v>
      </c>
      <c r="D1403">
        <f t="shared" si="92"/>
        <v>2</v>
      </c>
      <c r="E1403" s="56"/>
      <c r="G1403">
        <f t="shared" si="90"/>
        <v>29</v>
      </c>
      <c r="K1403" s="60"/>
      <c r="L1403" s="60"/>
    </row>
    <row r="1404" spans="1:12" ht="12.5" x14ac:dyDescent="0.25">
      <c r="A1404">
        <f t="shared" si="93"/>
        <v>-7</v>
      </c>
      <c r="B1404" s="56">
        <v>33791</v>
      </c>
      <c r="C1404" s="57">
        <f t="shared" si="91"/>
        <v>33784</v>
      </c>
      <c r="D1404">
        <f t="shared" si="92"/>
        <v>2</v>
      </c>
      <c r="E1404" s="56"/>
      <c r="G1404">
        <f t="shared" si="90"/>
        <v>28</v>
      </c>
      <c r="K1404" s="60"/>
      <c r="L1404" s="60"/>
    </row>
    <row r="1405" spans="1:12" ht="12.5" x14ac:dyDescent="0.25">
      <c r="A1405">
        <f t="shared" si="93"/>
        <v>-7</v>
      </c>
      <c r="B1405" s="56">
        <v>33784</v>
      </c>
      <c r="C1405" s="57">
        <f t="shared" si="91"/>
        <v>33777</v>
      </c>
      <c r="D1405">
        <f t="shared" si="92"/>
        <v>2</v>
      </c>
      <c r="E1405" s="56"/>
      <c r="G1405">
        <f t="shared" si="90"/>
        <v>27</v>
      </c>
      <c r="K1405" s="60"/>
      <c r="L1405" s="60"/>
    </row>
    <row r="1406" spans="1:12" ht="12.5" x14ac:dyDescent="0.25">
      <c r="A1406">
        <f t="shared" si="93"/>
        <v>-7</v>
      </c>
      <c r="B1406" s="56">
        <v>33777</v>
      </c>
      <c r="C1406" s="57">
        <f t="shared" si="91"/>
        <v>33770</v>
      </c>
      <c r="D1406">
        <f t="shared" si="92"/>
        <v>2</v>
      </c>
      <c r="E1406" s="56"/>
      <c r="G1406">
        <f t="shared" si="90"/>
        <v>26</v>
      </c>
      <c r="K1406" s="60"/>
      <c r="L1406" s="60"/>
    </row>
    <row r="1407" spans="1:12" ht="12.5" x14ac:dyDescent="0.25">
      <c r="A1407">
        <f t="shared" si="93"/>
        <v>-7</v>
      </c>
      <c r="B1407" s="56">
        <v>33770</v>
      </c>
      <c r="C1407" s="57">
        <f t="shared" si="91"/>
        <v>33763</v>
      </c>
      <c r="D1407">
        <f t="shared" si="92"/>
        <v>2</v>
      </c>
      <c r="E1407" s="56"/>
      <c r="G1407">
        <f t="shared" si="90"/>
        <v>25</v>
      </c>
      <c r="K1407" s="60"/>
      <c r="L1407" s="60"/>
    </row>
    <row r="1408" spans="1:12" ht="12.5" x14ac:dyDescent="0.25">
      <c r="A1408">
        <f t="shared" si="93"/>
        <v>-7</v>
      </c>
      <c r="B1408" s="56">
        <v>33763</v>
      </c>
      <c r="C1408" s="57">
        <f t="shared" si="91"/>
        <v>33756</v>
      </c>
      <c r="D1408">
        <f t="shared" si="92"/>
        <v>2</v>
      </c>
      <c r="E1408" s="56"/>
      <c r="G1408">
        <f t="shared" si="90"/>
        <v>24</v>
      </c>
      <c r="K1408" s="60"/>
      <c r="L1408" s="60"/>
    </row>
    <row r="1409" spans="1:12" ht="12.5" x14ac:dyDescent="0.25">
      <c r="A1409">
        <f t="shared" si="93"/>
        <v>-7</v>
      </c>
      <c r="B1409" s="56">
        <v>33756</v>
      </c>
      <c r="C1409" s="57">
        <f t="shared" si="91"/>
        <v>33749</v>
      </c>
      <c r="D1409">
        <f t="shared" si="92"/>
        <v>2</v>
      </c>
      <c r="E1409" s="56"/>
      <c r="G1409">
        <f t="shared" si="90"/>
        <v>23</v>
      </c>
      <c r="K1409" s="60"/>
      <c r="L1409" s="60"/>
    </row>
    <row r="1410" spans="1:12" ht="12.5" x14ac:dyDescent="0.25">
      <c r="A1410">
        <f t="shared" si="93"/>
        <v>-7</v>
      </c>
      <c r="B1410" s="56">
        <v>33749</v>
      </c>
      <c r="C1410" s="57">
        <f t="shared" si="91"/>
        <v>33742</v>
      </c>
      <c r="D1410">
        <f t="shared" si="92"/>
        <v>2</v>
      </c>
      <c r="E1410" s="56"/>
      <c r="G1410">
        <f t="shared" ref="G1410:G1473" si="94">WEEKNUM(B1410)</f>
        <v>22</v>
      </c>
      <c r="K1410" s="60"/>
      <c r="L1410" s="60"/>
    </row>
    <row r="1411" spans="1:12" ht="12.5" x14ac:dyDescent="0.25">
      <c r="A1411">
        <f t="shared" si="93"/>
        <v>-7</v>
      </c>
      <c r="B1411" s="56">
        <v>33742</v>
      </c>
      <c r="C1411" s="57">
        <f t="shared" ref="C1411:C1474" si="95">B1412</f>
        <v>33735</v>
      </c>
      <c r="D1411">
        <f t="shared" ref="D1411:D1474" si="96">WEEKDAY(B1411)</f>
        <v>2</v>
      </c>
      <c r="E1411" s="56"/>
      <c r="G1411">
        <f t="shared" si="94"/>
        <v>21</v>
      </c>
      <c r="K1411" s="60"/>
      <c r="L1411" s="60"/>
    </row>
    <row r="1412" spans="1:12" ht="12.5" x14ac:dyDescent="0.25">
      <c r="A1412">
        <f t="shared" si="93"/>
        <v>-7</v>
      </c>
      <c r="B1412" s="56">
        <v>33735</v>
      </c>
      <c r="C1412" s="57">
        <f t="shared" si="95"/>
        <v>33728</v>
      </c>
      <c r="D1412">
        <f t="shared" si="96"/>
        <v>2</v>
      </c>
      <c r="E1412" s="56"/>
      <c r="G1412">
        <f t="shared" si="94"/>
        <v>20</v>
      </c>
      <c r="K1412" s="60"/>
      <c r="L1412" s="60"/>
    </row>
    <row r="1413" spans="1:12" ht="12.5" x14ac:dyDescent="0.25">
      <c r="A1413">
        <f t="shared" si="93"/>
        <v>-7</v>
      </c>
      <c r="B1413" s="56">
        <v>33728</v>
      </c>
      <c r="C1413" s="57">
        <f t="shared" si="95"/>
        <v>33721</v>
      </c>
      <c r="D1413">
        <f t="shared" si="96"/>
        <v>2</v>
      </c>
      <c r="E1413" s="56"/>
      <c r="G1413">
        <f t="shared" si="94"/>
        <v>19</v>
      </c>
      <c r="K1413" s="60"/>
      <c r="L1413" s="60"/>
    </row>
    <row r="1414" spans="1:12" ht="12.5" x14ac:dyDescent="0.25">
      <c r="A1414">
        <f t="shared" si="93"/>
        <v>-7</v>
      </c>
      <c r="B1414" s="56">
        <v>33721</v>
      </c>
      <c r="C1414" s="57">
        <f t="shared" si="95"/>
        <v>33714</v>
      </c>
      <c r="D1414">
        <f t="shared" si="96"/>
        <v>2</v>
      </c>
      <c r="E1414" s="56"/>
      <c r="G1414">
        <f t="shared" si="94"/>
        <v>18</v>
      </c>
      <c r="K1414" s="60"/>
      <c r="L1414" s="60"/>
    </row>
    <row r="1415" spans="1:12" ht="12.5" x14ac:dyDescent="0.25">
      <c r="A1415">
        <f t="shared" si="93"/>
        <v>-7</v>
      </c>
      <c r="B1415" s="56">
        <v>33714</v>
      </c>
      <c r="C1415" s="57">
        <f t="shared" si="95"/>
        <v>33707</v>
      </c>
      <c r="D1415">
        <f t="shared" si="96"/>
        <v>2</v>
      </c>
      <c r="E1415" s="56"/>
      <c r="G1415">
        <f t="shared" si="94"/>
        <v>17</v>
      </c>
      <c r="K1415" s="60"/>
      <c r="L1415" s="60"/>
    </row>
    <row r="1416" spans="1:12" ht="12.5" x14ac:dyDescent="0.25">
      <c r="A1416">
        <f t="shared" si="93"/>
        <v>-7</v>
      </c>
      <c r="B1416" s="56">
        <v>33707</v>
      </c>
      <c r="C1416" s="57">
        <f t="shared" si="95"/>
        <v>33700</v>
      </c>
      <c r="D1416">
        <f t="shared" si="96"/>
        <v>2</v>
      </c>
      <c r="E1416" s="56"/>
      <c r="G1416">
        <f t="shared" si="94"/>
        <v>16</v>
      </c>
      <c r="K1416" s="60"/>
      <c r="L1416" s="60"/>
    </row>
    <row r="1417" spans="1:12" ht="12.5" x14ac:dyDescent="0.25">
      <c r="A1417">
        <f t="shared" si="93"/>
        <v>-7</v>
      </c>
      <c r="B1417" s="56">
        <v>33700</v>
      </c>
      <c r="C1417" s="57">
        <f t="shared" si="95"/>
        <v>33693</v>
      </c>
      <c r="D1417">
        <f t="shared" si="96"/>
        <v>2</v>
      </c>
      <c r="E1417" s="56"/>
      <c r="G1417">
        <f t="shared" si="94"/>
        <v>15</v>
      </c>
      <c r="K1417" s="60"/>
      <c r="L1417" s="60"/>
    </row>
    <row r="1418" spans="1:12" ht="12.5" x14ac:dyDescent="0.25">
      <c r="A1418">
        <f t="shared" si="93"/>
        <v>-7</v>
      </c>
      <c r="B1418" s="56">
        <v>33693</v>
      </c>
      <c r="C1418" s="57">
        <f t="shared" si="95"/>
        <v>33686</v>
      </c>
      <c r="D1418">
        <f t="shared" si="96"/>
        <v>2</v>
      </c>
      <c r="E1418" s="56"/>
      <c r="G1418">
        <f t="shared" si="94"/>
        <v>14</v>
      </c>
      <c r="K1418" s="60"/>
      <c r="L1418" s="60"/>
    </row>
    <row r="1419" spans="1:12" ht="12.5" x14ac:dyDescent="0.25">
      <c r="A1419">
        <f t="shared" si="93"/>
        <v>-7</v>
      </c>
      <c r="B1419" s="56">
        <v>33686</v>
      </c>
      <c r="C1419" s="57">
        <f t="shared" si="95"/>
        <v>33679</v>
      </c>
      <c r="D1419">
        <f t="shared" si="96"/>
        <v>2</v>
      </c>
      <c r="E1419" s="56"/>
      <c r="G1419">
        <f t="shared" si="94"/>
        <v>13</v>
      </c>
      <c r="K1419" s="60"/>
      <c r="L1419" s="60"/>
    </row>
    <row r="1420" spans="1:12" ht="12.5" x14ac:dyDescent="0.25">
      <c r="A1420">
        <f t="shared" si="93"/>
        <v>-7</v>
      </c>
      <c r="B1420" s="56">
        <v>33679</v>
      </c>
      <c r="C1420" s="57">
        <f t="shared" si="95"/>
        <v>33672</v>
      </c>
      <c r="D1420">
        <f t="shared" si="96"/>
        <v>2</v>
      </c>
      <c r="E1420" s="56"/>
      <c r="G1420">
        <f t="shared" si="94"/>
        <v>12</v>
      </c>
      <c r="K1420" s="60"/>
      <c r="L1420" s="60"/>
    </row>
    <row r="1421" spans="1:12" ht="12.5" x14ac:dyDescent="0.25">
      <c r="A1421">
        <f t="shared" si="93"/>
        <v>-7</v>
      </c>
      <c r="B1421" s="56">
        <v>33672</v>
      </c>
      <c r="C1421" s="57">
        <f t="shared" si="95"/>
        <v>33665</v>
      </c>
      <c r="D1421">
        <f t="shared" si="96"/>
        <v>2</v>
      </c>
      <c r="E1421" s="56"/>
      <c r="G1421">
        <f t="shared" si="94"/>
        <v>11</v>
      </c>
      <c r="K1421" s="60"/>
      <c r="L1421" s="60"/>
    </row>
    <row r="1422" spans="1:12" ht="12.5" x14ac:dyDescent="0.25">
      <c r="A1422">
        <f t="shared" si="93"/>
        <v>-7</v>
      </c>
      <c r="B1422" s="56">
        <v>33665</v>
      </c>
      <c r="C1422" s="57">
        <f t="shared" si="95"/>
        <v>33658</v>
      </c>
      <c r="D1422">
        <f t="shared" si="96"/>
        <v>2</v>
      </c>
      <c r="E1422" s="56"/>
      <c r="G1422">
        <f t="shared" si="94"/>
        <v>10</v>
      </c>
      <c r="K1422" s="60"/>
      <c r="L1422" s="60"/>
    </row>
    <row r="1423" spans="1:12" ht="12.5" x14ac:dyDescent="0.25">
      <c r="A1423">
        <f t="shared" si="93"/>
        <v>-7</v>
      </c>
      <c r="B1423" s="56">
        <v>33658</v>
      </c>
      <c r="C1423" s="57">
        <f t="shared" si="95"/>
        <v>33651</v>
      </c>
      <c r="D1423">
        <f t="shared" si="96"/>
        <v>2</v>
      </c>
      <c r="E1423" s="56"/>
      <c r="G1423">
        <f t="shared" si="94"/>
        <v>9</v>
      </c>
      <c r="K1423" s="60"/>
      <c r="L1423" s="60"/>
    </row>
    <row r="1424" spans="1:12" ht="12.5" x14ac:dyDescent="0.25">
      <c r="A1424">
        <f t="shared" si="93"/>
        <v>-7</v>
      </c>
      <c r="B1424" s="56">
        <v>33651</v>
      </c>
      <c r="C1424" s="57">
        <f t="shared" si="95"/>
        <v>33644</v>
      </c>
      <c r="D1424">
        <f t="shared" si="96"/>
        <v>2</v>
      </c>
      <c r="E1424" s="56"/>
      <c r="G1424">
        <f t="shared" si="94"/>
        <v>8</v>
      </c>
      <c r="K1424" s="60"/>
      <c r="L1424" s="60"/>
    </row>
    <row r="1425" spans="1:12" ht="12.5" x14ac:dyDescent="0.25">
      <c r="A1425">
        <f t="shared" si="93"/>
        <v>-7</v>
      </c>
      <c r="B1425" s="56">
        <v>33644</v>
      </c>
      <c r="C1425" s="57">
        <f t="shared" si="95"/>
        <v>33637</v>
      </c>
      <c r="D1425">
        <f t="shared" si="96"/>
        <v>2</v>
      </c>
      <c r="E1425" s="56"/>
      <c r="G1425">
        <f t="shared" si="94"/>
        <v>7</v>
      </c>
      <c r="K1425" s="60"/>
      <c r="L1425" s="60"/>
    </row>
    <row r="1426" spans="1:12" ht="12.5" x14ac:dyDescent="0.25">
      <c r="A1426">
        <f t="shared" si="93"/>
        <v>-7</v>
      </c>
      <c r="B1426" s="56">
        <v>33637</v>
      </c>
      <c r="C1426" s="57">
        <f t="shared" si="95"/>
        <v>33630</v>
      </c>
      <c r="D1426">
        <f t="shared" si="96"/>
        <v>2</v>
      </c>
      <c r="E1426" s="56"/>
      <c r="G1426">
        <f t="shared" si="94"/>
        <v>6</v>
      </c>
      <c r="K1426" s="60"/>
      <c r="L1426" s="60"/>
    </row>
    <row r="1427" spans="1:12" ht="12.5" x14ac:dyDescent="0.25">
      <c r="A1427">
        <f t="shared" si="93"/>
        <v>-7</v>
      </c>
      <c r="B1427" s="56">
        <v>33630</v>
      </c>
      <c r="C1427" s="57">
        <f t="shared" si="95"/>
        <v>33623</v>
      </c>
      <c r="D1427">
        <f t="shared" si="96"/>
        <v>2</v>
      </c>
      <c r="E1427" s="56"/>
      <c r="G1427">
        <f t="shared" si="94"/>
        <v>5</v>
      </c>
      <c r="K1427" s="60"/>
      <c r="L1427" s="60"/>
    </row>
    <row r="1428" spans="1:12" ht="12.5" x14ac:dyDescent="0.25">
      <c r="A1428">
        <f t="shared" si="93"/>
        <v>-7</v>
      </c>
      <c r="B1428" s="56">
        <v>33623</v>
      </c>
      <c r="C1428" s="57">
        <f t="shared" si="95"/>
        <v>33616</v>
      </c>
      <c r="D1428">
        <f t="shared" si="96"/>
        <v>2</v>
      </c>
      <c r="E1428" s="56"/>
      <c r="G1428">
        <f t="shared" si="94"/>
        <v>4</v>
      </c>
      <c r="K1428" s="60"/>
      <c r="L1428" s="60"/>
    </row>
    <row r="1429" spans="1:12" ht="12.5" x14ac:dyDescent="0.25">
      <c r="A1429">
        <f t="shared" si="93"/>
        <v>-7</v>
      </c>
      <c r="B1429" s="56">
        <v>33616</v>
      </c>
      <c r="C1429" s="57">
        <f t="shared" si="95"/>
        <v>33609</v>
      </c>
      <c r="D1429">
        <f t="shared" si="96"/>
        <v>2</v>
      </c>
      <c r="E1429" s="56"/>
      <c r="G1429">
        <f t="shared" si="94"/>
        <v>3</v>
      </c>
      <c r="K1429" s="60"/>
      <c r="L1429" s="60"/>
    </row>
    <row r="1430" spans="1:12" ht="12.5" x14ac:dyDescent="0.25">
      <c r="A1430">
        <f t="shared" si="93"/>
        <v>-7</v>
      </c>
      <c r="B1430" s="56">
        <v>33609</v>
      </c>
      <c r="C1430" s="57">
        <f t="shared" si="95"/>
        <v>33602</v>
      </c>
      <c r="D1430">
        <f t="shared" si="96"/>
        <v>2</v>
      </c>
      <c r="E1430" s="56"/>
      <c r="G1430">
        <f t="shared" si="94"/>
        <v>2</v>
      </c>
      <c r="K1430" s="60"/>
      <c r="L1430" s="60"/>
    </row>
    <row r="1431" spans="1:12" ht="12.5" x14ac:dyDescent="0.25">
      <c r="A1431">
        <f t="shared" si="93"/>
        <v>-7</v>
      </c>
      <c r="B1431" s="56">
        <v>33602</v>
      </c>
      <c r="C1431" s="57">
        <f t="shared" si="95"/>
        <v>33595</v>
      </c>
      <c r="D1431">
        <f t="shared" si="96"/>
        <v>2</v>
      </c>
      <c r="E1431" s="56">
        <f>B1431</f>
        <v>33602</v>
      </c>
      <c r="F1431" s="54">
        <f>YEAR(B1431)</f>
        <v>1991</v>
      </c>
      <c r="G1431">
        <f t="shared" si="94"/>
        <v>53</v>
      </c>
      <c r="K1431" s="60"/>
      <c r="L1431" s="60"/>
    </row>
    <row r="1432" spans="1:12" ht="12.5" x14ac:dyDescent="0.25">
      <c r="A1432">
        <f t="shared" si="93"/>
        <v>-7</v>
      </c>
      <c r="B1432" s="56">
        <v>33595</v>
      </c>
      <c r="C1432" s="57">
        <f t="shared" si="95"/>
        <v>33588</v>
      </c>
      <c r="D1432">
        <f t="shared" si="96"/>
        <v>2</v>
      </c>
      <c r="E1432" s="56"/>
      <c r="G1432">
        <f t="shared" si="94"/>
        <v>52</v>
      </c>
      <c r="K1432" s="60"/>
      <c r="L1432" s="60"/>
    </row>
    <row r="1433" spans="1:12" ht="12.5" x14ac:dyDescent="0.25">
      <c r="A1433">
        <f t="shared" si="93"/>
        <v>-7</v>
      </c>
      <c r="B1433" s="56">
        <v>33588</v>
      </c>
      <c r="C1433" s="57">
        <f t="shared" si="95"/>
        <v>33581</v>
      </c>
      <c r="D1433">
        <f t="shared" si="96"/>
        <v>2</v>
      </c>
      <c r="E1433" s="56"/>
      <c r="G1433">
        <f t="shared" si="94"/>
        <v>51</v>
      </c>
      <c r="K1433" s="60"/>
      <c r="L1433" s="60"/>
    </row>
    <row r="1434" spans="1:12" ht="12.5" x14ac:dyDescent="0.25">
      <c r="A1434">
        <f t="shared" si="93"/>
        <v>-7</v>
      </c>
      <c r="B1434" s="56">
        <v>33581</v>
      </c>
      <c r="C1434" s="57">
        <f t="shared" si="95"/>
        <v>33574</v>
      </c>
      <c r="D1434">
        <f t="shared" si="96"/>
        <v>2</v>
      </c>
      <c r="E1434" s="56"/>
      <c r="G1434">
        <f t="shared" si="94"/>
        <v>50</v>
      </c>
      <c r="K1434" s="60"/>
      <c r="L1434" s="60"/>
    </row>
    <row r="1435" spans="1:12" ht="12.5" x14ac:dyDescent="0.25">
      <c r="A1435">
        <f t="shared" si="93"/>
        <v>-7</v>
      </c>
      <c r="B1435" s="56">
        <v>33574</v>
      </c>
      <c r="C1435" s="57">
        <f t="shared" si="95"/>
        <v>33567</v>
      </c>
      <c r="D1435">
        <f t="shared" si="96"/>
        <v>2</v>
      </c>
      <c r="E1435" s="56"/>
      <c r="G1435">
        <f t="shared" si="94"/>
        <v>49</v>
      </c>
      <c r="K1435" s="60"/>
      <c r="L1435" s="60"/>
    </row>
    <row r="1436" spans="1:12" ht="12.5" x14ac:dyDescent="0.25">
      <c r="A1436">
        <f t="shared" si="93"/>
        <v>-7</v>
      </c>
      <c r="B1436" s="56">
        <v>33567</v>
      </c>
      <c r="C1436" s="57">
        <f t="shared" si="95"/>
        <v>33560</v>
      </c>
      <c r="D1436">
        <f t="shared" si="96"/>
        <v>2</v>
      </c>
      <c r="E1436" s="56"/>
      <c r="G1436">
        <f t="shared" si="94"/>
        <v>48</v>
      </c>
      <c r="K1436" s="60"/>
      <c r="L1436" s="60"/>
    </row>
    <row r="1437" spans="1:12" ht="12.5" x14ac:dyDescent="0.25">
      <c r="A1437">
        <f t="shared" si="93"/>
        <v>-7</v>
      </c>
      <c r="B1437" s="56">
        <v>33560</v>
      </c>
      <c r="C1437" s="57">
        <f t="shared" si="95"/>
        <v>33553</v>
      </c>
      <c r="D1437">
        <f t="shared" si="96"/>
        <v>2</v>
      </c>
      <c r="E1437" s="56"/>
      <c r="G1437">
        <f t="shared" si="94"/>
        <v>47</v>
      </c>
      <c r="K1437" s="60"/>
      <c r="L1437" s="60"/>
    </row>
    <row r="1438" spans="1:12" ht="12.5" x14ac:dyDescent="0.25">
      <c r="A1438">
        <f t="shared" si="93"/>
        <v>-7</v>
      </c>
      <c r="B1438" s="56">
        <v>33553</v>
      </c>
      <c r="C1438" s="57">
        <f t="shared" si="95"/>
        <v>33546</v>
      </c>
      <c r="D1438">
        <f t="shared" si="96"/>
        <v>2</v>
      </c>
      <c r="E1438" s="56"/>
      <c r="G1438">
        <f t="shared" si="94"/>
        <v>46</v>
      </c>
      <c r="K1438" s="60"/>
      <c r="L1438" s="60"/>
    </row>
    <row r="1439" spans="1:12" ht="12.5" x14ac:dyDescent="0.25">
      <c r="A1439">
        <f t="shared" ref="A1439:A1443" si="97">B1439-B1438</f>
        <v>-7</v>
      </c>
      <c r="B1439" s="56">
        <v>33546</v>
      </c>
      <c r="C1439" s="57">
        <f t="shared" si="95"/>
        <v>33539</v>
      </c>
      <c r="D1439">
        <f t="shared" si="96"/>
        <v>2</v>
      </c>
      <c r="E1439" s="56"/>
      <c r="G1439">
        <f t="shared" si="94"/>
        <v>45</v>
      </c>
      <c r="K1439" s="60"/>
      <c r="L1439" s="60"/>
    </row>
    <row r="1440" spans="1:12" ht="12.5" x14ac:dyDescent="0.25">
      <c r="A1440">
        <f t="shared" si="97"/>
        <v>-7</v>
      </c>
      <c r="B1440" s="56">
        <v>33539</v>
      </c>
      <c r="C1440" s="57">
        <f t="shared" si="95"/>
        <v>33532</v>
      </c>
      <c r="D1440">
        <f t="shared" si="96"/>
        <v>2</v>
      </c>
      <c r="E1440" s="56"/>
      <c r="G1440">
        <f t="shared" si="94"/>
        <v>44</v>
      </c>
      <c r="K1440" s="60"/>
      <c r="L1440" s="60"/>
    </row>
    <row r="1441" spans="1:12" ht="12.5" x14ac:dyDescent="0.25">
      <c r="A1441">
        <f t="shared" si="97"/>
        <v>-7</v>
      </c>
      <c r="B1441" s="56">
        <v>33532</v>
      </c>
      <c r="C1441" s="57">
        <f t="shared" si="95"/>
        <v>33525</v>
      </c>
      <c r="D1441">
        <f t="shared" si="96"/>
        <v>2</v>
      </c>
      <c r="E1441" s="56"/>
      <c r="G1441">
        <f t="shared" si="94"/>
        <v>43</v>
      </c>
      <c r="K1441" s="60"/>
      <c r="L1441" s="60"/>
    </row>
    <row r="1442" spans="1:12" ht="12.5" x14ac:dyDescent="0.25">
      <c r="A1442">
        <f t="shared" si="97"/>
        <v>-7</v>
      </c>
      <c r="B1442" s="56">
        <v>33525</v>
      </c>
      <c r="C1442" s="57">
        <f t="shared" si="95"/>
        <v>33518</v>
      </c>
      <c r="D1442">
        <f t="shared" si="96"/>
        <v>2</v>
      </c>
      <c r="E1442" s="56"/>
      <c r="G1442">
        <f t="shared" si="94"/>
        <v>42</v>
      </c>
      <c r="K1442" s="60"/>
      <c r="L1442" s="60"/>
    </row>
    <row r="1443" spans="1:12" ht="12.5" x14ac:dyDescent="0.25">
      <c r="A1443">
        <f t="shared" si="97"/>
        <v>-7</v>
      </c>
      <c r="B1443" s="56">
        <v>33518</v>
      </c>
      <c r="C1443" s="57">
        <f t="shared" si="95"/>
        <v>33511</v>
      </c>
      <c r="D1443">
        <f t="shared" si="96"/>
        <v>2</v>
      </c>
      <c r="E1443" s="56"/>
      <c r="G1443">
        <f t="shared" si="94"/>
        <v>41</v>
      </c>
      <c r="K1443" s="60"/>
      <c r="L1443" s="60"/>
    </row>
    <row r="1444" spans="1:12" ht="12.5" x14ac:dyDescent="0.25">
      <c r="A1444">
        <f>B1444-B1443</f>
        <v>-7</v>
      </c>
      <c r="B1444" s="56">
        <v>33511</v>
      </c>
      <c r="C1444" s="57">
        <f t="shared" si="95"/>
        <v>33504</v>
      </c>
      <c r="D1444">
        <f t="shared" si="96"/>
        <v>2</v>
      </c>
      <c r="E1444" s="56"/>
      <c r="G1444">
        <f t="shared" si="94"/>
        <v>40</v>
      </c>
      <c r="K1444" s="60"/>
      <c r="L1444" s="60"/>
    </row>
    <row r="1445" spans="1:12" ht="12.5" x14ac:dyDescent="0.25">
      <c r="A1445">
        <f>B1445-B1444</f>
        <v>-7</v>
      </c>
      <c r="B1445" s="56">
        <v>33504</v>
      </c>
      <c r="C1445" s="57">
        <f t="shared" si="95"/>
        <v>33497</v>
      </c>
      <c r="D1445">
        <f t="shared" si="96"/>
        <v>2</v>
      </c>
      <c r="E1445" s="56"/>
      <c r="G1445">
        <f t="shared" si="94"/>
        <v>39</v>
      </c>
      <c r="K1445" s="60"/>
      <c r="L1445" s="60"/>
    </row>
    <row r="1446" spans="1:12" ht="12.5" x14ac:dyDescent="0.25">
      <c r="A1446">
        <f t="shared" ref="A1446:A1509" si="98">B1446-B1445</f>
        <v>-7</v>
      </c>
      <c r="B1446" s="56">
        <v>33497</v>
      </c>
      <c r="C1446" s="57">
        <f t="shared" si="95"/>
        <v>33490</v>
      </c>
      <c r="D1446">
        <f t="shared" si="96"/>
        <v>2</v>
      </c>
      <c r="E1446" s="56"/>
      <c r="G1446">
        <f t="shared" si="94"/>
        <v>38</v>
      </c>
      <c r="K1446" s="60"/>
      <c r="L1446" s="60"/>
    </row>
    <row r="1447" spans="1:12" ht="12.5" x14ac:dyDescent="0.25">
      <c r="A1447">
        <f t="shared" si="98"/>
        <v>-7</v>
      </c>
      <c r="B1447" s="56">
        <v>33490</v>
      </c>
      <c r="C1447" s="57">
        <f t="shared" si="95"/>
        <v>33483</v>
      </c>
      <c r="D1447">
        <f t="shared" si="96"/>
        <v>2</v>
      </c>
      <c r="E1447" s="56"/>
      <c r="G1447">
        <f t="shared" si="94"/>
        <v>37</v>
      </c>
      <c r="K1447" s="60"/>
      <c r="L1447" s="60"/>
    </row>
    <row r="1448" spans="1:12" ht="12.5" x14ac:dyDescent="0.25">
      <c r="A1448">
        <f t="shared" si="98"/>
        <v>-7</v>
      </c>
      <c r="B1448" s="56">
        <v>33483</v>
      </c>
      <c r="C1448" s="57">
        <f t="shared" si="95"/>
        <v>33476</v>
      </c>
      <c r="D1448">
        <f t="shared" si="96"/>
        <v>2</v>
      </c>
      <c r="E1448" s="56"/>
      <c r="G1448">
        <f t="shared" si="94"/>
        <v>36</v>
      </c>
      <c r="K1448" s="60"/>
      <c r="L1448" s="60"/>
    </row>
    <row r="1449" spans="1:12" ht="12.5" x14ac:dyDescent="0.25">
      <c r="A1449">
        <f t="shared" si="98"/>
        <v>-7</v>
      </c>
      <c r="B1449" s="56">
        <v>33476</v>
      </c>
      <c r="C1449" s="57">
        <f t="shared" si="95"/>
        <v>33469</v>
      </c>
      <c r="D1449">
        <f t="shared" si="96"/>
        <v>2</v>
      </c>
      <c r="E1449" s="56"/>
      <c r="G1449">
        <f t="shared" si="94"/>
        <v>35</v>
      </c>
      <c r="K1449" s="60"/>
      <c r="L1449" s="60"/>
    </row>
    <row r="1450" spans="1:12" ht="12.5" x14ac:dyDescent="0.25">
      <c r="A1450">
        <f t="shared" si="98"/>
        <v>-7</v>
      </c>
      <c r="B1450" s="56">
        <v>33469</v>
      </c>
      <c r="C1450" s="57">
        <f t="shared" si="95"/>
        <v>33462</v>
      </c>
      <c r="D1450">
        <f t="shared" si="96"/>
        <v>2</v>
      </c>
      <c r="E1450" s="56"/>
      <c r="G1450">
        <f t="shared" si="94"/>
        <v>34</v>
      </c>
      <c r="K1450" s="60"/>
      <c r="L1450" s="60"/>
    </row>
    <row r="1451" spans="1:12" ht="12.5" x14ac:dyDescent="0.25">
      <c r="A1451">
        <f t="shared" si="98"/>
        <v>-7</v>
      </c>
      <c r="B1451" s="56">
        <v>33462</v>
      </c>
      <c r="C1451" s="57">
        <f t="shared" si="95"/>
        <v>33455</v>
      </c>
      <c r="D1451">
        <f t="shared" si="96"/>
        <v>2</v>
      </c>
      <c r="E1451" s="56"/>
      <c r="G1451">
        <f t="shared" si="94"/>
        <v>33</v>
      </c>
      <c r="K1451" s="60"/>
      <c r="L1451" s="60"/>
    </row>
    <row r="1452" spans="1:12" ht="12.5" x14ac:dyDescent="0.25">
      <c r="A1452">
        <f t="shared" si="98"/>
        <v>-7</v>
      </c>
      <c r="B1452" s="56">
        <v>33455</v>
      </c>
      <c r="C1452" s="57">
        <f t="shared" si="95"/>
        <v>33448</v>
      </c>
      <c r="D1452">
        <f t="shared" si="96"/>
        <v>2</v>
      </c>
      <c r="E1452" s="56"/>
      <c r="G1452">
        <f t="shared" si="94"/>
        <v>32</v>
      </c>
      <c r="K1452" s="60"/>
      <c r="L1452" s="60"/>
    </row>
    <row r="1453" spans="1:12" ht="12.5" x14ac:dyDescent="0.25">
      <c r="A1453">
        <f t="shared" si="98"/>
        <v>-7</v>
      </c>
      <c r="B1453" s="56">
        <v>33448</v>
      </c>
      <c r="C1453" s="57">
        <f t="shared" si="95"/>
        <v>33441</v>
      </c>
      <c r="D1453">
        <f t="shared" si="96"/>
        <v>2</v>
      </c>
      <c r="E1453" s="56"/>
      <c r="G1453">
        <f t="shared" si="94"/>
        <v>31</v>
      </c>
      <c r="K1453" s="60"/>
      <c r="L1453" s="60"/>
    </row>
    <row r="1454" spans="1:12" ht="12.5" x14ac:dyDescent="0.25">
      <c r="A1454">
        <f t="shared" si="98"/>
        <v>-7</v>
      </c>
      <c r="B1454" s="56">
        <v>33441</v>
      </c>
      <c r="C1454" s="57">
        <f t="shared" si="95"/>
        <v>33434</v>
      </c>
      <c r="D1454">
        <f t="shared" si="96"/>
        <v>2</v>
      </c>
      <c r="E1454" s="56"/>
      <c r="G1454">
        <f t="shared" si="94"/>
        <v>30</v>
      </c>
      <c r="K1454" s="60"/>
      <c r="L1454" s="60"/>
    </row>
    <row r="1455" spans="1:12" ht="12.5" x14ac:dyDescent="0.25">
      <c r="A1455">
        <f t="shared" si="98"/>
        <v>-7</v>
      </c>
      <c r="B1455" s="56">
        <v>33434</v>
      </c>
      <c r="C1455" s="57">
        <f t="shared" si="95"/>
        <v>33427</v>
      </c>
      <c r="D1455">
        <f t="shared" si="96"/>
        <v>2</v>
      </c>
      <c r="E1455" s="56"/>
      <c r="G1455">
        <f t="shared" si="94"/>
        <v>29</v>
      </c>
      <c r="K1455" s="60"/>
      <c r="L1455" s="60"/>
    </row>
    <row r="1456" spans="1:12" ht="12.5" x14ac:dyDescent="0.25">
      <c r="A1456">
        <f t="shared" si="98"/>
        <v>-7</v>
      </c>
      <c r="B1456" s="56">
        <v>33427</v>
      </c>
      <c r="C1456" s="57">
        <f t="shared" si="95"/>
        <v>33420</v>
      </c>
      <c r="D1456">
        <f t="shared" si="96"/>
        <v>2</v>
      </c>
      <c r="E1456" s="56"/>
      <c r="G1456">
        <f t="shared" si="94"/>
        <v>28</v>
      </c>
      <c r="K1456" s="60"/>
      <c r="L1456" s="60"/>
    </row>
    <row r="1457" spans="1:12" ht="12.5" x14ac:dyDescent="0.25">
      <c r="A1457">
        <f t="shared" si="98"/>
        <v>-7</v>
      </c>
      <c r="B1457" s="56">
        <v>33420</v>
      </c>
      <c r="C1457" s="57">
        <f t="shared" si="95"/>
        <v>33413</v>
      </c>
      <c r="D1457">
        <f t="shared" si="96"/>
        <v>2</v>
      </c>
      <c r="E1457" s="56"/>
      <c r="G1457">
        <f t="shared" si="94"/>
        <v>27</v>
      </c>
      <c r="K1457" s="60"/>
      <c r="L1457" s="60"/>
    </row>
    <row r="1458" spans="1:12" ht="12.5" x14ac:dyDescent="0.25">
      <c r="A1458">
        <f t="shared" si="98"/>
        <v>-7</v>
      </c>
      <c r="B1458" s="56">
        <v>33413</v>
      </c>
      <c r="C1458" s="57">
        <f t="shared" si="95"/>
        <v>33406</v>
      </c>
      <c r="D1458">
        <f t="shared" si="96"/>
        <v>2</v>
      </c>
      <c r="E1458" s="56"/>
      <c r="G1458">
        <f t="shared" si="94"/>
        <v>26</v>
      </c>
      <c r="K1458" s="60"/>
      <c r="L1458" s="60"/>
    </row>
    <row r="1459" spans="1:12" ht="12.5" x14ac:dyDescent="0.25">
      <c r="A1459">
        <f t="shared" si="98"/>
        <v>-7</v>
      </c>
      <c r="B1459" s="56">
        <v>33406</v>
      </c>
      <c r="C1459" s="57">
        <f t="shared" si="95"/>
        <v>33399</v>
      </c>
      <c r="D1459">
        <f t="shared" si="96"/>
        <v>2</v>
      </c>
      <c r="E1459" s="56"/>
      <c r="G1459">
        <f t="shared" si="94"/>
        <v>25</v>
      </c>
      <c r="K1459" s="60"/>
      <c r="L1459" s="60"/>
    </row>
    <row r="1460" spans="1:12" ht="12.5" x14ac:dyDescent="0.25">
      <c r="A1460">
        <f t="shared" si="98"/>
        <v>-7</v>
      </c>
      <c r="B1460" s="56">
        <v>33399</v>
      </c>
      <c r="C1460" s="57">
        <f t="shared" si="95"/>
        <v>33392</v>
      </c>
      <c r="D1460">
        <f t="shared" si="96"/>
        <v>2</v>
      </c>
      <c r="E1460" s="56"/>
      <c r="G1460">
        <f t="shared" si="94"/>
        <v>24</v>
      </c>
      <c r="K1460" s="60"/>
      <c r="L1460" s="60"/>
    </row>
    <row r="1461" spans="1:12" ht="12.5" x14ac:dyDescent="0.25">
      <c r="A1461">
        <f t="shared" si="98"/>
        <v>-7</v>
      </c>
      <c r="B1461" s="56">
        <v>33392</v>
      </c>
      <c r="C1461" s="57">
        <f t="shared" si="95"/>
        <v>33385</v>
      </c>
      <c r="D1461">
        <f t="shared" si="96"/>
        <v>2</v>
      </c>
      <c r="E1461" s="56"/>
      <c r="G1461">
        <f t="shared" si="94"/>
        <v>23</v>
      </c>
      <c r="K1461" s="60"/>
      <c r="L1461" s="60"/>
    </row>
    <row r="1462" spans="1:12" ht="12.5" x14ac:dyDescent="0.25">
      <c r="A1462">
        <f t="shared" si="98"/>
        <v>-7</v>
      </c>
      <c r="B1462" s="56">
        <v>33385</v>
      </c>
      <c r="C1462" s="57">
        <f t="shared" si="95"/>
        <v>33378</v>
      </c>
      <c r="D1462">
        <f t="shared" si="96"/>
        <v>2</v>
      </c>
      <c r="E1462" s="56"/>
      <c r="G1462">
        <f t="shared" si="94"/>
        <v>22</v>
      </c>
      <c r="K1462" s="60"/>
      <c r="L1462" s="60"/>
    </row>
    <row r="1463" spans="1:12" ht="12.5" x14ac:dyDescent="0.25">
      <c r="A1463">
        <f t="shared" si="98"/>
        <v>-7</v>
      </c>
      <c r="B1463" s="56">
        <v>33378</v>
      </c>
      <c r="C1463" s="57">
        <f t="shared" si="95"/>
        <v>33371</v>
      </c>
      <c r="D1463">
        <f t="shared" si="96"/>
        <v>2</v>
      </c>
      <c r="E1463" s="56"/>
      <c r="G1463">
        <f t="shared" si="94"/>
        <v>21</v>
      </c>
      <c r="K1463" s="60"/>
      <c r="L1463" s="60"/>
    </row>
    <row r="1464" spans="1:12" ht="12.5" x14ac:dyDescent="0.25">
      <c r="A1464">
        <f t="shared" si="98"/>
        <v>-7</v>
      </c>
      <c r="B1464" s="56">
        <v>33371</v>
      </c>
      <c r="C1464" s="57">
        <f t="shared" si="95"/>
        <v>33364</v>
      </c>
      <c r="D1464">
        <f t="shared" si="96"/>
        <v>2</v>
      </c>
      <c r="E1464" s="56"/>
      <c r="G1464">
        <f t="shared" si="94"/>
        <v>20</v>
      </c>
      <c r="K1464" s="60"/>
      <c r="L1464" s="60"/>
    </row>
    <row r="1465" spans="1:12" ht="12.5" x14ac:dyDescent="0.25">
      <c r="A1465">
        <f t="shared" si="98"/>
        <v>-7</v>
      </c>
      <c r="B1465" s="56">
        <v>33364</v>
      </c>
      <c r="C1465" s="57">
        <f t="shared" si="95"/>
        <v>33357</v>
      </c>
      <c r="D1465">
        <f t="shared" si="96"/>
        <v>2</v>
      </c>
      <c r="E1465" s="56"/>
      <c r="G1465">
        <f t="shared" si="94"/>
        <v>19</v>
      </c>
      <c r="K1465" s="60"/>
      <c r="L1465" s="60"/>
    </row>
    <row r="1466" spans="1:12" ht="12.5" x14ac:dyDescent="0.25">
      <c r="A1466">
        <f t="shared" si="98"/>
        <v>-7</v>
      </c>
      <c r="B1466" s="56">
        <v>33357</v>
      </c>
      <c r="C1466" s="57">
        <f t="shared" si="95"/>
        <v>33350</v>
      </c>
      <c r="D1466">
        <f t="shared" si="96"/>
        <v>2</v>
      </c>
      <c r="E1466" s="56"/>
      <c r="G1466">
        <f t="shared" si="94"/>
        <v>18</v>
      </c>
      <c r="K1466" s="60"/>
      <c r="L1466" s="60"/>
    </row>
    <row r="1467" spans="1:12" ht="12.5" x14ac:dyDescent="0.25">
      <c r="A1467">
        <f t="shared" si="98"/>
        <v>-7</v>
      </c>
      <c r="B1467" s="56">
        <v>33350</v>
      </c>
      <c r="C1467" s="57">
        <f t="shared" si="95"/>
        <v>33343</v>
      </c>
      <c r="D1467">
        <f t="shared" si="96"/>
        <v>2</v>
      </c>
      <c r="E1467" s="56"/>
      <c r="G1467">
        <f t="shared" si="94"/>
        <v>17</v>
      </c>
      <c r="K1467" s="60"/>
      <c r="L1467" s="60"/>
    </row>
    <row r="1468" spans="1:12" ht="12.5" x14ac:dyDescent="0.25">
      <c r="A1468">
        <f t="shared" si="98"/>
        <v>-7</v>
      </c>
      <c r="B1468" s="56">
        <v>33343</v>
      </c>
      <c r="C1468" s="57">
        <f t="shared" si="95"/>
        <v>33336</v>
      </c>
      <c r="D1468">
        <f t="shared" si="96"/>
        <v>2</v>
      </c>
      <c r="E1468" s="56"/>
      <c r="G1468">
        <f t="shared" si="94"/>
        <v>16</v>
      </c>
      <c r="K1468" s="60"/>
      <c r="L1468" s="60"/>
    </row>
    <row r="1469" spans="1:12" ht="12.5" x14ac:dyDescent="0.25">
      <c r="A1469">
        <f t="shared" si="98"/>
        <v>-7</v>
      </c>
      <c r="B1469" s="56">
        <v>33336</v>
      </c>
      <c r="C1469" s="57">
        <f t="shared" si="95"/>
        <v>33329</v>
      </c>
      <c r="D1469">
        <f t="shared" si="96"/>
        <v>2</v>
      </c>
      <c r="E1469" s="56"/>
      <c r="G1469">
        <f t="shared" si="94"/>
        <v>15</v>
      </c>
      <c r="K1469" s="60"/>
      <c r="L1469" s="60"/>
    </row>
    <row r="1470" spans="1:12" ht="12.5" x14ac:dyDescent="0.25">
      <c r="A1470">
        <f t="shared" si="98"/>
        <v>-7</v>
      </c>
      <c r="B1470" s="56">
        <v>33329</v>
      </c>
      <c r="C1470" s="57">
        <f t="shared" si="95"/>
        <v>33322</v>
      </c>
      <c r="D1470">
        <f t="shared" si="96"/>
        <v>2</v>
      </c>
      <c r="E1470" s="56"/>
      <c r="G1470">
        <f t="shared" si="94"/>
        <v>14</v>
      </c>
      <c r="K1470" s="60"/>
      <c r="L1470" s="60"/>
    </row>
    <row r="1471" spans="1:12" ht="12.5" x14ac:dyDescent="0.25">
      <c r="A1471">
        <f t="shared" si="98"/>
        <v>-7</v>
      </c>
      <c r="B1471" s="56">
        <v>33322</v>
      </c>
      <c r="C1471" s="57">
        <f t="shared" si="95"/>
        <v>33315</v>
      </c>
      <c r="D1471">
        <f t="shared" si="96"/>
        <v>2</v>
      </c>
      <c r="E1471" s="56"/>
      <c r="G1471">
        <f t="shared" si="94"/>
        <v>13</v>
      </c>
      <c r="K1471" s="60"/>
      <c r="L1471" s="60"/>
    </row>
    <row r="1472" spans="1:12" ht="12.5" x14ac:dyDescent="0.25">
      <c r="A1472">
        <f t="shared" si="98"/>
        <v>-7</v>
      </c>
      <c r="B1472" s="56">
        <v>33315</v>
      </c>
      <c r="C1472" s="57">
        <f t="shared" si="95"/>
        <v>33308</v>
      </c>
      <c r="D1472">
        <f t="shared" si="96"/>
        <v>2</v>
      </c>
      <c r="E1472" s="56"/>
      <c r="G1472">
        <f t="shared" si="94"/>
        <v>12</v>
      </c>
      <c r="K1472" s="60"/>
      <c r="L1472" s="60"/>
    </row>
    <row r="1473" spans="1:12" ht="12.5" x14ac:dyDescent="0.25">
      <c r="A1473">
        <f t="shared" si="98"/>
        <v>-7</v>
      </c>
      <c r="B1473" s="56">
        <v>33308</v>
      </c>
      <c r="C1473" s="57">
        <f t="shared" si="95"/>
        <v>33301</v>
      </c>
      <c r="D1473">
        <f t="shared" si="96"/>
        <v>2</v>
      </c>
      <c r="E1473" s="56"/>
      <c r="G1473">
        <f t="shared" si="94"/>
        <v>11</v>
      </c>
      <c r="K1473" s="60"/>
      <c r="L1473" s="60"/>
    </row>
    <row r="1474" spans="1:12" ht="12.5" x14ac:dyDescent="0.25">
      <c r="A1474">
        <f t="shared" si="98"/>
        <v>-7</v>
      </c>
      <c r="B1474" s="56">
        <v>33301</v>
      </c>
      <c r="C1474" s="57">
        <f t="shared" si="95"/>
        <v>33294</v>
      </c>
      <c r="D1474">
        <f t="shared" si="96"/>
        <v>2</v>
      </c>
      <c r="E1474" s="56"/>
      <c r="G1474">
        <f t="shared" ref="G1474:G1537" si="99">WEEKNUM(B1474)</f>
        <v>10</v>
      </c>
      <c r="K1474" s="60"/>
      <c r="L1474" s="60"/>
    </row>
    <row r="1475" spans="1:12" ht="12.5" x14ac:dyDescent="0.25">
      <c r="A1475">
        <f t="shared" si="98"/>
        <v>-7</v>
      </c>
      <c r="B1475" s="56">
        <v>33294</v>
      </c>
      <c r="C1475" s="57">
        <f t="shared" ref="C1475:C1538" si="100">B1476</f>
        <v>33287</v>
      </c>
      <c r="D1475">
        <f t="shared" ref="D1475:D1538" si="101">WEEKDAY(B1475)</f>
        <v>2</v>
      </c>
      <c r="E1475" s="56"/>
      <c r="G1475">
        <f t="shared" si="99"/>
        <v>9</v>
      </c>
      <c r="K1475" s="60"/>
      <c r="L1475" s="60"/>
    </row>
    <row r="1476" spans="1:12" ht="12.5" x14ac:dyDescent="0.25">
      <c r="A1476">
        <f t="shared" si="98"/>
        <v>-7</v>
      </c>
      <c r="B1476" s="56">
        <v>33287</v>
      </c>
      <c r="C1476" s="57">
        <f t="shared" si="100"/>
        <v>33280</v>
      </c>
      <c r="D1476">
        <f t="shared" si="101"/>
        <v>2</v>
      </c>
      <c r="E1476" s="56"/>
      <c r="G1476">
        <f t="shared" si="99"/>
        <v>8</v>
      </c>
      <c r="K1476" s="60"/>
      <c r="L1476" s="60"/>
    </row>
    <row r="1477" spans="1:12" ht="12.5" x14ac:dyDescent="0.25">
      <c r="A1477">
        <f t="shared" si="98"/>
        <v>-7</v>
      </c>
      <c r="B1477" s="56">
        <v>33280</v>
      </c>
      <c r="C1477" s="57">
        <f t="shared" si="100"/>
        <v>33273</v>
      </c>
      <c r="D1477">
        <f t="shared" si="101"/>
        <v>2</v>
      </c>
      <c r="E1477" s="56"/>
      <c r="G1477">
        <f t="shared" si="99"/>
        <v>7</v>
      </c>
      <c r="K1477" s="60"/>
      <c r="L1477" s="60"/>
    </row>
    <row r="1478" spans="1:12" ht="12.5" x14ac:dyDescent="0.25">
      <c r="A1478">
        <f t="shared" si="98"/>
        <v>-7</v>
      </c>
      <c r="B1478" s="56">
        <v>33273</v>
      </c>
      <c r="C1478" s="57">
        <f t="shared" si="100"/>
        <v>33266</v>
      </c>
      <c r="D1478">
        <f t="shared" si="101"/>
        <v>2</v>
      </c>
      <c r="E1478" s="56"/>
      <c r="G1478">
        <f t="shared" si="99"/>
        <v>6</v>
      </c>
      <c r="K1478" s="60"/>
      <c r="L1478" s="60"/>
    </row>
    <row r="1479" spans="1:12" ht="12.5" x14ac:dyDescent="0.25">
      <c r="A1479">
        <f t="shared" si="98"/>
        <v>-7</v>
      </c>
      <c r="B1479" s="56">
        <v>33266</v>
      </c>
      <c r="C1479" s="57">
        <f t="shared" si="100"/>
        <v>33259</v>
      </c>
      <c r="D1479">
        <f t="shared" si="101"/>
        <v>2</v>
      </c>
      <c r="E1479" s="56"/>
      <c r="G1479">
        <f t="shared" si="99"/>
        <v>5</v>
      </c>
      <c r="K1479" s="60"/>
      <c r="L1479" s="60"/>
    </row>
    <row r="1480" spans="1:12" ht="12.5" x14ac:dyDescent="0.25">
      <c r="A1480">
        <f t="shared" si="98"/>
        <v>-7</v>
      </c>
      <c r="B1480" s="56">
        <v>33259</v>
      </c>
      <c r="C1480" s="57">
        <f t="shared" si="100"/>
        <v>33252</v>
      </c>
      <c r="D1480">
        <f t="shared" si="101"/>
        <v>2</v>
      </c>
      <c r="E1480" s="56"/>
      <c r="G1480">
        <f t="shared" si="99"/>
        <v>4</v>
      </c>
      <c r="K1480" s="60"/>
      <c r="L1480" s="60"/>
    </row>
    <row r="1481" spans="1:12" ht="12.5" x14ac:dyDescent="0.25">
      <c r="A1481">
        <f t="shared" si="98"/>
        <v>-7</v>
      </c>
      <c r="B1481" s="56">
        <v>33252</v>
      </c>
      <c r="C1481" s="57">
        <f t="shared" si="100"/>
        <v>33245</v>
      </c>
      <c r="D1481">
        <f t="shared" si="101"/>
        <v>2</v>
      </c>
      <c r="E1481" s="56"/>
      <c r="G1481">
        <f t="shared" si="99"/>
        <v>3</v>
      </c>
      <c r="K1481" s="60"/>
      <c r="L1481" s="60"/>
    </row>
    <row r="1482" spans="1:12" ht="12.5" x14ac:dyDescent="0.25">
      <c r="A1482">
        <f t="shared" si="98"/>
        <v>-7</v>
      </c>
      <c r="B1482" s="56">
        <v>33245</v>
      </c>
      <c r="C1482" s="57">
        <f t="shared" si="100"/>
        <v>33238</v>
      </c>
      <c r="D1482">
        <f t="shared" si="101"/>
        <v>2</v>
      </c>
      <c r="E1482" s="56"/>
      <c r="G1482">
        <f t="shared" si="99"/>
        <v>2</v>
      </c>
      <c r="K1482" s="60"/>
      <c r="L1482" s="60"/>
    </row>
    <row r="1483" spans="1:12" ht="12.5" x14ac:dyDescent="0.25">
      <c r="A1483">
        <f t="shared" si="98"/>
        <v>-7</v>
      </c>
      <c r="B1483" s="56">
        <v>33238</v>
      </c>
      <c r="C1483" s="57">
        <f t="shared" si="100"/>
        <v>33231</v>
      </c>
      <c r="D1483">
        <f t="shared" si="101"/>
        <v>2</v>
      </c>
      <c r="E1483" s="56">
        <f>B1483</f>
        <v>33238</v>
      </c>
      <c r="F1483" s="54">
        <f>YEAR(B1483)</f>
        <v>1990</v>
      </c>
      <c r="G1483">
        <f t="shared" si="99"/>
        <v>53</v>
      </c>
      <c r="K1483" s="60"/>
      <c r="L1483" s="60"/>
    </row>
    <row r="1484" spans="1:12" ht="12.5" x14ac:dyDescent="0.25">
      <c r="A1484">
        <f t="shared" si="98"/>
        <v>-7</v>
      </c>
      <c r="B1484" s="56">
        <v>33231</v>
      </c>
      <c r="C1484" s="57">
        <f t="shared" si="100"/>
        <v>33224</v>
      </c>
      <c r="D1484">
        <f t="shared" si="101"/>
        <v>2</v>
      </c>
      <c r="E1484" s="56"/>
      <c r="G1484">
        <f t="shared" si="99"/>
        <v>52</v>
      </c>
      <c r="K1484" s="60"/>
      <c r="L1484" s="60"/>
    </row>
    <row r="1485" spans="1:12" ht="12.5" x14ac:dyDescent="0.25">
      <c r="A1485">
        <f t="shared" si="98"/>
        <v>-7</v>
      </c>
      <c r="B1485" s="56">
        <v>33224</v>
      </c>
      <c r="C1485" s="57">
        <f t="shared" si="100"/>
        <v>33217</v>
      </c>
      <c r="D1485">
        <f t="shared" si="101"/>
        <v>2</v>
      </c>
      <c r="E1485" s="56"/>
      <c r="G1485">
        <f t="shared" si="99"/>
        <v>51</v>
      </c>
      <c r="K1485" s="60"/>
      <c r="L1485" s="60"/>
    </row>
    <row r="1486" spans="1:12" ht="12.5" x14ac:dyDescent="0.25">
      <c r="A1486">
        <f t="shared" si="98"/>
        <v>-7</v>
      </c>
      <c r="B1486" s="56">
        <v>33217</v>
      </c>
      <c r="C1486" s="57">
        <f t="shared" si="100"/>
        <v>33210</v>
      </c>
      <c r="D1486">
        <f t="shared" si="101"/>
        <v>2</v>
      </c>
      <c r="E1486" s="56"/>
      <c r="G1486">
        <f t="shared" si="99"/>
        <v>50</v>
      </c>
      <c r="K1486" s="60"/>
      <c r="L1486" s="60"/>
    </row>
    <row r="1487" spans="1:12" ht="12.5" x14ac:dyDescent="0.25">
      <c r="A1487">
        <f t="shared" si="98"/>
        <v>-7</v>
      </c>
      <c r="B1487" s="56">
        <v>33210</v>
      </c>
      <c r="C1487" s="57">
        <f t="shared" si="100"/>
        <v>33203</v>
      </c>
      <c r="D1487">
        <f t="shared" si="101"/>
        <v>2</v>
      </c>
      <c r="E1487" s="56"/>
      <c r="G1487">
        <f t="shared" si="99"/>
        <v>49</v>
      </c>
      <c r="K1487" s="60"/>
      <c r="L1487" s="60"/>
    </row>
    <row r="1488" spans="1:12" ht="12.5" x14ac:dyDescent="0.25">
      <c r="A1488">
        <f t="shared" si="98"/>
        <v>-7</v>
      </c>
      <c r="B1488" s="56">
        <v>33203</v>
      </c>
      <c r="C1488" s="57">
        <f t="shared" si="100"/>
        <v>33196</v>
      </c>
      <c r="D1488">
        <f t="shared" si="101"/>
        <v>2</v>
      </c>
      <c r="E1488" s="56"/>
      <c r="G1488">
        <f t="shared" si="99"/>
        <v>48</v>
      </c>
      <c r="K1488" s="60"/>
      <c r="L1488" s="60"/>
    </row>
    <row r="1489" spans="1:12" ht="12.5" x14ac:dyDescent="0.25">
      <c r="A1489">
        <f t="shared" si="98"/>
        <v>-7</v>
      </c>
      <c r="B1489" s="56">
        <v>33196</v>
      </c>
      <c r="C1489" s="57">
        <f t="shared" si="100"/>
        <v>33189</v>
      </c>
      <c r="D1489">
        <f t="shared" si="101"/>
        <v>2</v>
      </c>
      <c r="E1489" s="56"/>
      <c r="G1489">
        <f t="shared" si="99"/>
        <v>47</v>
      </c>
      <c r="K1489" s="60"/>
      <c r="L1489" s="60"/>
    </row>
    <row r="1490" spans="1:12" ht="12.5" x14ac:dyDescent="0.25">
      <c r="A1490">
        <f t="shared" si="98"/>
        <v>-7</v>
      </c>
      <c r="B1490" s="56">
        <v>33189</v>
      </c>
      <c r="C1490" s="57">
        <f t="shared" si="100"/>
        <v>33182</v>
      </c>
      <c r="D1490">
        <f t="shared" si="101"/>
        <v>2</v>
      </c>
      <c r="E1490" s="56"/>
      <c r="G1490">
        <f t="shared" si="99"/>
        <v>46</v>
      </c>
      <c r="K1490" s="60"/>
      <c r="L1490" s="60"/>
    </row>
    <row r="1491" spans="1:12" ht="12.5" x14ac:dyDescent="0.25">
      <c r="A1491">
        <f t="shared" si="98"/>
        <v>-7</v>
      </c>
      <c r="B1491" s="56">
        <v>33182</v>
      </c>
      <c r="C1491" s="57">
        <f t="shared" si="100"/>
        <v>33175</v>
      </c>
      <c r="D1491">
        <f t="shared" si="101"/>
        <v>2</v>
      </c>
      <c r="E1491" s="56"/>
      <c r="G1491">
        <f t="shared" si="99"/>
        <v>45</v>
      </c>
      <c r="K1491" s="60"/>
      <c r="L1491" s="60"/>
    </row>
    <row r="1492" spans="1:12" ht="12.5" x14ac:dyDescent="0.25">
      <c r="A1492">
        <f t="shared" si="98"/>
        <v>-7</v>
      </c>
      <c r="B1492" s="56">
        <v>33175</v>
      </c>
      <c r="C1492" s="57">
        <f t="shared" si="100"/>
        <v>33168</v>
      </c>
      <c r="D1492">
        <f t="shared" si="101"/>
        <v>2</v>
      </c>
      <c r="E1492" s="56"/>
      <c r="G1492">
        <f t="shared" si="99"/>
        <v>44</v>
      </c>
      <c r="K1492" s="60"/>
      <c r="L1492" s="60"/>
    </row>
    <row r="1493" spans="1:12" ht="12.5" x14ac:dyDescent="0.25">
      <c r="A1493">
        <f t="shared" si="98"/>
        <v>-7</v>
      </c>
      <c r="B1493" s="56">
        <v>33168</v>
      </c>
      <c r="C1493" s="57">
        <f t="shared" si="100"/>
        <v>33161</v>
      </c>
      <c r="D1493">
        <f t="shared" si="101"/>
        <v>2</v>
      </c>
      <c r="E1493" s="56"/>
      <c r="G1493">
        <f t="shared" si="99"/>
        <v>43</v>
      </c>
      <c r="K1493" s="60"/>
      <c r="L1493" s="60"/>
    </row>
    <row r="1494" spans="1:12" ht="12.5" x14ac:dyDescent="0.25">
      <c r="A1494">
        <f t="shared" si="98"/>
        <v>-7</v>
      </c>
      <c r="B1494" s="56">
        <v>33161</v>
      </c>
      <c r="C1494" s="57">
        <f t="shared" si="100"/>
        <v>33154</v>
      </c>
      <c r="D1494">
        <f t="shared" si="101"/>
        <v>2</v>
      </c>
      <c r="E1494" s="56"/>
      <c r="G1494">
        <f t="shared" si="99"/>
        <v>42</v>
      </c>
      <c r="K1494" s="60"/>
      <c r="L1494" s="60"/>
    </row>
    <row r="1495" spans="1:12" ht="12.5" x14ac:dyDescent="0.25">
      <c r="A1495">
        <f t="shared" si="98"/>
        <v>-7</v>
      </c>
      <c r="B1495" s="56">
        <v>33154</v>
      </c>
      <c r="C1495" s="57">
        <f t="shared" si="100"/>
        <v>33147</v>
      </c>
      <c r="D1495">
        <f t="shared" si="101"/>
        <v>2</v>
      </c>
      <c r="E1495" s="56"/>
      <c r="G1495">
        <f t="shared" si="99"/>
        <v>41</v>
      </c>
      <c r="K1495" s="60"/>
      <c r="L1495" s="60"/>
    </row>
    <row r="1496" spans="1:12" ht="12.5" x14ac:dyDescent="0.25">
      <c r="A1496">
        <f t="shared" si="98"/>
        <v>-7</v>
      </c>
      <c r="B1496" s="56">
        <v>33147</v>
      </c>
      <c r="C1496" s="57">
        <f t="shared" si="100"/>
        <v>33140</v>
      </c>
      <c r="D1496">
        <f t="shared" si="101"/>
        <v>2</v>
      </c>
      <c r="E1496" s="56"/>
      <c r="G1496">
        <f t="shared" si="99"/>
        <v>40</v>
      </c>
      <c r="K1496" s="60"/>
      <c r="L1496" s="60"/>
    </row>
    <row r="1497" spans="1:12" ht="12.5" x14ac:dyDescent="0.25">
      <c r="A1497">
        <f t="shared" si="98"/>
        <v>-7</v>
      </c>
      <c r="B1497" s="56">
        <v>33140</v>
      </c>
      <c r="C1497" s="57">
        <f t="shared" si="100"/>
        <v>33133</v>
      </c>
      <c r="D1497">
        <f t="shared" si="101"/>
        <v>2</v>
      </c>
      <c r="E1497" s="56"/>
      <c r="G1497">
        <f t="shared" si="99"/>
        <v>39</v>
      </c>
      <c r="K1497" s="60"/>
      <c r="L1497" s="60"/>
    </row>
    <row r="1498" spans="1:12" ht="12.5" x14ac:dyDescent="0.25">
      <c r="A1498">
        <f t="shared" si="98"/>
        <v>-7</v>
      </c>
      <c r="B1498" s="56">
        <v>33133</v>
      </c>
      <c r="C1498" s="57">
        <f t="shared" si="100"/>
        <v>33126</v>
      </c>
      <c r="D1498">
        <f t="shared" si="101"/>
        <v>2</v>
      </c>
      <c r="E1498" s="56"/>
      <c r="G1498">
        <f t="shared" si="99"/>
        <v>38</v>
      </c>
      <c r="K1498" s="60"/>
      <c r="L1498" s="60"/>
    </row>
    <row r="1499" spans="1:12" ht="12.5" x14ac:dyDescent="0.25">
      <c r="A1499">
        <f t="shared" si="98"/>
        <v>-7</v>
      </c>
      <c r="B1499" s="56">
        <v>33126</v>
      </c>
      <c r="C1499" s="57">
        <f t="shared" si="100"/>
        <v>33119</v>
      </c>
      <c r="D1499">
        <f t="shared" si="101"/>
        <v>2</v>
      </c>
      <c r="E1499" s="56"/>
      <c r="G1499">
        <f t="shared" si="99"/>
        <v>37</v>
      </c>
      <c r="K1499" s="60"/>
      <c r="L1499" s="60"/>
    </row>
    <row r="1500" spans="1:12" ht="12.5" x14ac:dyDescent="0.25">
      <c r="A1500">
        <f t="shared" si="98"/>
        <v>-7</v>
      </c>
      <c r="B1500" s="56">
        <v>33119</v>
      </c>
      <c r="C1500" s="57">
        <f t="shared" si="100"/>
        <v>33112</v>
      </c>
      <c r="D1500">
        <f t="shared" si="101"/>
        <v>2</v>
      </c>
      <c r="E1500" s="56"/>
      <c r="G1500">
        <f t="shared" si="99"/>
        <v>36</v>
      </c>
      <c r="K1500" s="60"/>
      <c r="L1500" s="60"/>
    </row>
    <row r="1501" spans="1:12" ht="12.5" x14ac:dyDescent="0.25">
      <c r="A1501">
        <f t="shared" si="98"/>
        <v>-7</v>
      </c>
      <c r="B1501" s="56">
        <v>33112</v>
      </c>
      <c r="C1501" s="57">
        <f t="shared" si="100"/>
        <v>33105</v>
      </c>
      <c r="D1501">
        <f t="shared" si="101"/>
        <v>2</v>
      </c>
      <c r="E1501" s="56"/>
      <c r="G1501">
        <f t="shared" si="99"/>
        <v>35</v>
      </c>
      <c r="K1501" s="60"/>
      <c r="L1501" s="60"/>
    </row>
    <row r="1502" spans="1:12" ht="12.5" x14ac:dyDescent="0.25">
      <c r="A1502">
        <f t="shared" si="98"/>
        <v>-7</v>
      </c>
      <c r="B1502" s="56">
        <v>33105</v>
      </c>
      <c r="C1502" s="57">
        <f t="shared" si="100"/>
        <v>33098</v>
      </c>
      <c r="D1502">
        <f t="shared" si="101"/>
        <v>2</v>
      </c>
      <c r="E1502" s="56"/>
      <c r="G1502">
        <f t="shared" si="99"/>
        <v>34</v>
      </c>
      <c r="K1502" s="60"/>
      <c r="L1502" s="60"/>
    </row>
    <row r="1503" spans="1:12" ht="12.5" x14ac:dyDescent="0.25">
      <c r="A1503">
        <f t="shared" si="98"/>
        <v>-7</v>
      </c>
      <c r="B1503" s="56">
        <v>33098</v>
      </c>
      <c r="C1503" s="57">
        <f t="shared" si="100"/>
        <v>33091</v>
      </c>
      <c r="D1503">
        <f t="shared" si="101"/>
        <v>2</v>
      </c>
      <c r="E1503" s="56"/>
      <c r="G1503">
        <f t="shared" si="99"/>
        <v>33</v>
      </c>
      <c r="K1503" s="60"/>
      <c r="L1503" s="60"/>
    </row>
    <row r="1504" spans="1:12" ht="12.5" x14ac:dyDescent="0.25">
      <c r="A1504">
        <f t="shared" si="98"/>
        <v>-7</v>
      </c>
      <c r="B1504" s="56">
        <v>33091</v>
      </c>
      <c r="C1504" s="57">
        <f t="shared" si="100"/>
        <v>33084</v>
      </c>
      <c r="D1504">
        <f t="shared" si="101"/>
        <v>2</v>
      </c>
      <c r="E1504" s="56"/>
      <c r="G1504">
        <f t="shared" si="99"/>
        <v>32</v>
      </c>
      <c r="K1504" s="60"/>
      <c r="L1504" s="60"/>
    </row>
    <row r="1505" spans="1:12" ht="12.5" x14ac:dyDescent="0.25">
      <c r="A1505">
        <f t="shared" si="98"/>
        <v>-7</v>
      </c>
      <c r="B1505" s="56">
        <v>33084</v>
      </c>
      <c r="C1505" s="57">
        <f t="shared" si="100"/>
        <v>33077</v>
      </c>
      <c r="D1505">
        <f t="shared" si="101"/>
        <v>2</v>
      </c>
      <c r="E1505" s="56"/>
      <c r="G1505">
        <f t="shared" si="99"/>
        <v>31</v>
      </c>
      <c r="K1505" s="60"/>
      <c r="L1505" s="60"/>
    </row>
    <row r="1506" spans="1:12" ht="12.5" x14ac:dyDescent="0.25">
      <c r="A1506">
        <f t="shared" si="98"/>
        <v>-7</v>
      </c>
      <c r="B1506" s="56">
        <v>33077</v>
      </c>
      <c r="C1506" s="57">
        <f t="shared" si="100"/>
        <v>33070</v>
      </c>
      <c r="D1506">
        <f t="shared" si="101"/>
        <v>2</v>
      </c>
      <c r="E1506" s="56"/>
      <c r="G1506">
        <f t="shared" si="99"/>
        <v>30</v>
      </c>
      <c r="K1506" s="60"/>
      <c r="L1506" s="60"/>
    </row>
    <row r="1507" spans="1:12" ht="12.5" x14ac:dyDescent="0.25">
      <c r="A1507">
        <f t="shared" si="98"/>
        <v>-7</v>
      </c>
      <c r="B1507" s="56">
        <v>33070</v>
      </c>
      <c r="C1507" s="57">
        <f t="shared" si="100"/>
        <v>33063</v>
      </c>
      <c r="D1507">
        <f t="shared" si="101"/>
        <v>2</v>
      </c>
      <c r="E1507" s="56"/>
      <c r="G1507">
        <f t="shared" si="99"/>
        <v>29</v>
      </c>
      <c r="K1507" s="60"/>
      <c r="L1507" s="60"/>
    </row>
    <row r="1508" spans="1:12" ht="12.5" x14ac:dyDescent="0.25">
      <c r="A1508">
        <f t="shared" si="98"/>
        <v>-7</v>
      </c>
      <c r="B1508" s="56">
        <v>33063</v>
      </c>
      <c r="C1508" s="57">
        <f t="shared" si="100"/>
        <v>33056</v>
      </c>
      <c r="D1508">
        <f t="shared" si="101"/>
        <v>2</v>
      </c>
      <c r="E1508" s="56"/>
      <c r="G1508">
        <f t="shared" si="99"/>
        <v>28</v>
      </c>
      <c r="K1508" s="60"/>
      <c r="L1508" s="60"/>
    </row>
    <row r="1509" spans="1:12" ht="12.5" x14ac:dyDescent="0.25">
      <c r="A1509">
        <f t="shared" si="98"/>
        <v>-7</v>
      </c>
      <c r="B1509" s="56">
        <v>33056</v>
      </c>
      <c r="C1509" s="57">
        <f t="shared" si="100"/>
        <v>33049</v>
      </c>
      <c r="D1509">
        <f t="shared" si="101"/>
        <v>2</v>
      </c>
      <c r="E1509" s="56"/>
      <c r="G1509">
        <f t="shared" si="99"/>
        <v>27</v>
      </c>
      <c r="K1509" s="60"/>
      <c r="L1509" s="60"/>
    </row>
    <row r="1510" spans="1:12" ht="12.5" x14ac:dyDescent="0.25">
      <c r="A1510">
        <f t="shared" ref="A1510:A1573" si="102">B1510-B1509</f>
        <v>-7</v>
      </c>
      <c r="B1510" s="56">
        <v>33049</v>
      </c>
      <c r="C1510" s="57">
        <f t="shared" si="100"/>
        <v>33042</v>
      </c>
      <c r="D1510">
        <f t="shared" si="101"/>
        <v>2</v>
      </c>
      <c r="E1510" s="56"/>
      <c r="G1510">
        <f t="shared" si="99"/>
        <v>26</v>
      </c>
      <c r="K1510" s="60"/>
      <c r="L1510" s="60"/>
    </row>
    <row r="1511" spans="1:12" ht="12.5" x14ac:dyDescent="0.25">
      <c r="A1511">
        <f t="shared" si="102"/>
        <v>-7</v>
      </c>
      <c r="B1511" s="56">
        <v>33042</v>
      </c>
      <c r="C1511" s="57">
        <f t="shared" si="100"/>
        <v>33035</v>
      </c>
      <c r="D1511">
        <f t="shared" si="101"/>
        <v>2</v>
      </c>
      <c r="E1511" s="56"/>
      <c r="G1511">
        <f t="shared" si="99"/>
        <v>25</v>
      </c>
      <c r="K1511" s="60"/>
      <c r="L1511" s="60"/>
    </row>
    <row r="1512" spans="1:12" ht="12.5" x14ac:dyDescent="0.25">
      <c r="A1512">
        <f t="shared" si="102"/>
        <v>-7</v>
      </c>
      <c r="B1512" s="56">
        <v>33035</v>
      </c>
      <c r="C1512" s="57">
        <f t="shared" si="100"/>
        <v>33028</v>
      </c>
      <c r="D1512">
        <f t="shared" si="101"/>
        <v>2</v>
      </c>
      <c r="E1512" s="56"/>
      <c r="G1512">
        <f t="shared" si="99"/>
        <v>24</v>
      </c>
      <c r="K1512" s="60"/>
      <c r="L1512" s="60"/>
    </row>
    <row r="1513" spans="1:12" ht="12.5" x14ac:dyDescent="0.25">
      <c r="A1513">
        <f t="shared" si="102"/>
        <v>-7</v>
      </c>
      <c r="B1513" s="56">
        <v>33028</v>
      </c>
      <c r="C1513" s="57">
        <f t="shared" si="100"/>
        <v>33021</v>
      </c>
      <c r="D1513">
        <f t="shared" si="101"/>
        <v>2</v>
      </c>
      <c r="E1513" s="56"/>
      <c r="G1513">
        <f t="shared" si="99"/>
        <v>23</v>
      </c>
      <c r="K1513" s="60"/>
      <c r="L1513" s="60"/>
    </row>
    <row r="1514" spans="1:12" ht="12.5" x14ac:dyDescent="0.25">
      <c r="A1514">
        <f t="shared" si="102"/>
        <v>-7</v>
      </c>
      <c r="B1514" s="56">
        <v>33021</v>
      </c>
      <c r="C1514" s="57">
        <f t="shared" si="100"/>
        <v>33014</v>
      </c>
      <c r="D1514">
        <f t="shared" si="101"/>
        <v>2</v>
      </c>
      <c r="E1514" s="56"/>
      <c r="G1514">
        <f t="shared" si="99"/>
        <v>22</v>
      </c>
      <c r="K1514" s="60"/>
      <c r="L1514" s="60"/>
    </row>
    <row r="1515" spans="1:12" ht="12.5" x14ac:dyDescent="0.25">
      <c r="A1515">
        <f t="shared" si="102"/>
        <v>-7</v>
      </c>
      <c r="B1515" s="56">
        <v>33014</v>
      </c>
      <c r="C1515" s="57">
        <f t="shared" si="100"/>
        <v>33007</v>
      </c>
      <c r="D1515">
        <f t="shared" si="101"/>
        <v>2</v>
      </c>
      <c r="E1515" s="56"/>
      <c r="G1515">
        <f t="shared" si="99"/>
        <v>21</v>
      </c>
      <c r="K1515" s="60"/>
      <c r="L1515" s="60"/>
    </row>
    <row r="1516" spans="1:12" ht="12.5" x14ac:dyDescent="0.25">
      <c r="A1516">
        <f t="shared" si="102"/>
        <v>-7</v>
      </c>
      <c r="B1516" s="56">
        <v>33007</v>
      </c>
      <c r="C1516" s="57">
        <f t="shared" si="100"/>
        <v>33000</v>
      </c>
      <c r="D1516">
        <f t="shared" si="101"/>
        <v>2</v>
      </c>
      <c r="E1516" s="56"/>
      <c r="G1516">
        <f t="shared" si="99"/>
        <v>20</v>
      </c>
      <c r="K1516" s="60"/>
      <c r="L1516" s="60"/>
    </row>
    <row r="1517" spans="1:12" ht="12.5" x14ac:dyDescent="0.25">
      <c r="A1517">
        <f t="shared" si="102"/>
        <v>-7</v>
      </c>
      <c r="B1517" s="56">
        <v>33000</v>
      </c>
      <c r="C1517" s="57">
        <f t="shared" si="100"/>
        <v>32993</v>
      </c>
      <c r="D1517">
        <f t="shared" si="101"/>
        <v>2</v>
      </c>
      <c r="E1517" s="56"/>
      <c r="G1517">
        <f t="shared" si="99"/>
        <v>19</v>
      </c>
      <c r="K1517" s="60"/>
      <c r="L1517" s="60"/>
    </row>
    <row r="1518" spans="1:12" ht="12.5" x14ac:dyDescent="0.25">
      <c r="A1518">
        <f t="shared" si="102"/>
        <v>-7</v>
      </c>
      <c r="B1518" s="56">
        <v>32993</v>
      </c>
      <c r="C1518" s="57">
        <f t="shared" si="100"/>
        <v>32986</v>
      </c>
      <c r="D1518">
        <f t="shared" si="101"/>
        <v>2</v>
      </c>
      <c r="E1518" s="56"/>
      <c r="G1518">
        <f t="shared" si="99"/>
        <v>18</v>
      </c>
      <c r="K1518" s="60"/>
      <c r="L1518" s="60"/>
    </row>
    <row r="1519" spans="1:12" ht="12.5" x14ac:dyDescent="0.25">
      <c r="A1519">
        <f t="shared" si="102"/>
        <v>-7</v>
      </c>
      <c r="B1519" s="56">
        <v>32986</v>
      </c>
      <c r="C1519" s="57">
        <f t="shared" si="100"/>
        <v>32979</v>
      </c>
      <c r="D1519">
        <f t="shared" si="101"/>
        <v>2</v>
      </c>
      <c r="E1519" s="56"/>
      <c r="G1519">
        <f t="shared" si="99"/>
        <v>17</v>
      </c>
      <c r="K1519" s="60"/>
      <c r="L1519" s="60"/>
    </row>
    <row r="1520" spans="1:12" ht="12.5" x14ac:dyDescent="0.25">
      <c r="A1520">
        <f t="shared" si="102"/>
        <v>-7</v>
      </c>
      <c r="B1520" s="56">
        <v>32979</v>
      </c>
      <c r="C1520" s="57">
        <f t="shared" si="100"/>
        <v>32972</v>
      </c>
      <c r="D1520">
        <f t="shared" si="101"/>
        <v>2</v>
      </c>
      <c r="E1520" s="56"/>
      <c r="G1520">
        <f t="shared" si="99"/>
        <v>16</v>
      </c>
      <c r="K1520" s="60"/>
      <c r="L1520" s="60"/>
    </row>
    <row r="1521" spans="1:12" ht="12.5" x14ac:dyDescent="0.25">
      <c r="A1521">
        <f t="shared" si="102"/>
        <v>-7</v>
      </c>
      <c r="B1521" s="56">
        <v>32972</v>
      </c>
      <c r="C1521" s="57">
        <f t="shared" si="100"/>
        <v>32965</v>
      </c>
      <c r="D1521">
        <f t="shared" si="101"/>
        <v>2</v>
      </c>
      <c r="E1521" s="56"/>
      <c r="G1521">
        <f t="shared" si="99"/>
        <v>15</v>
      </c>
      <c r="K1521" s="60"/>
      <c r="L1521" s="60"/>
    </row>
    <row r="1522" spans="1:12" ht="12.5" x14ac:dyDescent="0.25">
      <c r="A1522">
        <f t="shared" si="102"/>
        <v>-7</v>
      </c>
      <c r="B1522" s="56">
        <v>32965</v>
      </c>
      <c r="C1522" s="57">
        <f t="shared" si="100"/>
        <v>32958</v>
      </c>
      <c r="D1522">
        <f t="shared" si="101"/>
        <v>2</v>
      </c>
      <c r="E1522" s="56"/>
      <c r="G1522">
        <f t="shared" si="99"/>
        <v>14</v>
      </c>
      <c r="K1522" s="60"/>
      <c r="L1522" s="60"/>
    </row>
    <row r="1523" spans="1:12" ht="12.5" x14ac:dyDescent="0.25">
      <c r="A1523">
        <f t="shared" si="102"/>
        <v>-7</v>
      </c>
      <c r="B1523" s="56">
        <v>32958</v>
      </c>
      <c r="C1523" s="57">
        <f t="shared" si="100"/>
        <v>32951</v>
      </c>
      <c r="D1523">
        <f t="shared" si="101"/>
        <v>2</v>
      </c>
      <c r="E1523" s="56"/>
      <c r="G1523">
        <f t="shared" si="99"/>
        <v>13</v>
      </c>
      <c r="K1523" s="60"/>
      <c r="L1523" s="60"/>
    </row>
    <row r="1524" spans="1:12" ht="12.5" x14ac:dyDescent="0.25">
      <c r="A1524">
        <f t="shared" si="102"/>
        <v>-7</v>
      </c>
      <c r="B1524" s="56">
        <v>32951</v>
      </c>
      <c r="C1524" s="57">
        <f t="shared" si="100"/>
        <v>32944</v>
      </c>
      <c r="D1524">
        <f t="shared" si="101"/>
        <v>2</v>
      </c>
      <c r="E1524" s="56"/>
      <c r="G1524">
        <f t="shared" si="99"/>
        <v>12</v>
      </c>
      <c r="K1524" s="60"/>
      <c r="L1524" s="60"/>
    </row>
    <row r="1525" spans="1:12" ht="12.5" x14ac:dyDescent="0.25">
      <c r="A1525">
        <f t="shared" si="102"/>
        <v>-7</v>
      </c>
      <c r="B1525" s="56">
        <v>32944</v>
      </c>
      <c r="C1525" s="57">
        <f t="shared" si="100"/>
        <v>32937</v>
      </c>
      <c r="D1525">
        <f t="shared" si="101"/>
        <v>2</v>
      </c>
      <c r="E1525" s="56"/>
      <c r="G1525">
        <f t="shared" si="99"/>
        <v>11</v>
      </c>
      <c r="K1525" s="60"/>
      <c r="L1525" s="60"/>
    </row>
    <row r="1526" spans="1:12" ht="12.5" x14ac:dyDescent="0.25">
      <c r="A1526">
        <f t="shared" si="102"/>
        <v>-7</v>
      </c>
      <c r="B1526" s="56">
        <v>32937</v>
      </c>
      <c r="C1526" s="57">
        <f t="shared" si="100"/>
        <v>32930</v>
      </c>
      <c r="D1526">
        <f t="shared" si="101"/>
        <v>2</v>
      </c>
      <c r="E1526" s="56"/>
      <c r="G1526">
        <f t="shared" si="99"/>
        <v>10</v>
      </c>
      <c r="K1526" s="60"/>
      <c r="L1526" s="60"/>
    </row>
    <row r="1527" spans="1:12" ht="12.5" x14ac:dyDescent="0.25">
      <c r="A1527">
        <f t="shared" si="102"/>
        <v>-7</v>
      </c>
      <c r="B1527" s="56">
        <v>32930</v>
      </c>
      <c r="C1527" s="57">
        <f t="shared" si="100"/>
        <v>32923</v>
      </c>
      <c r="D1527">
        <f t="shared" si="101"/>
        <v>2</v>
      </c>
      <c r="E1527" s="56"/>
      <c r="G1527">
        <f t="shared" si="99"/>
        <v>9</v>
      </c>
      <c r="K1527" s="60"/>
      <c r="L1527" s="60"/>
    </row>
    <row r="1528" spans="1:12" ht="12.5" x14ac:dyDescent="0.25">
      <c r="A1528">
        <f t="shared" si="102"/>
        <v>-7</v>
      </c>
      <c r="B1528" s="56">
        <v>32923</v>
      </c>
      <c r="C1528" s="57">
        <f t="shared" si="100"/>
        <v>32916</v>
      </c>
      <c r="D1528">
        <f t="shared" si="101"/>
        <v>2</v>
      </c>
      <c r="E1528" s="56"/>
      <c r="G1528">
        <f t="shared" si="99"/>
        <v>8</v>
      </c>
      <c r="K1528" s="60"/>
      <c r="L1528" s="60"/>
    </row>
    <row r="1529" spans="1:12" ht="12.5" x14ac:dyDescent="0.25">
      <c r="A1529">
        <f t="shared" si="102"/>
        <v>-7</v>
      </c>
      <c r="B1529" s="56">
        <v>32916</v>
      </c>
      <c r="C1529" s="57">
        <f t="shared" si="100"/>
        <v>32909</v>
      </c>
      <c r="D1529">
        <f t="shared" si="101"/>
        <v>2</v>
      </c>
      <c r="E1529" s="56"/>
      <c r="G1529">
        <f t="shared" si="99"/>
        <v>7</v>
      </c>
      <c r="K1529" s="60"/>
      <c r="L1529" s="60"/>
    </row>
    <row r="1530" spans="1:12" ht="12.5" x14ac:dyDescent="0.25">
      <c r="A1530">
        <f t="shared" si="102"/>
        <v>-7</v>
      </c>
      <c r="B1530" s="56">
        <v>32909</v>
      </c>
      <c r="C1530" s="57">
        <f t="shared" si="100"/>
        <v>32902</v>
      </c>
      <c r="D1530">
        <f t="shared" si="101"/>
        <v>2</v>
      </c>
      <c r="E1530" s="56"/>
      <c r="G1530">
        <f t="shared" si="99"/>
        <v>6</v>
      </c>
      <c r="K1530" s="60"/>
      <c r="L1530" s="60"/>
    </row>
    <row r="1531" spans="1:12" ht="12.5" x14ac:dyDescent="0.25">
      <c r="A1531">
        <f t="shared" si="102"/>
        <v>-7</v>
      </c>
      <c r="B1531" s="56">
        <v>32902</v>
      </c>
      <c r="C1531" s="57">
        <f t="shared" si="100"/>
        <v>32895</v>
      </c>
      <c r="D1531">
        <f t="shared" si="101"/>
        <v>2</v>
      </c>
      <c r="E1531" s="56"/>
      <c r="G1531">
        <f t="shared" si="99"/>
        <v>5</v>
      </c>
      <c r="K1531" s="60"/>
      <c r="L1531" s="60"/>
    </row>
    <row r="1532" spans="1:12" ht="12.5" x14ac:dyDescent="0.25">
      <c r="A1532">
        <f t="shared" si="102"/>
        <v>-7</v>
      </c>
      <c r="B1532" s="56">
        <v>32895</v>
      </c>
      <c r="C1532" s="57">
        <f t="shared" si="100"/>
        <v>32888</v>
      </c>
      <c r="D1532">
        <f t="shared" si="101"/>
        <v>2</v>
      </c>
      <c r="E1532" s="56"/>
      <c r="G1532">
        <f t="shared" si="99"/>
        <v>4</v>
      </c>
      <c r="K1532" s="60"/>
      <c r="L1532" s="60"/>
    </row>
    <row r="1533" spans="1:12" ht="12.5" x14ac:dyDescent="0.25">
      <c r="A1533">
        <f t="shared" si="102"/>
        <v>-7</v>
      </c>
      <c r="B1533" s="56">
        <v>32888</v>
      </c>
      <c r="C1533" s="57">
        <f t="shared" si="100"/>
        <v>32881</v>
      </c>
      <c r="D1533">
        <f t="shared" si="101"/>
        <v>2</v>
      </c>
      <c r="E1533" s="56"/>
      <c r="G1533">
        <f t="shared" si="99"/>
        <v>3</v>
      </c>
      <c r="K1533" s="60"/>
      <c r="L1533" s="60"/>
    </row>
    <row r="1534" spans="1:12" ht="12.5" x14ac:dyDescent="0.25">
      <c r="A1534">
        <f t="shared" si="102"/>
        <v>-7</v>
      </c>
      <c r="B1534" s="56">
        <v>32881</v>
      </c>
      <c r="C1534" s="57">
        <f t="shared" si="100"/>
        <v>32874</v>
      </c>
      <c r="D1534">
        <f t="shared" si="101"/>
        <v>2</v>
      </c>
      <c r="E1534" s="56"/>
      <c r="G1534">
        <f t="shared" si="99"/>
        <v>2</v>
      </c>
      <c r="K1534" s="60"/>
      <c r="L1534" s="60"/>
    </row>
    <row r="1535" spans="1:12" ht="12.5" x14ac:dyDescent="0.25">
      <c r="A1535">
        <f t="shared" si="102"/>
        <v>-7</v>
      </c>
      <c r="B1535" s="56">
        <v>32874</v>
      </c>
      <c r="C1535" s="57">
        <f t="shared" si="100"/>
        <v>32867</v>
      </c>
      <c r="D1535">
        <f t="shared" si="101"/>
        <v>2</v>
      </c>
      <c r="E1535" s="56"/>
      <c r="G1535">
        <f t="shared" si="99"/>
        <v>1</v>
      </c>
      <c r="K1535" s="60"/>
      <c r="L1535" s="60"/>
    </row>
    <row r="1536" spans="1:12" ht="12.5" x14ac:dyDescent="0.25">
      <c r="A1536">
        <f t="shared" si="102"/>
        <v>-7</v>
      </c>
      <c r="B1536" s="56">
        <v>32867</v>
      </c>
      <c r="C1536" s="57">
        <f t="shared" si="100"/>
        <v>32860</v>
      </c>
      <c r="D1536">
        <f t="shared" si="101"/>
        <v>2</v>
      </c>
      <c r="E1536" s="56">
        <f>B1536</f>
        <v>32867</v>
      </c>
      <c r="F1536" s="54">
        <f>YEAR(B1536)</f>
        <v>1989</v>
      </c>
      <c r="G1536">
        <f t="shared" si="99"/>
        <v>52</v>
      </c>
      <c r="K1536" s="60"/>
      <c r="L1536" s="60"/>
    </row>
    <row r="1537" spans="1:12" ht="12.5" x14ac:dyDescent="0.25">
      <c r="A1537">
        <f t="shared" si="102"/>
        <v>-7</v>
      </c>
      <c r="B1537" s="56">
        <v>32860</v>
      </c>
      <c r="C1537" s="57">
        <f t="shared" si="100"/>
        <v>32853</v>
      </c>
      <c r="D1537">
        <f t="shared" si="101"/>
        <v>2</v>
      </c>
      <c r="E1537" s="56"/>
      <c r="G1537">
        <f t="shared" si="99"/>
        <v>51</v>
      </c>
      <c r="K1537" s="60"/>
      <c r="L1537" s="60"/>
    </row>
    <row r="1538" spans="1:12" ht="12.5" x14ac:dyDescent="0.25">
      <c r="A1538">
        <f t="shared" si="102"/>
        <v>-7</v>
      </c>
      <c r="B1538" s="56">
        <v>32853</v>
      </c>
      <c r="C1538" s="57">
        <f t="shared" si="100"/>
        <v>32846</v>
      </c>
      <c r="D1538">
        <f t="shared" si="101"/>
        <v>2</v>
      </c>
      <c r="E1538" s="56"/>
      <c r="G1538">
        <f t="shared" ref="G1538:G1601" si="103">WEEKNUM(B1538)</f>
        <v>50</v>
      </c>
      <c r="K1538" s="60"/>
      <c r="L1538" s="60"/>
    </row>
    <row r="1539" spans="1:12" ht="12.5" x14ac:dyDescent="0.25">
      <c r="A1539">
        <f t="shared" si="102"/>
        <v>-7</v>
      </c>
      <c r="B1539" s="56">
        <v>32846</v>
      </c>
      <c r="C1539" s="57">
        <f t="shared" ref="C1539:C1602" si="104">B1540</f>
        <v>32839</v>
      </c>
      <c r="D1539">
        <f t="shared" ref="D1539:D1602" si="105">WEEKDAY(B1539)</f>
        <v>2</v>
      </c>
      <c r="E1539" s="56"/>
      <c r="G1539">
        <f t="shared" si="103"/>
        <v>49</v>
      </c>
      <c r="K1539" s="60"/>
      <c r="L1539" s="60"/>
    </row>
    <row r="1540" spans="1:12" ht="12.5" x14ac:dyDescent="0.25">
      <c r="A1540">
        <f t="shared" si="102"/>
        <v>-7</v>
      </c>
      <c r="B1540" s="56">
        <v>32839</v>
      </c>
      <c r="C1540" s="57">
        <f t="shared" si="104"/>
        <v>32832</v>
      </c>
      <c r="D1540">
        <f t="shared" si="105"/>
        <v>2</v>
      </c>
      <c r="E1540" s="56"/>
      <c r="G1540">
        <f t="shared" si="103"/>
        <v>48</v>
      </c>
      <c r="K1540" s="60"/>
      <c r="L1540" s="60"/>
    </row>
    <row r="1541" spans="1:12" ht="12.5" x14ac:dyDescent="0.25">
      <c r="A1541">
        <f t="shared" si="102"/>
        <v>-7</v>
      </c>
      <c r="B1541" s="56">
        <v>32832</v>
      </c>
      <c r="C1541" s="57">
        <f t="shared" si="104"/>
        <v>32825</v>
      </c>
      <c r="D1541">
        <f t="shared" si="105"/>
        <v>2</v>
      </c>
      <c r="E1541" s="56"/>
      <c r="G1541">
        <f t="shared" si="103"/>
        <v>47</v>
      </c>
      <c r="K1541" s="60"/>
      <c r="L1541" s="60"/>
    </row>
    <row r="1542" spans="1:12" ht="12.5" x14ac:dyDescent="0.25">
      <c r="A1542">
        <f t="shared" si="102"/>
        <v>-7</v>
      </c>
      <c r="B1542" s="56">
        <v>32825</v>
      </c>
      <c r="C1542" s="57">
        <f t="shared" si="104"/>
        <v>32818</v>
      </c>
      <c r="D1542">
        <f t="shared" si="105"/>
        <v>2</v>
      </c>
      <c r="E1542" s="56"/>
      <c r="G1542">
        <f t="shared" si="103"/>
        <v>46</v>
      </c>
      <c r="K1542" s="60"/>
      <c r="L1542" s="60"/>
    </row>
    <row r="1543" spans="1:12" ht="12.5" x14ac:dyDescent="0.25">
      <c r="A1543">
        <f t="shared" si="102"/>
        <v>-7</v>
      </c>
      <c r="B1543" s="56">
        <v>32818</v>
      </c>
      <c r="C1543" s="57">
        <f t="shared" si="104"/>
        <v>32811</v>
      </c>
      <c r="D1543">
        <f t="shared" si="105"/>
        <v>2</v>
      </c>
      <c r="E1543" s="56"/>
      <c r="G1543">
        <f t="shared" si="103"/>
        <v>45</v>
      </c>
      <c r="K1543" s="60"/>
      <c r="L1543" s="60"/>
    </row>
    <row r="1544" spans="1:12" ht="12.5" x14ac:dyDescent="0.25">
      <c r="A1544">
        <f t="shared" si="102"/>
        <v>-7</v>
      </c>
      <c r="B1544" s="56">
        <v>32811</v>
      </c>
      <c r="C1544" s="57">
        <f t="shared" si="104"/>
        <v>32804</v>
      </c>
      <c r="D1544">
        <f t="shared" si="105"/>
        <v>2</v>
      </c>
      <c r="E1544" s="56"/>
      <c r="G1544">
        <f t="shared" si="103"/>
        <v>44</v>
      </c>
      <c r="K1544" s="60"/>
      <c r="L1544" s="60"/>
    </row>
    <row r="1545" spans="1:12" ht="12.5" x14ac:dyDescent="0.25">
      <c r="A1545">
        <f t="shared" si="102"/>
        <v>-7</v>
      </c>
      <c r="B1545" s="56">
        <v>32804</v>
      </c>
      <c r="C1545" s="57">
        <f t="shared" si="104"/>
        <v>32797</v>
      </c>
      <c r="D1545">
        <f t="shared" si="105"/>
        <v>2</v>
      </c>
      <c r="E1545" s="56"/>
      <c r="G1545">
        <f t="shared" si="103"/>
        <v>43</v>
      </c>
      <c r="K1545" s="60"/>
      <c r="L1545" s="60"/>
    </row>
    <row r="1546" spans="1:12" ht="12.5" x14ac:dyDescent="0.25">
      <c r="A1546">
        <f t="shared" si="102"/>
        <v>-7</v>
      </c>
      <c r="B1546" s="56">
        <v>32797</v>
      </c>
      <c r="C1546" s="57">
        <f t="shared" si="104"/>
        <v>32790</v>
      </c>
      <c r="D1546">
        <f t="shared" si="105"/>
        <v>2</v>
      </c>
      <c r="E1546" s="56"/>
      <c r="G1546">
        <f t="shared" si="103"/>
        <v>42</v>
      </c>
      <c r="K1546" s="60"/>
      <c r="L1546" s="60"/>
    </row>
    <row r="1547" spans="1:12" ht="12.5" x14ac:dyDescent="0.25">
      <c r="A1547">
        <f t="shared" si="102"/>
        <v>-7</v>
      </c>
      <c r="B1547" s="56">
        <v>32790</v>
      </c>
      <c r="C1547" s="57">
        <f t="shared" si="104"/>
        <v>32783</v>
      </c>
      <c r="D1547">
        <f t="shared" si="105"/>
        <v>2</v>
      </c>
      <c r="E1547" s="56"/>
      <c r="G1547">
        <f t="shared" si="103"/>
        <v>41</v>
      </c>
      <c r="K1547" s="60"/>
      <c r="L1547" s="60"/>
    </row>
    <row r="1548" spans="1:12" ht="12.5" x14ac:dyDescent="0.25">
      <c r="A1548">
        <f t="shared" si="102"/>
        <v>-7</v>
      </c>
      <c r="B1548" s="56">
        <v>32783</v>
      </c>
      <c r="C1548" s="57">
        <f t="shared" si="104"/>
        <v>32776</v>
      </c>
      <c r="D1548">
        <f t="shared" si="105"/>
        <v>2</v>
      </c>
      <c r="E1548" s="56"/>
      <c r="G1548">
        <f t="shared" si="103"/>
        <v>40</v>
      </c>
      <c r="K1548" s="60"/>
      <c r="L1548" s="60"/>
    </row>
    <row r="1549" spans="1:12" ht="12.5" x14ac:dyDescent="0.25">
      <c r="A1549">
        <f t="shared" si="102"/>
        <v>-7</v>
      </c>
      <c r="B1549" s="56">
        <v>32776</v>
      </c>
      <c r="C1549" s="57">
        <f t="shared" si="104"/>
        <v>32769</v>
      </c>
      <c r="D1549">
        <f t="shared" si="105"/>
        <v>2</v>
      </c>
      <c r="E1549" s="56"/>
      <c r="G1549">
        <f t="shared" si="103"/>
        <v>39</v>
      </c>
      <c r="K1549" s="60"/>
      <c r="L1549" s="60"/>
    </row>
    <row r="1550" spans="1:12" ht="12.5" x14ac:dyDescent="0.25">
      <c r="A1550">
        <f t="shared" si="102"/>
        <v>-7</v>
      </c>
      <c r="B1550" s="56">
        <v>32769</v>
      </c>
      <c r="C1550" s="57">
        <f t="shared" si="104"/>
        <v>32762</v>
      </c>
      <c r="D1550">
        <f t="shared" si="105"/>
        <v>2</v>
      </c>
      <c r="E1550" s="56"/>
      <c r="G1550">
        <f t="shared" si="103"/>
        <v>38</v>
      </c>
      <c r="K1550" s="60"/>
      <c r="L1550" s="60"/>
    </row>
    <row r="1551" spans="1:12" ht="12.5" x14ac:dyDescent="0.25">
      <c r="A1551">
        <f t="shared" si="102"/>
        <v>-7</v>
      </c>
      <c r="B1551" s="56">
        <v>32762</v>
      </c>
      <c r="C1551" s="57">
        <f t="shared" si="104"/>
        <v>32755</v>
      </c>
      <c r="D1551">
        <f t="shared" si="105"/>
        <v>2</v>
      </c>
      <c r="E1551" s="56"/>
      <c r="G1551">
        <f t="shared" si="103"/>
        <v>37</v>
      </c>
      <c r="K1551" s="60"/>
      <c r="L1551" s="60"/>
    </row>
    <row r="1552" spans="1:12" ht="12.5" x14ac:dyDescent="0.25">
      <c r="A1552">
        <f t="shared" si="102"/>
        <v>-7</v>
      </c>
      <c r="B1552" s="56">
        <v>32755</v>
      </c>
      <c r="C1552" s="57">
        <f t="shared" si="104"/>
        <v>32748</v>
      </c>
      <c r="D1552">
        <f t="shared" si="105"/>
        <v>2</v>
      </c>
      <c r="E1552" s="56"/>
      <c r="G1552">
        <f t="shared" si="103"/>
        <v>36</v>
      </c>
      <c r="K1552" s="60"/>
      <c r="L1552" s="60"/>
    </row>
    <row r="1553" spans="1:12" ht="12.5" x14ac:dyDescent="0.25">
      <c r="A1553">
        <f t="shared" si="102"/>
        <v>-7</v>
      </c>
      <c r="B1553" s="56">
        <v>32748</v>
      </c>
      <c r="C1553" s="57">
        <f t="shared" si="104"/>
        <v>32741</v>
      </c>
      <c r="D1553">
        <f t="shared" si="105"/>
        <v>2</v>
      </c>
      <c r="E1553" s="56"/>
      <c r="G1553">
        <f t="shared" si="103"/>
        <v>35</v>
      </c>
      <c r="K1553" s="60"/>
      <c r="L1553" s="60"/>
    </row>
    <row r="1554" spans="1:12" ht="12.5" x14ac:dyDescent="0.25">
      <c r="A1554">
        <f t="shared" si="102"/>
        <v>-7</v>
      </c>
      <c r="B1554" s="56">
        <v>32741</v>
      </c>
      <c r="C1554" s="57">
        <f t="shared" si="104"/>
        <v>32734</v>
      </c>
      <c r="D1554">
        <f t="shared" si="105"/>
        <v>2</v>
      </c>
      <c r="E1554" s="56"/>
      <c r="G1554">
        <f t="shared" si="103"/>
        <v>34</v>
      </c>
      <c r="K1554" s="60"/>
      <c r="L1554" s="60"/>
    </row>
    <row r="1555" spans="1:12" ht="12.5" x14ac:dyDescent="0.25">
      <c r="A1555">
        <f t="shared" si="102"/>
        <v>-7</v>
      </c>
      <c r="B1555" s="56">
        <v>32734</v>
      </c>
      <c r="C1555" s="57">
        <f t="shared" si="104"/>
        <v>32727</v>
      </c>
      <c r="D1555">
        <f t="shared" si="105"/>
        <v>2</v>
      </c>
      <c r="E1555" s="56"/>
      <c r="G1555">
        <f t="shared" si="103"/>
        <v>33</v>
      </c>
      <c r="K1555" s="60"/>
      <c r="L1555" s="60"/>
    </row>
    <row r="1556" spans="1:12" ht="12.5" x14ac:dyDescent="0.25">
      <c r="A1556">
        <f t="shared" si="102"/>
        <v>-7</v>
      </c>
      <c r="B1556" s="56">
        <v>32727</v>
      </c>
      <c r="C1556" s="57">
        <f t="shared" si="104"/>
        <v>32720</v>
      </c>
      <c r="D1556">
        <f t="shared" si="105"/>
        <v>2</v>
      </c>
      <c r="E1556" s="56"/>
      <c r="G1556">
        <f t="shared" si="103"/>
        <v>32</v>
      </c>
      <c r="K1556" s="60"/>
      <c r="L1556" s="60"/>
    </row>
    <row r="1557" spans="1:12" ht="12.5" x14ac:dyDescent="0.25">
      <c r="A1557">
        <f t="shared" si="102"/>
        <v>-7</v>
      </c>
      <c r="B1557" s="56">
        <v>32720</v>
      </c>
      <c r="C1557" s="57">
        <f t="shared" si="104"/>
        <v>32713</v>
      </c>
      <c r="D1557">
        <f t="shared" si="105"/>
        <v>2</v>
      </c>
      <c r="E1557" s="56"/>
      <c r="G1557">
        <f t="shared" si="103"/>
        <v>31</v>
      </c>
      <c r="K1557" s="60"/>
      <c r="L1557" s="60"/>
    </row>
    <row r="1558" spans="1:12" ht="12.5" x14ac:dyDescent="0.25">
      <c r="A1558">
        <f t="shared" si="102"/>
        <v>-7</v>
      </c>
      <c r="B1558" s="56">
        <v>32713</v>
      </c>
      <c r="C1558" s="57">
        <f t="shared" si="104"/>
        <v>32706</v>
      </c>
      <c r="D1558">
        <f t="shared" si="105"/>
        <v>2</v>
      </c>
      <c r="E1558" s="56"/>
      <c r="G1558">
        <f t="shared" si="103"/>
        <v>30</v>
      </c>
      <c r="K1558" s="60"/>
      <c r="L1558" s="60"/>
    </row>
    <row r="1559" spans="1:12" ht="12.5" x14ac:dyDescent="0.25">
      <c r="A1559">
        <f t="shared" si="102"/>
        <v>-7</v>
      </c>
      <c r="B1559" s="56">
        <v>32706</v>
      </c>
      <c r="C1559" s="57">
        <f t="shared" si="104"/>
        <v>32699</v>
      </c>
      <c r="D1559">
        <f t="shared" si="105"/>
        <v>2</v>
      </c>
      <c r="E1559" s="56"/>
      <c r="G1559">
        <f t="shared" si="103"/>
        <v>29</v>
      </c>
      <c r="K1559" s="60"/>
      <c r="L1559" s="60"/>
    </row>
    <row r="1560" spans="1:12" ht="12.5" x14ac:dyDescent="0.25">
      <c r="A1560">
        <f t="shared" si="102"/>
        <v>-7</v>
      </c>
      <c r="B1560" s="56">
        <v>32699</v>
      </c>
      <c r="C1560" s="57">
        <f t="shared" si="104"/>
        <v>32692</v>
      </c>
      <c r="D1560">
        <f t="shared" si="105"/>
        <v>2</v>
      </c>
      <c r="E1560" s="56"/>
      <c r="G1560">
        <f t="shared" si="103"/>
        <v>28</v>
      </c>
      <c r="K1560" s="60"/>
      <c r="L1560" s="60"/>
    </row>
    <row r="1561" spans="1:12" ht="12.5" x14ac:dyDescent="0.25">
      <c r="A1561">
        <f t="shared" si="102"/>
        <v>-7</v>
      </c>
      <c r="B1561" s="56">
        <v>32692</v>
      </c>
      <c r="C1561" s="57">
        <f t="shared" si="104"/>
        <v>32685</v>
      </c>
      <c r="D1561">
        <f t="shared" si="105"/>
        <v>2</v>
      </c>
      <c r="E1561" s="56"/>
      <c r="G1561">
        <f t="shared" si="103"/>
        <v>27</v>
      </c>
      <c r="K1561" s="60"/>
      <c r="L1561" s="60"/>
    </row>
    <row r="1562" spans="1:12" ht="12.5" x14ac:dyDescent="0.25">
      <c r="A1562">
        <f t="shared" si="102"/>
        <v>-7</v>
      </c>
      <c r="B1562" s="56">
        <v>32685</v>
      </c>
      <c r="C1562" s="57">
        <f t="shared" si="104"/>
        <v>32678</v>
      </c>
      <c r="D1562">
        <f t="shared" si="105"/>
        <v>2</v>
      </c>
      <c r="E1562" s="56"/>
      <c r="G1562">
        <f t="shared" si="103"/>
        <v>26</v>
      </c>
      <c r="K1562" s="60"/>
      <c r="L1562" s="60"/>
    </row>
    <row r="1563" spans="1:12" ht="12.5" x14ac:dyDescent="0.25">
      <c r="A1563">
        <f t="shared" si="102"/>
        <v>-7</v>
      </c>
      <c r="B1563" s="56">
        <v>32678</v>
      </c>
      <c r="C1563" s="57">
        <f t="shared" si="104"/>
        <v>32671</v>
      </c>
      <c r="D1563">
        <f t="shared" si="105"/>
        <v>2</v>
      </c>
      <c r="E1563" s="56"/>
      <c r="G1563">
        <f t="shared" si="103"/>
        <v>25</v>
      </c>
      <c r="K1563" s="60"/>
      <c r="L1563" s="60"/>
    </row>
    <row r="1564" spans="1:12" ht="12.5" x14ac:dyDescent="0.25">
      <c r="A1564">
        <f t="shared" si="102"/>
        <v>-7</v>
      </c>
      <c r="B1564" s="56">
        <v>32671</v>
      </c>
      <c r="C1564" s="57">
        <f t="shared" si="104"/>
        <v>32664</v>
      </c>
      <c r="D1564">
        <f t="shared" si="105"/>
        <v>2</v>
      </c>
      <c r="E1564" s="56"/>
      <c r="G1564">
        <f t="shared" si="103"/>
        <v>24</v>
      </c>
      <c r="K1564" s="60"/>
      <c r="L1564" s="60"/>
    </row>
    <row r="1565" spans="1:12" ht="12.5" x14ac:dyDescent="0.25">
      <c r="A1565">
        <f t="shared" si="102"/>
        <v>-7</v>
      </c>
      <c r="B1565" s="56">
        <v>32664</v>
      </c>
      <c r="C1565" s="57">
        <f t="shared" si="104"/>
        <v>32657</v>
      </c>
      <c r="D1565">
        <f t="shared" si="105"/>
        <v>2</v>
      </c>
      <c r="E1565" s="56"/>
      <c r="G1565">
        <f t="shared" si="103"/>
        <v>23</v>
      </c>
      <c r="K1565" s="60"/>
      <c r="L1565" s="60"/>
    </row>
    <row r="1566" spans="1:12" ht="12.5" x14ac:dyDescent="0.25">
      <c r="A1566">
        <f t="shared" si="102"/>
        <v>-7</v>
      </c>
      <c r="B1566" s="56">
        <v>32657</v>
      </c>
      <c r="C1566" s="57">
        <f t="shared" si="104"/>
        <v>32650</v>
      </c>
      <c r="D1566">
        <f t="shared" si="105"/>
        <v>2</v>
      </c>
      <c r="E1566" s="56"/>
      <c r="G1566">
        <f t="shared" si="103"/>
        <v>22</v>
      </c>
      <c r="K1566" s="60"/>
      <c r="L1566" s="60"/>
    </row>
    <row r="1567" spans="1:12" ht="12.5" x14ac:dyDescent="0.25">
      <c r="A1567">
        <f t="shared" si="102"/>
        <v>-7</v>
      </c>
      <c r="B1567" s="56">
        <v>32650</v>
      </c>
      <c r="C1567" s="57">
        <f t="shared" si="104"/>
        <v>32643</v>
      </c>
      <c r="D1567">
        <f t="shared" si="105"/>
        <v>2</v>
      </c>
      <c r="E1567" s="56"/>
      <c r="G1567">
        <f t="shared" si="103"/>
        <v>21</v>
      </c>
      <c r="K1567" s="60"/>
      <c r="L1567" s="60"/>
    </row>
    <row r="1568" spans="1:12" ht="12.5" x14ac:dyDescent="0.25">
      <c r="A1568">
        <f t="shared" si="102"/>
        <v>-7</v>
      </c>
      <c r="B1568" s="56">
        <v>32643</v>
      </c>
      <c r="C1568" s="57">
        <f t="shared" si="104"/>
        <v>32636</v>
      </c>
      <c r="D1568">
        <f t="shared" si="105"/>
        <v>2</v>
      </c>
      <c r="E1568" s="56"/>
      <c r="G1568">
        <f t="shared" si="103"/>
        <v>20</v>
      </c>
      <c r="K1568" s="60"/>
      <c r="L1568" s="60"/>
    </row>
    <row r="1569" spans="1:12" ht="12.5" x14ac:dyDescent="0.25">
      <c r="A1569">
        <f t="shared" si="102"/>
        <v>-7</v>
      </c>
      <c r="B1569" s="56">
        <v>32636</v>
      </c>
      <c r="C1569" s="57">
        <f t="shared" si="104"/>
        <v>32629</v>
      </c>
      <c r="D1569">
        <f t="shared" si="105"/>
        <v>2</v>
      </c>
      <c r="E1569" s="56"/>
      <c r="G1569">
        <f t="shared" si="103"/>
        <v>19</v>
      </c>
      <c r="K1569" s="60"/>
      <c r="L1569" s="60"/>
    </row>
    <row r="1570" spans="1:12" ht="12.5" x14ac:dyDescent="0.25">
      <c r="A1570">
        <f t="shared" si="102"/>
        <v>-7</v>
      </c>
      <c r="B1570" s="56">
        <v>32629</v>
      </c>
      <c r="C1570" s="57">
        <f t="shared" si="104"/>
        <v>32622</v>
      </c>
      <c r="D1570">
        <f t="shared" si="105"/>
        <v>2</v>
      </c>
      <c r="E1570" s="56"/>
      <c r="G1570">
        <f t="shared" si="103"/>
        <v>18</v>
      </c>
      <c r="K1570" s="60"/>
      <c r="L1570" s="60"/>
    </row>
    <row r="1571" spans="1:12" ht="12.5" x14ac:dyDescent="0.25">
      <c r="A1571">
        <f t="shared" si="102"/>
        <v>-7</v>
      </c>
      <c r="B1571" s="56">
        <v>32622</v>
      </c>
      <c r="C1571" s="57">
        <f t="shared" si="104"/>
        <v>32615</v>
      </c>
      <c r="D1571">
        <f t="shared" si="105"/>
        <v>2</v>
      </c>
      <c r="E1571" s="56"/>
      <c r="G1571">
        <f t="shared" si="103"/>
        <v>17</v>
      </c>
      <c r="K1571" s="60"/>
      <c r="L1571" s="60"/>
    </row>
    <row r="1572" spans="1:12" ht="12.5" x14ac:dyDescent="0.25">
      <c r="A1572">
        <f t="shared" si="102"/>
        <v>-7</v>
      </c>
      <c r="B1572" s="56">
        <v>32615</v>
      </c>
      <c r="C1572" s="57">
        <f t="shared" si="104"/>
        <v>32608</v>
      </c>
      <c r="D1572">
        <f t="shared" si="105"/>
        <v>2</v>
      </c>
      <c r="E1572" s="56"/>
      <c r="G1572">
        <f t="shared" si="103"/>
        <v>16</v>
      </c>
      <c r="K1572" s="60"/>
      <c r="L1572" s="60"/>
    </row>
    <row r="1573" spans="1:12" ht="12.5" x14ac:dyDescent="0.25">
      <c r="A1573">
        <f t="shared" si="102"/>
        <v>-7</v>
      </c>
      <c r="B1573" s="56">
        <v>32608</v>
      </c>
      <c r="C1573" s="57">
        <f t="shared" si="104"/>
        <v>32601</v>
      </c>
      <c r="D1573">
        <f t="shared" si="105"/>
        <v>2</v>
      </c>
      <c r="E1573" s="56"/>
      <c r="G1573">
        <f t="shared" si="103"/>
        <v>15</v>
      </c>
      <c r="K1573" s="60"/>
      <c r="L1573" s="60"/>
    </row>
    <row r="1574" spans="1:12" ht="12.5" x14ac:dyDescent="0.25">
      <c r="A1574">
        <f t="shared" ref="A1574:A1637" si="106">B1574-B1573</f>
        <v>-7</v>
      </c>
      <c r="B1574" s="56">
        <v>32601</v>
      </c>
      <c r="C1574" s="57">
        <f t="shared" si="104"/>
        <v>32594</v>
      </c>
      <c r="D1574">
        <f t="shared" si="105"/>
        <v>2</v>
      </c>
      <c r="E1574" s="56"/>
      <c r="G1574">
        <f t="shared" si="103"/>
        <v>14</v>
      </c>
      <c r="K1574" s="60"/>
      <c r="L1574" s="60"/>
    </row>
    <row r="1575" spans="1:12" ht="12.5" x14ac:dyDescent="0.25">
      <c r="A1575">
        <f t="shared" si="106"/>
        <v>-7</v>
      </c>
      <c r="B1575" s="56">
        <v>32594</v>
      </c>
      <c r="C1575" s="57">
        <f t="shared" si="104"/>
        <v>32587</v>
      </c>
      <c r="D1575">
        <f t="shared" si="105"/>
        <v>2</v>
      </c>
      <c r="E1575" s="56"/>
      <c r="G1575">
        <f t="shared" si="103"/>
        <v>13</v>
      </c>
      <c r="K1575" s="60"/>
      <c r="L1575" s="60"/>
    </row>
    <row r="1576" spans="1:12" ht="12.5" x14ac:dyDescent="0.25">
      <c r="A1576">
        <f t="shared" si="106"/>
        <v>-7</v>
      </c>
      <c r="B1576" s="56">
        <v>32587</v>
      </c>
      <c r="C1576" s="57">
        <f t="shared" si="104"/>
        <v>32580</v>
      </c>
      <c r="D1576">
        <f t="shared" si="105"/>
        <v>2</v>
      </c>
      <c r="E1576" s="56"/>
      <c r="G1576">
        <f t="shared" si="103"/>
        <v>12</v>
      </c>
      <c r="K1576" s="60"/>
      <c r="L1576" s="60"/>
    </row>
    <row r="1577" spans="1:12" ht="12.5" x14ac:dyDescent="0.25">
      <c r="A1577">
        <f t="shared" si="106"/>
        <v>-7</v>
      </c>
      <c r="B1577" s="56">
        <v>32580</v>
      </c>
      <c r="C1577" s="57">
        <f t="shared" si="104"/>
        <v>32573</v>
      </c>
      <c r="D1577">
        <f t="shared" si="105"/>
        <v>2</v>
      </c>
      <c r="E1577" s="56"/>
      <c r="G1577">
        <f t="shared" si="103"/>
        <v>11</v>
      </c>
      <c r="K1577" s="60"/>
      <c r="L1577" s="60"/>
    </row>
    <row r="1578" spans="1:12" ht="12.5" x14ac:dyDescent="0.25">
      <c r="A1578">
        <f t="shared" si="106"/>
        <v>-7</v>
      </c>
      <c r="B1578" s="56">
        <v>32573</v>
      </c>
      <c r="C1578" s="57">
        <f t="shared" si="104"/>
        <v>32566</v>
      </c>
      <c r="D1578">
        <f t="shared" si="105"/>
        <v>2</v>
      </c>
      <c r="E1578" s="56"/>
      <c r="G1578">
        <f t="shared" si="103"/>
        <v>10</v>
      </c>
      <c r="K1578" s="60"/>
      <c r="L1578" s="60"/>
    </row>
    <row r="1579" spans="1:12" ht="12.5" x14ac:dyDescent="0.25">
      <c r="A1579">
        <f t="shared" si="106"/>
        <v>-7</v>
      </c>
      <c r="B1579" s="56">
        <v>32566</v>
      </c>
      <c r="C1579" s="57">
        <f t="shared" si="104"/>
        <v>32559</v>
      </c>
      <c r="D1579">
        <f t="shared" si="105"/>
        <v>2</v>
      </c>
      <c r="E1579" s="56"/>
      <c r="G1579">
        <f t="shared" si="103"/>
        <v>9</v>
      </c>
      <c r="K1579" s="60"/>
      <c r="L1579" s="60"/>
    </row>
    <row r="1580" spans="1:12" ht="12.5" x14ac:dyDescent="0.25">
      <c r="A1580">
        <f t="shared" si="106"/>
        <v>-7</v>
      </c>
      <c r="B1580" s="56">
        <v>32559</v>
      </c>
      <c r="C1580" s="57">
        <f t="shared" si="104"/>
        <v>32552</v>
      </c>
      <c r="D1580">
        <f t="shared" si="105"/>
        <v>2</v>
      </c>
      <c r="E1580" s="56"/>
      <c r="G1580">
        <f t="shared" si="103"/>
        <v>8</v>
      </c>
      <c r="K1580" s="60"/>
      <c r="L1580" s="60"/>
    </row>
    <row r="1581" spans="1:12" ht="12.5" x14ac:dyDescent="0.25">
      <c r="A1581">
        <f t="shared" si="106"/>
        <v>-7</v>
      </c>
      <c r="B1581" s="56">
        <v>32552</v>
      </c>
      <c r="C1581" s="57">
        <f t="shared" si="104"/>
        <v>32545</v>
      </c>
      <c r="D1581">
        <f t="shared" si="105"/>
        <v>2</v>
      </c>
      <c r="E1581" s="56"/>
      <c r="G1581">
        <f t="shared" si="103"/>
        <v>7</v>
      </c>
      <c r="K1581" s="60"/>
      <c r="L1581" s="60"/>
    </row>
    <row r="1582" spans="1:12" ht="12.5" x14ac:dyDescent="0.25">
      <c r="A1582">
        <f t="shared" si="106"/>
        <v>-7</v>
      </c>
      <c r="B1582" s="56">
        <v>32545</v>
      </c>
      <c r="C1582" s="57">
        <f t="shared" si="104"/>
        <v>32538</v>
      </c>
      <c r="D1582">
        <f t="shared" si="105"/>
        <v>2</v>
      </c>
      <c r="E1582" s="56"/>
      <c r="G1582">
        <f t="shared" si="103"/>
        <v>6</v>
      </c>
      <c r="K1582" s="60"/>
      <c r="L1582" s="60"/>
    </row>
    <row r="1583" spans="1:12" ht="12.5" x14ac:dyDescent="0.25">
      <c r="A1583">
        <f t="shared" si="106"/>
        <v>-7</v>
      </c>
      <c r="B1583" s="56">
        <v>32538</v>
      </c>
      <c r="C1583" s="57">
        <f t="shared" si="104"/>
        <v>32531</v>
      </c>
      <c r="D1583">
        <f t="shared" si="105"/>
        <v>2</v>
      </c>
      <c r="E1583" s="56"/>
      <c r="G1583">
        <f t="shared" si="103"/>
        <v>5</v>
      </c>
      <c r="K1583" s="60"/>
      <c r="L1583" s="60"/>
    </row>
    <row r="1584" spans="1:12" ht="12.5" x14ac:dyDescent="0.25">
      <c r="A1584">
        <f t="shared" si="106"/>
        <v>-7</v>
      </c>
      <c r="B1584" s="56">
        <v>32531</v>
      </c>
      <c r="C1584" s="57">
        <f t="shared" si="104"/>
        <v>32524</v>
      </c>
      <c r="D1584">
        <f t="shared" si="105"/>
        <v>2</v>
      </c>
      <c r="E1584" s="56"/>
      <c r="G1584">
        <f t="shared" si="103"/>
        <v>4</v>
      </c>
      <c r="K1584" s="60"/>
      <c r="L1584" s="60"/>
    </row>
    <row r="1585" spans="1:12" ht="12.5" x14ac:dyDescent="0.25">
      <c r="A1585">
        <f t="shared" si="106"/>
        <v>-7</v>
      </c>
      <c r="B1585" s="56">
        <v>32524</v>
      </c>
      <c r="C1585" s="57">
        <f t="shared" si="104"/>
        <v>32517</v>
      </c>
      <c r="D1585">
        <f t="shared" si="105"/>
        <v>2</v>
      </c>
      <c r="E1585" s="56"/>
      <c r="G1585">
        <f t="shared" si="103"/>
        <v>3</v>
      </c>
      <c r="K1585" s="60"/>
      <c r="L1585" s="60"/>
    </row>
    <row r="1586" spans="1:12" ht="12.5" x14ac:dyDescent="0.25">
      <c r="A1586">
        <f t="shared" si="106"/>
        <v>-7</v>
      </c>
      <c r="B1586" s="56">
        <v>32517</v>
      </c>
      <c r="C1586" s="57">
        <f t="shared" si="104"/>
        <v>32510</v>
      </c>
      <c r="D1586">
        <f t="shared" si="105"/>
        <v>2</v>
      </c>
      <c r="E1586" s="56"/>
      <c r="G1586">
        <f t="shared" si="103"/>
        <v>2</v>
      </c>
      <c r="K1586" s="60"/>
      <c r="L1586" s="60"/>
    </row>
    <row r="1587" spans="1:12" ht="12.5" x14ac:dyDescent="0.25">
      <c r="A1587">
        <f t="shared" si="106"/>
        <v>-7</v>
      </c>
      <c r="B1587" s="56">
        <v>32510</v>
      </c>
      <c r="C1587" s="57">
        <f t="shared" si="104"/>
        <v>32503</v>
      </c>
      <c r="D1587">
        <f t="shared" si="105"/>
        <v>2</v>
      </c>
      <c r="E1587" s="56"/>
      <c r="G1587">
        <f t="shared" si="103"/>
        <v>1</v>
      </c>
      <c r="K1587" s="60"/>
      <c r="L1587" s="60"/>
    </row>
    <row r="1588" spans="1:12" ht="12.5" x14ac:dyDescent="0.25">
      <c r="A1588">
        <f t="shared" si="106"/>
        <v>-7</v>
      </c>
      <c r="B1588" s="56">
        <v>32503</v>
      </c>
      <c r="C1588" s="57">
        <f t="shared" si="104"/>
        <v>32496</v>
      </c>
      <c r="D1588">
        <f t="shared" si="105"/>
        <v>2</v>
      </c>
      <c r="E1588" s="56">
        <f>B1588</f>
        <v>32503</v>
      </c>
      <c r="F1588" s="54">
        <f>YEAR(B1588)</f>
        <v>1988</v>
      </c>
      <c r="G1588">
        <f t="shared" si="103"/>
        <v>53</v>
      </c>
      <c r="K1588" s="60"/>
      <c r="L1588" s="60"/>
    </row>
    <row r="1589" spans="1:12" ht="12.5" x14ac:dyDescent="0.25">
      <c r="A1589">
        <f t="shared" si="106"/>
        <v>-7</v>
      </c>
      <c r="B1589" s="56">
        <v>32496</v>
      </c>
      <c r="C1589" s="57">
        <f t="shared" si="104"/>
        <v>32489</v>
      </c>
      <c r="D1589">
        <f t="shared" si="105"/>
        <v>2</v>
      </c>
      <c r="E1589" s="56"/>
      <c r="G1589">
        <f t="shared" si="103"/>
        <v>52</v>
      </c>
      <c r="K1589" s="60"/>
      <c r="L1589" s="60"/>
    </row>
    <row r="1590" spans="1:12" ht="12.5" x14ac:dyDescent="0.25">
      <c r="A1590">
        <f t="shared" si="106"/>
        <v>-7</v>
      </c>
      <c r="B1590" s="56">
        <v>32489</v>
      </c>
      <c r="C1590" s="57">
        <f t="shared" si="104"/>
        <v>32482</v>
      </c>
      <c r="D1590">
        <f t="shared" si="105"/>
        <v>2</v>
      </c>
      <c r="E1590" s="56"/>
      <c r="G1590">
        <f t="shared" si="103"/>
        <v>51</v>
      </c>
      <c r="K1590" s="60"/>
      <c r="L1590" s="60"/>
    </row>
    <row r="1591" spans="1:12" ht="12.5" x14ac:dyDescent="0.25">
      <c r="A1591">
        <f t="shared" si="106"/>
        <v>-7</v>
      </c>
      <c r="B1591" s="56">
        <v>32482</v>
      </c>
      <c r="C1591" s="57">
        <f t="shared" si="104"/>
        <v>32475</v>
      </c>
      <c r="D1591">
        <f t="shared" si="105"/>
        <v>2</v>
      </c>
      <c r="E1591" s="56"/>
      <c r="G1591">
        <f t="shared" si="103"/>
        <v>50</v>
      </c>
      <c r="K1591" s="60"/>
      <c r="L1591" s="60"/>
    </row>
    <row r="1592" spans="1:12" ht="12.5" x14ac:dyDescent="0.25">
      <c r="A1592">
        <f t="shared" si="106"/>
        <v>-7</v>
      </c>
      <c r="B1592" s="56">
        <v>32475</v>
      </c>
      <c r="C1592" s="57">
        <f t="shared" si="104"/>
        <v>32468</v>
      </c>
      <c r="D1592">
        <f t="shared" si="105"/>
        <v>2</v>
      </c>
      <c r="E1592" s="56"/>
      <c r="G1592">
        <f t="shared" si="103"/>
        <v>49</v>
      </c>
      <c r="K1592" s="60"/>
      <c r="L1592" s="60"/>
    </row>
    <row r="1593" spans="1:12" ht="12.5" x14ac:dyDescent="0.25">
      <c r="A1593">
        <f t="shared" si="106"/>
        <v>-7</v>
      </c>
      <c r="B1593" s="56">
        <v>32468</v>
      </c>
      <c r="C1593" s="57">
        <f t="shared" si="104"/>
        <v>32461</v>
      </c>
      <c r="D1593">
        <f t="shared" si="105"/>
        <v>2</v>
      </c>
      <c r="E1593" s="56"/>
      <c r="G1593">
        <f t="shared" si="103"/>
        <v>48</v>
      </c>
      <c r="K1593" s="60"/>
      <c r="L1593" s="60"/>
    </row>
    <row r="1594" spans="1:12" ht="12.5" x14ac:dyDescent="0.25">
      <c r="A1594">
        <f t="shared" si="106"/>
        <v>-7</v>
      </c>
      <c r="B1594" s="56">
        <v>32461</v>
      </c>
      <c r="C1594" s="57">
        <f t="shared" si="104"/>
        <v>32454</v>
      </c>
      <c r="D1594">
        <f t="shared" si="105"/>
        <v>2</v>
      </c>
      <c r="E1594" s="56"/>
      <c r="G1594">
        <f t="shared" si="103"/>
        <v>47</v>
      </c>
      <c r="K1594" s="60"/>
      <c r="L1594" s="60"/>
    </row>
    <row r="1595" spans="1:12" ht="12.5" x14ac:dyDescent="0.25">
      <c r="A1595">
        <f t="shared" si="106"/>
        <v>-7</v>
      </c>
      <c r="B1595" s="56">
        <v>32454</v>
      </c>
      <c r="C1595" s="57">
        <f t="shared" si="104"/>
        <v>32447</v>
      </c>
      <c r="D1595">
        <f t="shared" si="105"/>
        <v>2</v>
      </c>
      <c r="E1595" s="56"/>
      <c r="G1595">
        <f t="shared" si="103"/>
        <v>46</v>
      </c>
      <c r="K1595" s="60"/>
      <c r="L1595" s="60"/>
    </row>
    <row r="1596" spans="1:12" ht="12.5" x14ac:dyDescent="0.25">
      <c r="A1596">
        <f t="shared" si="106"/>
        <v>-7</v>
      </c>
      <c r="B1596" s="56">
        <v>32447</v>
      </c>
      <c r="C1596" s="57">
        <f t="shared" si="104"/>
        <v>32440</v>
      </c>
      <c r="D1596">
        <f t="shared" si="105"/>
        <v>2</v>
      </c>
      <c r="E1596" s="56"/>
      <c r="G1596">
        <f t="shared" si="103"/>
        <v>45</v>
      </c>
      <c r="K1596" s="60"/>
      <c r="L1596" s="60"/>
    </row>
    <row r="1597" spans="1:12" ht="12.5" x14ac:dyDescent="0.25">
      <c r="A1597">
        <f t="shared" si="106"/>
        <v>-7</v>
      </c>
      <c r="B1597" s="56">
        <v>32440</v>
      </c>
      <c r="C1597" s="57">
        <f t="shared" si="104"/>
        <v>32433</v>
      </c>
      <c r="D1597">
        <f t="shared" si="105"/>
        <v>2</v>
      </c>
      <c r="E1597" s="56"/>
      <c r="G1597">
        <f t="shared" si="103"/>
        <v>44</v>
      </c>
      <c r="K1597" s="60"/>
      <c r="L1597" s="60"/>
    </row>
    <row r="1598" spans="1:12" ht="12.5" x14ac:dyDescent="0.25">
      <c r="A1598">
        <f t="shared" si="106"/>
        <v>-7</v>
      </c>
      <c r="B1598" s="56">
        <v>32433</v>
      </c>
      <c r="C1598" s="57">
        <f t="shared" si="104"/>
        <v>32426</v>
      </c>
      <c r="D1598">
        <f t="shared" si="105"/>
        <v>2</v>
      </c>
      <c r="E1598" s="56"/>
      <c r="G1598">
        <f t="shared" si="103"/>
        <v>43</v>
      </c>
      <c r="K1598" s="60"/>
      <c r="L1598" s="60"/>
    </row>
    <row r="1599" spans="1:12" ht="12.5" x14ac:dyDescent="0.25">
      <c r="A1599">
        <f t="shared" si="106"/>
        <v>-7</v>
      </c>
      <c r="B1599" s="56">
        <v>32426</v>
      </c>
      <c r="C1599" s="57">
        <f t="shared" si="104"/>
        <v>32419</v>
      </c>
      <c r="D1599">
        <f t="shared" si="105"/>
        <v>2</v>
      </c>
      <c r="E1599" s="56"/>
      <c r="G1599">
        <f t="shared" si="103"/>
        <v>42</v>
      </c>
      <c r="K1599" s="60"/>
      <c r="L1599" s="60"/>
    </row>
    <row r="1600" spans="1:12" ht="12.5" x14ac:dyDescent="0.25">
      <c r="A1600">
        <f t="shared" si="106"/>
        <v>-7</v>
      </c>
      <c r="B1600" s="56">
        <v>32419</v>
      </c>
      <c r="C1600" s="57">
        <f t="shared" si="104"/>
        <v>32412</v>
      </c>
      <c r="D1600">
        <f t="shared" si="105"/>
        <v>2</v>
      </c>
      <c r="E1600" s="56"/>
      <c r="G1600">
        <f t="shared" si="103"/>
        <v>41</v>
      </c>
      <c r="K1600" s="60"/>
      <c r="L1600" s="60"/>
    </row>
    <row r="1601" spans="1:12" ht="12.5" x14ac:dyDescent="0.25">
      <c r="A1601">
        <f t="shared" si="106"/>
        <v>-7</v>
      </c>
      <c r="B1601" s="56">
        <v>32412</v>
      </c>
      <c r="C1601" s="57">
        <f t="shared" si="104"/>
        <v>32405</v>
      </c>
      <c r="D1601">
        <f t="shared" si="105"/>
        <v>2</v>
      </c>
      <c r="E1601" s="56"/>
      <c r="G1601">
        <f t="shared" si="103"/>
        <v>40</v>
      </c>
      <c r="K1601" s="60"/>
      <c r="L1601" s="60"/>
    </row>
    <row r="1602" spans="1:12" ht="12.5" x14ac:dyDescent="0.25">
      <c r="A1602">
        <f t="shared" si="106"/>
        <v>-7</v>
      </c>
      <c r="B1602" s="56">
        <v>32405</v>
      </c>
      <c r="C1602" s="57">
        <f t="shared" si="104"/>
        <v>32398</v>
      </c>
      <c r="D1602">
        <f t="shared" si="105"/>
        <v>2</v>
      </c>
      <c r="E1602" s="56"/>
      <c r="G1602">
        <f t="shared" ref="G1602:G1665" si="107">WEEKNUM(B1602)</f>
        <v>39</v>
      </c>
      <c r="K1602" s="60"/>
      <c r="L1602" s="60"/>
    </row>
    <row r="1603" spans="1:12" ht="12.5" x14ac:dyDescent="0.25">
      <c r="A1603">
        <f t="shared" si="106"/>
        <v>-7</v>
      </c>
      <c r="B1603" s="56">
        <v>32398</v>
      </c>
      <c r="C1603" s="57">
        <f t="shared" ref="C1603:C1666" si="108">B1604</f>
        <v>32391</v>
      </c>
      <c r="D1603">
        <f t="shared" ref="D1603:D1666" si="109">WEEKDAY(B1603)</f>
        <v>2</v>
      </c>
      <c r="E1603" s="56"/>
      <c r="G1603">
        <f t="shared" si="107"/>
        <v>38</v>
      </c>
      <c r="K1603" s="60"/>
      <c r="L1603" s="60"/>
    </row>
    <row r="1604" spans="1:12" ht="12.5" x14ac:dyDescent="0.25">
      <c r="A1604">
        <f t="shared" si="106"/>
        <v>-7</v>
      </c>
      <c r="B1604" s="56">
        <v>32391</v>
      </c>
      <c r="C1604" s="57">
        <f t="shared" si="108"/>
        <v>32384</v>
      </c>
      <c r="D1604">
        <f t="shared" si="109"/>
        <v>2</v>
      </c>
      <c r="E1604" s="56"/>
      <c r="G1604">
        <f t="shared" si="107"/>
        <v>37</v>
      </c>
      <c r="K1604" s="60"/>
      <c r="L1604" s="60"/>
    </row>
    <row r="1605" spans="1:12" ht="12.5" x14ac:dyDescent="0.25">
      <c r="A1605">
        <f t="shared" si="106"/>
        <v>-7</v>
      </c>
      <c r="B1605" s="56">
        <v>32384</v>
      </c>
      <c r="C1605" s="57">
        <f t="shared" si="108"/>
        <v>32377</v>
      </c>
      <c r="D1605">
        <f t="shared" si="109"/>
        <v>2</v>
      </c>
      <c r="E1605" s="56"/>
      <c r="G1605">
        <f t="shared" si="107"/>
        <v>36</v>
      </c>
      <c r="K1605" s="60"/>
      <c r="L1605" s="60"/>
    </row>
    <row r="1606" spans="1:12" ht="12.5" x14ac:dyDescent="0.25">
      <c r="A1606">
        <f t="shared" si="106"/>
        <v>-7</v>
      </c>
      <c r="B1606" s="56">
        <v>32377</v>
      </c>
      <c r="C1606" s="57">
        <f t="shared" si="108"/>
        <v>32370</v>
      </c>
      <c r="D1606">
        <f t="shared" si="109"/>
        <v>2</v>
      </c>
      <c r="E1606" s="56"/>
      <c r="G1606">
        <f t="shared" si="107"/>
        <v>35</v>
      </c>
      <c r="K1606" s="60"/>
      <c r="L1606" s="60"/>
    </row>
    <row r="1607" spans="1:12" ht="12.5" x14ac:dyDescent="0.25">
      <c r="A1607">
        <f t="shared" si="106"/>
        <v>-7</v>
      </c>
      <c r="B1607" s="56">
        <v>32370</v>
      </c>
      <c r="C1607" s="57">
        <f t="shared" si="108"/>
        <v>32363</v>
      </c>
      <c r="D1607">
        <f t="shared" si="109"/>
        <v>2</v>
      </c>
      <c r="E1607" s="56"/>
      <c r="G1607">
        <f t="shared" si="107"/>
        <v>34</v>
      </c>
      <c r="K1607" s="60"/>
      <c r="L1607" s="60"/>
    </row>
    <row r="1608" spans="1:12" ht="12.5" x14ac:dyDescent="0.25">
      <c r="A1608">
        <f t="shared" si="106"/>
        <v>-7</v>
      </c>
      <c r="B1608" s="56">
        <v>32363</v>
      </c>
      <c r="C1608" s="57">
        <f t="shared" si="108"/>
        <v>32356</v>
      </c>
      <c r="D1608">
        <f t="shared" si="109"/>
        <v>2</v>
      </c>
      <c r="E1608" s="56"/>
      <c r="G1608">
        <f t="shared" si="107"/>
        <v>33</v>
      </c>
      <c r="K1608" s="60"/>
      <c r="L1608" s="60"/>
    </row>
    <row r="1609" spans="1:12" ht="12.5" x14ac:dyDescent="0.25">
      <c r="A1609">
        <f t="shared" si="106"/>
        <v>-7</v>
      </c>
      <c r="B1609" s="56">
        <v>32356</v>
      </c>
      <c r="C1609" s="57">
        <f t="shared" si="108"/>
        <v>32349</v>
      </c>
      <c r="D1609">
        <f t="shared" si="109"/>
        <v>2</v>
      </c>
      <c r="E1609" s="56"/>
      <c r="G1609">
        <f t="shared" si="107"/>
        <v>32</v>
      </c>
      <c r="K1609" s="60"/>
      <c r="L1609" s="60"/>
    </row>
    <row r="1610" spans="1:12" ht="12.5" x14ac:dyDescent="0.25">
      <c r="A1610">
        <f t="shared" si="106"/>
        <v>-7</v>
      </c>
      <c r="B1610" s="56">
        <v>32349</v>
      </c>
      <c r="C1610" s="57">
        <f t="shared" si="108"/>
        <v>32342</v>
      </c>
      <c r="D1610">
        <f t="shared" si="109"/>
        <v>2</v>
      </c>
      <c r="E1610" s="56"/>
      <c r="G1610">
        <f t="shared" si="107"/>
        <v>31</v>
      </c>
      <c r="K1610" s="60"/>
      <c r="L1610" s="60"/>
    </row>
    <row r="1611" spans="1:12" ht="12.5" x14ac:dyDescent="0.25">
      <c r="A1611">
        <f t="shared" si="106"/>
        <v>-7</v>
      </c>
      <c r="B1611" s="56">
        <v>32342</v>
      </c>
      <c r="C1611" s="57">
        <f t="shared" si="108"/>
        <v>32335</v>
      </c>
      <c r="D1611">
        <f t="shared" si="109"/>
        <v>2</v>
      </c>
      <c r="E1611" s="56"/>
      <c r="G1611">
        <f t="shared" si="107"/>
        <v>30</v>
      </c>
      <c r="K1611" s="60"/>
      <c r="L1611" s="60"/>
    </row>
    <row r="1612" spans="1:12" ht="12.5" x14ac:dyDescent="0.25">
      <c r="A1612">
        <f t="shared" si="106"/>
        <v>-7</v>
      </c>
      <c r="B1612" s="56">
        <v>32335</v>
      </c>
      <c r="C1612" s="57">
        <f t="shared" si="108"/>
        <v>32328</v>
      </c>
      <c r="D1612">
        <f t="shared" si="109"/>
        <v>2</v>
      </c>
      <c r="E1612" s="56"/>
      <c r="G1612">
        <f t="shared" si="107"/>
        <v>29</v>
      </c>
      <c r="K1612" s="60"/>
      <c r="L1612" s="60"/>
    </row>
    <row r="1613" spans="1:12" ht="12.5" x14ac:dyDescent="0.25">
      <c r="A1613">
        <f t="shared" si="106"/>
        <v>-7</v>
      </c>
      <c r="B1613" s="56">
        <v>32328</v>
      </c>
      <c r="C1613" s="57">
        <f t="shared" si="108"/>
        <v>32321</v>
      </c>
      <c r="D1613">
        <f t="shared" si="109"/>
        <v>2</v>
      </c>
      <c r="E1613" s="56"/>
      <c r="G1613">
        <f t="shared" si="107"/>
        <v>28</v>
      </c>
      <c r="K1613" s="60"/>
      <c r="L1613" s="60"/>
    </row>
    <row r="1614" spans="1:12" ht="12.5" x14ac:dyDescent="0.25">
      <c r="A1614">
        <f t="shared" si="106"/>
        <v>-7</v>
      </c>
      <c r="B1614" s="56">
        <v>32321</v>
      </c>
      <c r="C1614" s="57">
        <f t="shared" si="108"/>
        <v>32314</v>
      </c>
      <c r="D1614">
        <f t="shared" si="109"/>
        <v>2</v>
      </c>
      <c r="E1614" s="56"/>
      <c r="G1614">
        <f t="shared" si="107"/>
        <v>27</v>
      </c>
      <c r="K1614" s="60"/>
      <c r="L1614" s="60"/>
    </row>
    <row r="1615" spans="1:12" ht="12.5" x14ac:dyDescent="0.25">
      <c r="A1615">
        <f t="shared" si="106"/>
        <v>-7</v>
      </c>
      <c r="B1615" s="56">
        <v>32314</v>
      </c>
      <c r="C1615" s="57">
        <f t="shared" si="108"/>
        <v>32307</v>
      </c>
      <c r="D1615">
        <f t="shared" si="109"/>
        <v>2</v>
      </c>
      <c r="E1615" s="56"/>
      <c r="G1615">
        <f t="shared" si="107"/>
        <v>26</v>
      </c>
      <c r="K1615" s="60"/>
      <c r="L1615" s="60"/>
    </row>
    <row r="1616" spans="1:12" ht="12.5" x14ac:dyDescent="0.25">
      <c r="A1616">
        <f t="shared" si="106"/>
        <v>-7</v>
      </c>
      <c r="B1616" s="56">
        <v>32307</v>
      </c>
      <c r="C1616" s="57">
        <f t="shared" si="108"/>
        <v>32300</v>
      </c>
      <c r="D1616">
        <f t="shared" si="109"/>
        <v>2</v>
      </c>
      <c r="E1616" s="56"/>
      <c r="G1616">
        <f t="shared" si="107"/>
        <v>25</v>
      </c>
      <c r="K1616" s="60"/>
      <c r="L1616" s="60"/>
    </row>
    <row r="1617" spans="1:12" ht="12.5" x14ac:dyDescent="0.25">
      <c r="A1617">
        <f t="shared" si="106"/>
        <v>-7</v>
      </c>
      <c r="B1617" s="56">
        <v>32300</v>
      </c>
      <c r="C1617" s="57">
        <f t="shared" si="108"/>
        <v>32293</v>
      </c>
      <c r="D1617">
        <f t="shared" si="109"/>
        <v>2</v>
      </c>
      <c r="E1617" s="56"/>
      <c r="G1617">
        <f t="shared" si="107"/>
        <v>24</v>
      </c>
      <c r="K1617" s="60"/>
      <c r="L1617" s="60"/>
    </row>
    <row r="1618" spans="1:12" ht="12.5" x14ac:dyDescent="0.25">
      <c r="A1618">
        <f t="shared" si="106"/>
        <v>-7</v>
      </c>
      <c r="B1618" s="56">
        <v>32293</v>
      </c>
      <c r="C1618" s="57">
        <f t="shared" si="108"/>
        <v>32286</v>
      </c>
      <c r="D1618">
        <f t="shared" si="109"/>
        <v>2</v>
      </c>
      <c r="E1618" s="56"/>
      <c r="G1618">
        <f t="shared" si="107"/>
        <v>23</v>
      </c>
      <c r="K1618" s="60"/>
      <c r="L1618" s="60"/>
    </row>
    <row r="1619" spans="1:12" ht="12.5" x14ac:dyDescent="0.25">
      <c r="A1619">
        <f t="shared" si="106"/>
        <v>-7</v>
      </c>
      <c r="B1619" s="56">
        <v>32286</v>
      </c>
      <c r="C1619" s="57">
        <f t="shared" si="108"/>
        <v>32279</v>
      </c>
      <c r="D1619">
        <f t="shared" si="109"/>
        <v>2</v>
      </c>
      <c r="E1619" s="56"/>
      <c r="G1619">
        <f t="shared" si="107"/>
        <v>22</v>
      </c>
      <c r="K1619" s="60"/>
      <c r="L1619" s="60"/>
    </row>
    <row r="1620" spans="1:12" ht="12.5" x14ac:dyDescent="0.25">
      <c r="A1620">
        <f t="shared" si="106"/>
        <v>-7</v>
      </c>
      <c r="B1620" s="56">
        <v>32279</v>
      </c>
      <c r="C1620" s="57">
        <f t="shared" si="108"/>
        <v>32272</v>
      </c>
      <c r="D1620">
        <f t="shared" si="109"/>
        <v>2</v>
      </c>
      <c r="E1620" s="56"/>
      <c r="G1620">
        <f t="shared" si="107"/>
        <v>21</v>
      </c>
      <c r="K1620" s="60"/>
      <c r="L1620" s="60"/>
    </row>
    <row r="1621" spans="1:12" ht="12.5" x14ac:dyDescent="0.25">
      <c r="A1621">
        <f t="shared" si="106"/>
        <v>-7</v>
      </c>
      <c r="B1621" s="56">
        <v>32272</v>
      </c>
      <c r="C1621" s="57">
        <f t="shared" si="108"/>
        <v>32265</v>
      </c>
      <c r="D1621">
        <f t="shared" si="109"/>
        <v>2</v>
      </c>
      <c r="E1621" s="56"/>
      <c r="G1621">
        <f t="shared" si="107"/>
        <v>20</v>
      </c>
      <c r="K1621" s="60"/>
      <c r="L1621" s="60"/>
    </row>
    <row r="1622" spans="1:12" ht="12.5" x14ac:dyDescent="0.25">
      <c r="A1622">
        <f t="shared" si="106"/>
        <v>-7</v>
      </c>
      <c r="B1622" s="56">
        <v>32265</v>
      </c>
      <c r="C1622" s="57">
        <f t="shared" si="108"/>
        <v>32258</v>
      </c>
      <c r="D1622">
        <f t="shared" si="109"/>
        <v>2</v>
      </c>
      <c r="E1622" s="56"/>
      <c r="G1622">
        <f t="shared" si="107"/>
        <v>19</v>
      </c>
      <c r="K1622" s="60"/>
      <c r="L1622" s="60"/>
    </row>
    <row r="1623" spans="1:12" ht="12.5" x14ac:dyDescent="0.25">
      <c r="A1623">
        <f t="shared" si="106"/>
        <v>-7</v>
      </c>
      <c r="B1623" s="56">
        <v>32258</v>
      </c>
      <c r="C1623" s="57">
        <f t="shared" si="108"/>
        <v>32251</v>
      </c>
      <c r="D1623">
        <f t="shared" si="109"/>
        <v>2</v>
      </c>
      <c r="E1623" s="56"/>
      <c r="G1623">
        <f t="shared" si="107"/>
        <v>18</v>
      </c>
      <c r="K1623" s="60"/>
      <c r="L1623" s="60"/>
    </row>
    <row r="1624" spans="1:12" ht="12.5" x14ac:dyDescent="0.25">
      <c r="A1624">
        <f t="shared" si="106"/>
        <v>-7</v>
      </c>
      <c r="B1624" s="56">
        <v>32251</v>
      </c>
      <c r="C1624" s="57">
        <f t="shared" si="108"/>
        <v>32244</v>
      </c>
      <c r="D1624">
        <f t="shared" si="109"/>
        <v>2</v>
      </c>
      <c r="E1624" s="56"/>
      <c r="G1624">
        <f t="shared" si="107"/>
        <v>17</v>
      </c>
      <c r="K1624" s="60"/>
      <c r="L1624" s="60"/>
    </row>
    <row r="1625" spans="1:12" ht="12.5" x14ac:dyDescent="0.25">
      <c r="A1625">
        <f t="shared" si="106"/>
        <v>-7</v>
      </c>
      <c r="B1625" s="56">
        <v>32244</v>
      </c>
      <c r="C1625" s="57">
        <f t="shared" si="108"/>
        <v>32237</v>
      </c>
      <c r="D1625">
        <f t="shared" si="109"/>
        <v>2</v>
      </c>
      <c r="E1625" s="56"/>
      <c r="G1625">
        <f t="shared" si="107"/>
        <v>16</v>
      </c>
      <c r="K1625" s="60"/>
      <c r="L1625" s="60"/>
    </row>
    <row r="1626" spans="1:12" ht="12.5" x14ac:dyDescent="0.25">
      <c r="A1626">
        <f t="shared" si="106"/>
        <v>-7</v>
      </c>
      <c r="B1626" s="56">
        <v>32237</v>
      </c>
      <c r="C1626" s="57">
        <f t="shared" si="108"/>
        <v>32230</v>
      </c>
      <c r="D1626">
        <f t="shared" si="109"/>
        <v>2</v>
      </c>
      <c r="E1626" s="56"/>
      <c r="G1626">
        <f t="shared" si="107"/>
        <v>15</v>
      </c>
      <c r="K1626" s="60"/>
      <c r="L1626" s="60"/>
    </row>
    <row r="1627" spans="1:12" ht="12.5" x14ac:dyDescent="0.25">
      <c r="A1627">
        <f t="shared" si="106"/>
        <v>-7</v>
      </c>
      <c r="B1627" s="56">
        <v>32230</v>
      </c>
      <c r="C1627" s="57">
        <f t="shared" si="108"/>
        <v>32223</v>
      </c>
      <c r="D1627">
        <f t="shared" si="109"/>
        <v>2</v>
      </c>
      <c r="E1627" s="56"/>
      <c r="G1627">
        <f t="shared" si="107"/>
        <v>14</v>
      </c>
      <c r="K1627" s="60"/>
      <c r="L1627" s="60"/>
    </row>
    <row r="1628" spans="1:12" ht="12.5" x14ac:dyDescent="0.25">
      <c r="A1628">
        <f t="shared" si="106"/>
        <v>-7</v>
      </c>
      <c r="B1628" s="56">
        <v>32223</v>
      </c>
      <c r="C1628" s="57">
        <f t="shared" si="108"/>
        <v>32216</v>
      </c>
      <c r="D1628">
        <f t="shared" si="109"/>
        <v>2</v>
      </c>
      <c r="E1628" s="56"/>
      <c r="G1628">
        <f t="shared" si="107"/>
        <v>13</v>
      </c>
      <c r="K1628" s="60"/>
      <c r="L1628" s="60"/>
    </row>
    <row r="1629" spans="1:12" ht="12.5" x14ac:dyDescent="0.25">
      <c r="A1629">
        <f t="shared" si="106"/>
        <v>-7</v>
      </c>
      <c r="B1629" s="56">
        <v>32216</v>
      </c>
      <c r="C1629" s="57">
        <f t="shared" si="108"/>
        <v>32209</v>
      </c>
      <c r="D1629">
        <f t="shared" si="109"/>
        <v>2</v>
      </c>
      <c r="E1629" s="56"/>
      <c r="G1629">
        <f t="shared" si="107"/>
        <v>12</v>
      </c>
      <c r="K1629" s="60"/>
      <c r="L1629" s="60"/>
    </row>
    <row r="1630" spans="1:12" ht="12.5" x14ac:dyDescent="0.25">
      <c r="A1630">
        <f t="shared" si="106"/>
        <v>-7</v>
      </c>
      <c r="B1630" s="56">
        <v>32209</v>
      </c>
      <c r="C1630" s="57">
        <f t="shared" si="108"/>
        <v>32202</v>
      </c>
      <c r="D1630">
        <f t="shared" si="109"/>
        <v>2</v>
      </c>
      <c r="E1630" s="56"/>
      <c r="G1630">
        <f t="shared" si="107"/>
        <v>11</v>
      </c>
      <c r="K1630" s="60"/>
      <c r="L1630" s="60"/>
    </row>
    <row r="1631" spans="1:12" ht="12.5" x14ac:dyDescent="0.25">
      <c r="A1631">
        <f t="shared" si="106"/>
        <v>-7</v>
      </c>
      <c r="B1631" s="56">
        <v>32202</v>
      </c>
      <c r="C1631" s="57">
        <f t="shared" si="108"/>
        <v>32195</v>
      </c>
      <c r="D1631">
        <f t="shared" si="109"/>
        <v>2</v>
      </c>
      <c r="E1631" s="56"/>
      <c r="G1631">
        <f t="shared" si="107"/>
        <v>10</v>
      </c>
      <c r="K1631" s="60"/>
      <c r="L1631" s="60"/>
    </row>
    <row r="1632" spans="1:12" ht="12.5" x14ac:dyDescent="0.25">
      <c r="A1632">
        <f t="shared" si="106"/>
        <v>-7</v>
      </c>
      <c r="B1632" s="56">
        <v>32195</v>
      </c>
      <c r="C1632" s="57">
        <f t="shared" si="108"/>
        <v>32188</v>
      </c>
      <c r="D1632">
        <f t="shared" si="109"/>
        <v>2</v>
      </c>
      <c r="E1632" s="56"/>
      <c r="G1632">
        <f t="shared" si="107"/>
        <v>9</v>
      </c>
      <c r="K1632" s="60"/>
      <c r="L1632" s="60"/>
    </row>
    <row r="1633" spans="1:12" ht="12.5" x14ac:dyDescent="0.25">
      <c r="A1633">
        <f t="shared" si="106"/>
        <v>-7</v>
      </c>
      <c r="B1633" s="56">
        <v>32188</v>
      </c>
      <c r="C1633" s="57">
        <f t="shared" si="108"/>
        <v>32181</v>
      </c>
      <c r="D1633">
        <f t="shared" si="109"/>
        <v>2</v>
      </c>
      <c r="E1633" s="56"/>
      <c r="G1633">
        <f t="shared" si="107"/>
        <v>8</v>
      </c>
      <c r="K1633" s="60"/>
      <c r="L1633" s="60"/>
    </row>
    <row r="1634" spans="1:12" ht="12.5" x14ac:dyDescent="0.25">
      <c r="A1634">
        <f t="shared" si="106"/>
        <v>-7</v>
      </c>
      <c r="B1634" s="56">
        <v>32181</v>
      </c>
      <c r="C1634" s="57">
        <f t="shared" si="108"/>
        <v>32174</v>
      </c>
      <c r="D1634">
        <f t="shared" si="109"/>
        <v>2</v>
      </c>
      <c r="E1634" s="56"/>
      <c r="G1634">
        <f t="shared" si="107"/>
        <v>7</v>
      </c>
      <c r="K1634" s="60"/>
      <c r="L1634" s="60"/>
    </row>
    <row r="1635" spans="1:12" ht="12.5" x14ac:dyDescent="0.25">
      <c r="A1635">
        <f t="shared" si="106"/>
        <v>-7</v>
      </c>
      <c r="B1635" s="56">
        <v>32174</v>
      </c>
      <c r="C1635" s="57">
        <f t="shared" si="108"/>
        <v>32167</v>
      </c>
      <c r="D1635">
        <f t="shared" si="109"/>
        <v>2</v>
      </c>
      <c r="E1635" s="56"/>
      <c r="G1635">
        <f t="shared" si="107"/>
        <v>6</v>
      </c>
      <c r="K1635" s="60"/>
      <c r="L1635" s="60"/>
    </row>
    <row r="1636" spans="1:12" ht="12.5" x14ac:dyDescent="0.25">
      <c r="A1636">
        <f t="shared" si="106"/>
        <v>-7</v>
      </c>
      <c r="B1636" s="56">
        <v>32167</v>
      </c>
      <c r="C1636" s="57">
        <f t="shared" si="108"/>
        <v>32160</v>
      </c>
      <c r="D1636">
        <f t="shared" si="109"/>
        <v>2</v>
      </c>
      <c r="E1636" s="56"/>
      <c r="G1636">
        <f t="shared" si="107"/>
        <v>5</v>
      </c>
      <c r="K1636" s="60"/>
      <c r="L1636" s="60"/>
    </row>
    <row r="1637" spans="1:12" ht="12.5" x14ac:dyDescent="0.25">
      <c r="A1637">
        <f t="shared" si="106"/>
        <v>-7</v>
      </c>
      <c r="B1637" s="56">
        <v>32160</v>
      </c>
      <c r="C1637" s="57">
        <f t="shared" si="108"/>
        <v>32153</v>
      </c>
      <c r="D1637">
        <f t="shared" si="109"/>
        <v>2</v>
      </c>
      <c r="E1637" s="56"/>
      <c r="G1637">
        <f t="shared" si="107"/>
        <v>4</v>
      </c>
      <c r="K1637" s="60"/>
      <c r="L1637" s="60"/>
    </row>
    <row r="1638" spans="1:12" ht="12.5" x14ac:dyDescent="0.25">
      <c r="A1638">
        <f t="shared" ref="A1638:A1701" si="110">B1638-B1637</f>
        <v>-7</v>
      </c>
      <c r="B1638" s="56">
        <v>32153</v>
      </c>
      <c r="C1638" s="57">
        <f t="shared" si="108"/>
        <v>32146</v>
      </c>
      <c r="D1638">
        <f t="shared" si="109"/>
        <v>2</v>
      </c>
      <c r="E1638" s="56"/>
      <c r="G1638">
        <f t="shared" si="107"/>
        <v>3</v>
      </c>
      <c r="K1638" s="60"/>
      <c r="L1638" s="60"/>
    </row>
    <row r="1639" spans="1:12" ht="12.5" x14ac:dyDescent="0.25">
      <c r="A1639">
        <f t="shared" si="110"/>
        <v>-7</v>
      </c>
      <c r="B1639" s="56">
        <v>32146</v>
      </c>
      <c r="C1639" s="57">
        <f t="shared" si="108"/>
        <v>32139</v>
      </c>
      <c r="D1639">
        <f t="shared" si="109"/>
        <v>2</v>
      </c>
      <c r="E1639" s="56"/>
      <c r="G1639">
        <f t="shared" si="107"/>
        <v>2</v>
      </c>
      <c r="K1639" s="60"/>
      <c r="L1639" s="60"/>
    </row>
    <row r="1640" spans="1:12" ht="12.5" x14ac:dyDescent="0.25">
      <c r="A1640">
        <f t="shared" si="110"/>
        <v>-7</v>
      </c>
      <c r="B1640" s="56">
        <v>32139</v>
      </c>
      <c r="C1640" s="57">
        <f t="shared" si="108"/>
        <v>32132</v>
      </c>
      <c r="D1640">
        <f t="shared" si="109"/>
        <v>2</v>
      </c>
      <c r="E1640" s="56">
        <f>B1640</f>
        <v>32139</v>
      </c>
      <c r="F1640" s="54">
        <f>YEAR(B1640)</f>
        <v>1987</v>
      </c>
      <c r="G1640">
        <f t="shared" si="107"/>
        <v>53</v>
      </c>
      <c r="K1640" s="60"/>
      <c r="L1640" s="60"/>
    </row>
    <row r="1641" spans="1:12" ht="12.5" x14ac:dyDescent="0.25">
      <c r="A1641">
        <f t="shared" si="110"/>
        <v>-7</v>
      </c>
      <c r="B1641" s="56">
        <v>32132</v>
      </c>
      <c r="C1641" s="57">
        <f t="shared" si="108"/>
        <v>32125</v>
      </c>
      <c r="D1641">
        <f t="shared" si="109"/>
        <v>2</v>
      </c>
      <c r="E1641" s="56"/>
      <c r="G1641">
        <f t="shared" si="107"/>
        <v>52</v>
      </c>
      <c r="K1641" s="60"/>
      <c r="L1641" s="60"/>
    </row>
    <row r="1642" spans="1:12" ht="12.5" x14ac:dyDescent="0.25">
      <c r="A1642">
        <f t="shared" si="110"/>
        <v>-7</v>
      </c>
      <c r="B1642" s="56">
        <v>32125</v>
      </c>
      <c r="C1642" s="57">
        <f t="shared" si="108"/>
        <v>32118</v>
      </c>
      <c r="D1642">
        <f t="shared" si="109"/>
        <v>2</v>
      </c>
      <c r="E1642" s="56"/>
      <c r="G1642">
        <f t="shared" si="107"/>
        <v>51</v>
      </c>
      <c r="K1642" s="60"/>
      <c r="L1642" s="60"/>
    </row>
    <row r="1643" spans="1:12" ht="12.5" x14ac:dyDescent="0.25">
      <c r="A1643">
        <f t="shared" si="110"/>
        <v>-7</v>
      </c>
      <c r="B1643" s="56">
        <v>32118</v>
      </c>
      <c r="C1643" s="57">
        <f t="shared" si="108"/>
        <v>32111</v>
      </c>
      <c r="D1643">
        <f t="shared" si="109"/>
        <v>2</v>
      </c>
      <c r="E1643" s="56"/>
      <c r="G1643">
        <f t="shared" si="107"/>
        <v>50</v>
      </c>
      <c r="K1643" s="60"/>
      <c r="L1643" s="60"/>
    </row>
    <row r="1644" spans="1:12" ht="12.5" x14ac:dyDescent="0.25">
      <c r="A1644">
        <f t="shared" si="110"/>
        <v>-7</v>
      </c>
      <c r="B1644" s="56">
        <v>32111</v>
      </c>
      <c r="C1644" s="57">
        <f t="shared" si="108"/>
        <v>32104</v>
      </c>
      <c r="D1644">
        <f t="shared" si="109"/>
        <v>2</v>
      </c>
      <c r="E1644" s="56"/>
      <c r="G1644">
        <f t="shared" si="107"/>
        <v>49</v>
      </c>
      <c r="K1644" s="60"/>
      <c r="L1644" s="60"/>
    </row>
    <row r="1645" spans="1:12" ht="12.5" x14ac:dyDescent="0.25">
      <c r="A1645">
        <f t="shared" si="110"/>
        <v>-7</v>
      </c>
      <c r="B1645" s="56">
        <v>32104</v>
      </c>
      <c r="C1645" s="57">
        <f t="shared" si="108"/>
        <v>32097</v>
      </c>
      <c r="D1645">
        <f t="shared" si="109"/>
        <v>2</v>
      </c>
      <c r="E1645" s="56"/>
      <c r="G1645">
        <f t="shared" si="107"/>
        <v>48</v>
      </c>
      <c r="K1645" s="60"/>
      <c r="L1645" s="60"/>
    </row>
    <row r="1646" spans="1:12" ht="12.5" x14ac:dyDescent="0.25">
      <c r="A1646">
        <f t="shared" si="110"/>
        <v>-7</v>
      </c>
      <c r="B1646" s="56">
        <v>32097</v>
      </c>
      <c r="C1646" s="57">
        <f t="shared" si="108"/>
        <v>32090</v>
      </c>
      <c r="D1646">
        <f t="shared" si="109"/>
        <v>2</v>
      </c>
      <c r="E1646" s="56"/>
      <c r="G1646">
        <f t="shared" si="107"/>
        <v>47</v>
      </c>
      <c r="K1646" s="60"/>
      <c r="L1646" s="60"/>
    </row>
    <row r="1647" spans="1:12" ht="12.5" x14ac:dyDescent="0.25">
      <c r="A1647">
        <f t="shared" si="110"/>
        <v>-7</v>
      </c>
      <c r="B1647" s="56">
        <v>32090</v>
      </c>
      <c r="C1647" s="57">
        <f t="shared" si="108"/>
        <v>32083</v>
      </c>
      <c r="D1647">
        <f t="shared" si="109"/>
        <v>2</v>
      </c>
      <c r="E1647" s="56"/>
      <c r="G1647">
        <f t="shared" si="107"/>
        <v>46</v>
      </c>
      <c r="K1647" s="60"/>
      <c r="L1647" s="60"/>
    </row>
    <row r="1648" spans="1:12" ht="12.5" x14ac:dyDescent="0.25">
      <c r="A1648">
        <f t="shared" si="110"/>
        <v>-7</v>
      </c>
      <c r="B1648" s="56">
        <v>32083</v>
      </c>
      <c r="C1648" s="57">
        <f t="shared" si="108"/>
        <v>32076</v>
      </c>
      <c r="D1648">
        <f t="shared" si="109"/>
        <v>2</v>
      </c>
      <c r="E1648" s="56"/>
      <c r="G1648">
        <f t="shared" si="107"/>
        <v>45</v>
      </c>
      <c r="K1648" s="60"/>
      <c r="L1648" s="60"/>
    </row>
    <row r="1649" spans="1:12" ht="12.5" x14ac:dyDescent="0.25">
      <c r="A1649">
        <f t="shared" si="110"/>
        <v>-7</v>
      </c>
      <c r="B1649" s="56">
        <v>32076</v>
      </c>
      <c r="C1649" s="57">
        <f t="shared" si="108"/>
        <v>32069</v>
      </c>
      <c r="D1649">
        <f t="shared" si="109"/>
        <v>2</v>
      </c>
      <c r="E1649" s="56"/>
      <c r="G1649">
        <f t="shared" si="107"/>
        <v>44</v>
      </c>
      <c r="K1649" s="60"/>
      <c r="L1649" s="60"/>
    </row>
    <row r="1650" spans="1:12" ht="12.5" x14ac:dyDescent="0.25">
      <c r="A1650">
        <f t="shared" si="110"/>
        <v>-7</v>
      </c>
      <c r="B1650" s="56">
        <v>32069</v>
      </c>
      <c r="C1650" s="57">
        <f t="shared" si="108"/>
        <v>32062</v>
      </c>
      <c r="D1650">
        <f t="shared" si="109"/>
        <v>2</v>
      </c>
      <c r="E1650" s="56"/>
      <c r="G1650">
        <f t="shared" si="107"/>
        <v>43</v>
      </c>
      <c r="K1650" s="60"/>
      <c r="L1650" s="60"/>
    </row>
    <row r="1651" spans="1:12" ht="12.5" x14ac:dyDescent="0.25">
      <c r="A1651">
        <f t="shared" si="110"/>
        <v>-7</v>
      </c>
      <c r="B1651" s="56">
        <v>32062</v>
      </c>
      <c r="C1651" s="57">
        <f t="shared" si="108"/>
        <v>32055</v>
      </c>
      <c r="D1651">
        <f t="shared" si="109"/>
        <v>2</v>
      </c>
      <c r="E1651" s="56"/>
      <c r="G1651">
        <f t="shared" si="107"/>
        <v>42</v>
      </c>
      <c r="K1651" s="60"/>
      <c r="L1651" s="60"/>
    </row>
    <row r="1652" spans="1:12" ht="12.5" x14ac:dyDescent="0.25">
      <c r="A1652">
        <f t="shared" si="110"/>
        <v>-7</v>
      </c>
      <c r="B1652" s="56">
        <v>32055</v>
      </c>
      <c r="C1652" s="57">
        <f t="shared" si="108"/>
        <v>32048</v>
      </c>
      <c r="D1652">
        <f t="shared" si="109"/>
        <v>2</v>
      </c>
      <c r="E1652" s="56"/>
      <c r="G1652">
        <f t="shared" si="107"/>
        <v>41</v>
      </c>
      <c r="K1652" s="60"/>
      <c r="L1652" s="60"/>
    </row>
    <row r="1653" spans="1:12" ht="12.5" x14ac:dyDescent="0.25">
      <c r="A1653">
        <f t="shared" si="110"/>
        <v>-7</v>
      </c>
      <c r="B1653" s="56">
        <v>32048</v>
      </c>
      <c r="C1653" s="57">
        <f t="shared" si="108"/>
        <v>32041</v>
      </c>
      <c r="D1653">
        <f t="shared" si="109"/>
        <v>2</v>
      </c>
      <c r="E1653" s="56"/>
      <c r="G1653">
        <f t="shared" si="107"/>
        <v>40</v>
      </c>
      <c r="K1653" s="60"/>
      <c r="L1653" s="60"/>
    </row>
    <row r="1654" spans="1:12" ht="12.5" x14ac:dyDescent="0.25">
      <c r="A1654">
        <f t="shared" si="110"/>
        <v>-7</v>
      </c>
      <c r="B1654" s="56">
        <v>32041</v>
      </c>
      <c r="C1654" s="57">
        <f t="shared" si="108"/>
        <v>32034</v>
      </c>
      <c r="D1654">
        <f t="shared" si="109"/>
        <v>2</v>
      </c>
      <c r="E1654" s="56"/>
      <c r="G1654">
        <f t="shared" si="107"/>
        <v>39</v>
      </c>
      <c r="K1654" s="60"/>
      <c r="L1654" s="60"/>
    </row>
    <row r="1655" spans="1:12" ht="12.5" x14ac:dyDescent="0.25">
      <c r="A1655">
        <f t="shared" si="110"/>
        <v>-7</v>
      </c>
      <c r="B1655" s="56">
        <v>32034</v>
      </c>
      <c r="C1655" s="57">
        <f t="shared" si="108"/>
        <v>32027</v>
      </c>
      <c r="D1655">
        <f t="shared" si="109"/>
        <v>2</v>
      </c>
      <c r="E1655" s="56"/>
      <c r="G1655">
        <f t="shared" si="107"/>
        <v>38</v>
      </c>
      <c r="K1655" s="60"/>
      <c r="L1655" s="60"/>
    </row>
    <row r="1656" spans="1:12" ht="12.5" x14ac:dyDescent="0.25">
      <c r="A1656">
        <f t="shared" si="110"/>
        <v>-7</v>
      </c>
      <c r="B1656" s="56">
        <v>32027</v>
      </c>
      <c r="C1656" s="57">
        <f t="shared" si="108"/>
        <v>32020</v>
      </c>
      <c r="D1656">
        <f t="shared" si="109"/>
        <v>2</v>
      </c>
      <c r="E1656" s="56"/>
      <c r="G1656">
        <f t="shared" si="107"/>
        <v>37</v>
      </c>
      <c r="K1656" s="60"/>
      <c r="L1656" s="60"/>
    </row>
    <row r="1657" spans="1:12" ht="12.5" x14ac:dyDescent="0.25">
      <c r="A1657">
        <f t="shared" si="110"/>
        <v>-7</v>
      </c>
      <c r="B1657" s="56">
        <v>32020</v>
      </c>
      <c r="C1657" s="57">
        <f t="shared" si="108"/>
        <v>32013</v>
      </c>
      <c r="D1657">
        <f t="shared" si="109"/>
        <v>2</v>
      </c>
      <c r="E1657" s="56"/>
      <c r="G1657">
        <f t="shared" si="107"/>
        <v>36</v>
      </c>
      <c r="K1657" s="60"/>
      <c r="L1657" s="60"/>
    </row>
    <row r="1658" spans="1:12" ht="12.5" x14ac:dyDescent="0.25">
      <c r="A1658">
        <f t="shared" si="110"/>
        <v>-7</v>
      </c>
      <c r="B1658" s="56">
        <v>32013</v>
      </c>
      <c r="C1658" s="57">
        <f t="shared" si="108"/>
        <v>32006</v>
      </c>
      <c r="D1658">
        <f t="shared" si="109"/>
        <v>2</v>
      </c>
      <c r="E1658" s="56"/>
      <c r="G1658">
        <f t="shared" si="107"/>
        <v>35</v>
      </c>
      <c r="K1658" s="60"/>
      <c r="L1658" s="60"/>
    </row>
    <row r="1659" spans="1:12" ht="12.5" x14ac:dyDescent="0.25">
      <c r="A1659">
        <f t="shared" si="110"/>
        <v>-7</v>
      </c>
      <c r="B1659" s="56">
        <v>32006</v>
      </c>
      <c r="C1659" s="57">
        <f t="shared" si="108"/>
        <v>31999</v>
      </c>
      <c r="D1659">
        <f t="shared" si="109"/>
        <v>2</v>
      </c>
      <c r="E1659" s="56"/>
      <c r="G1659">
        <f t="shared" si="107"/>
        <v>34</v>
      </c>
      <c r="K1659" s="60"/>
      <c r="L1659" s="60"/>
    </row>
    <row r="1660" spans="1:12" ht="12.5" x14ac:dyDescent="0.25">
      <c r="A1660">
        <f t="shared" si="110"/>
        <v>-7</v>
      </c>
      <c r="B1660" s="56">
        <v>31999</v>
      </c>
      <c r="C1660" s="57">
        <f t="shared" si="108"/>
        <v>31992</v>
      </c>
      <c r="D1660">
        <f t="shared" si="109"/>
        <v>2</v>
      </c>
      <c r="E1660" s="56"/>
      <c r="G1660">
        <f t="shared" si="107"/>
        <v>33</v>
      </c>
      <c r="K1660" s="60"/>
      <c r="L1660" s="60"/>
    </row>
    <row r="1661" spans="1:12" ht="12.5" x14ac:dyDescent="0.25">
      <c r="A1661">
        <f t="shared" si="110"/>
        <v>-7</v>
      </c>
      <c r="B1661" s="56">
        <v>31992</v>
      </c>
      <c r="C1661" s="57">
        <f t="shared" si="108"/>
        <v>31985</v>
      </c>
      <c r="D1661">
        <f t="shared" si="109"/>
        <v>2</v>
      </c>
      <c r="E1661" s="56"/>
      <c r="G1661">
        <f t="shared" si="107"/>
        <v>32</v>
      </c>
      <c r="K1661" s="60"/>
      <c r="L1661" s="60"/>
    </row>
    <row r="1662" spans="1:12" ht="12.5" x14ac:dyDescent="0.25">
      <c r="A1662">
        <f t="shared" si="110"/>
        <v>-7</v>
      </c>
      <c r="B1662" s="56">
        <v>31985</v>
      </c>
      <c r="C1662" s="57">
        <f t="shared" si="108"/>
        <v>31978</v>
      </c>
      <c r="D1662">
        <f t="shared" si="109"/>
        <v>2</v>
      </c>
      <c r="E1662" s="56"/>
      <c r="G1662">
        <f t="shared" si="107"/>
        <v>31</v>
      </c>
      <c r="K1662" s="60"/>
      <c r="L1662" s="60"/>
    </row>
    <row r="1663" spans="1:12" ht="12.5" x14ac:dyDescent="0.25">
      <c r="A1663">
        <f t="shared" si="110"/>
        <v>-7</v>
      </c>
      <c r="B1663" s="56">
        <v>31978</v>
      </c>
      <c r="C1663" s="57">
        <f t="shared" si="108"/>
        <v>31971</v>
      </c>
      <c r="D1663">
        <f t="shared" si="109"/>
        <v>2</v>
      </c>
      <c r="E1663" s="56"/>
      <c r="G1663">
        <f t="shared" si="107"/>
        <v>30</v>
      </c>
      <c r="K1663" s="60"/>
      <c r="L1663" s="60"/>
    </row>
    <row r="1664" spans="1:12" ht="12.5" x14ac:dyDescent="0.25">
      <c r="A1664">
        <f t="shared" si="110"/>
        <v>-7</v>
      </c>
      <c r="B1664" s="56">
        <v>31971</v>
      </c>
      <c r="C1664" s="57">
        <f t="shared" si="108"/>
        <v>31964</v>
      </c>
      <c r="D1664">
        <f t="shared" si="109"/>
        <v>2</v>
      </c>
      <c r="E1664" s="56"/>
      <c r="G1664">
        <f t="shared" si="107"/>
        <v>29</v>
      </c>
      <c r="K1664" s="60"/>
      <c r="L1664" s="60"/>
    </row>
    <row r="1665" spans="1:12" ht="12.5" x14ac:dyDescent="0.25">
      <c r="A1665">
        <f t="shared" si="110"/>
        <v>-7</v>
      </c>
      <c r="B1665" s="56">
        <v>31964</v>
      </c>
      <c r="C1665" s="57">
        <f t="shared" si="108"/>
        <v>31957</v>
      </c>
      <c r="D1665">
        <f t="shared" si="109"/>
        <v>2</v>
      </c>
      <c r="E1665" s="56"/>
      <c r="G1665">
        <f t="shared" si="107"/>
        <v>28</v>
      </c>
      <c r="K1665" s="60"/>
      <c r="L1665" s="60"/>
    </row>
    <row r="1666" spans="1:12" ht="12.5" x14ac:dyDescent="0.25">
      <c r="A1666">
        <f t="shared" si="110"/>
        <v>-7</v>
      </c>
      <c r="B1666" s="56">
        <v>31957</v>
      </c>
      <c r="C1666" s="57">
        <f t="shared" si="108"/>
        <v>31950</v>
      </c>
      <c r="D1666">
        <f t="shared" si="109"/>
        <v>2</v>
      </c>
      <c r="E1666" s="56"/>
      <c r="G1666">
        <f t="shared" ref="G1666:G1729" si="111">WEEKNUM(B1666)</f>
        <v>27</v>
      </c>
      <c r="K1666" s="60"/>
      <c r="L1666" s="60"/>
    </row>
    <row r="1667" spans="1:12" ht="12.5" x14ac:dyDescent="0.25">
      <c r="A1667">
        <f t="shared" si="110"/>
        <v>-7</v>
      </c>
      <c r="B1667" s="56">
        <v>31950</v>
      </c>
      <c r="C1667" s="57">
        <f t="shared" ref="C1667:C1730" si="112">B1668</f>
        <v>31943</v>
      </c>
      <c r="D1667">
        <f t="shared" ref="D1667:D1730" si="113">WEEKDAY(B1667)</f>
        <v>2</v>
      </c>
      <c r="E1667" s="56"/>
      <c r="G1667">
        <f t="shared" si="111"/>
        <v>26</v>
      </c>
      <c r="K1667" s="60"/>
      <c r="L1667" s="60"/>
    </row>
    <row r="1668" spans="1:12" ht="12.5" x14ac:dyDescent="0.25">
      <c r="A1668">
        <f t="shared" si="110"/>
        <v>-7</v>
      </c>
      <c r="B1668" s="56">
        <v>31943</v>
      </c>
      <c r="C1668" s="57">
        <f t="shared" si="112"/>
        <v>31936</v>
      </c>
      <c r="D1668">
        <f t="shared" si="113"/>
        <v>2</v>
      </c>
      <c r="E1668" s="56"/>
      <c r="G1668">
        <f t="shared" si="111"/>
        <v>25</v>
      </c>
      <c r="K1668" s="60"/>
      <c r="L1668" s="60"/>
    </row>
    <row r="1669" spans="1:12" ht="12.5" x14ac:dyDescent="0.25">
      <c r="A1669">
        <f t="shared" si="110"/>
        <v>-7</v>
      </c>
      <c r="B1669" s="56">
        <v>31936</v>
      </c>
      <c r="C1669" s="57">
        <f t="shared" si="112"/>
        <v>31929</v>
      </c>
      <c r="D1669">
        <f t="shared" si="113"/>
        <v>2</v>
      </c>
      <c r="E1669" s="56"/>
      <c r="G1669">
        <f t="shared" si="111"/>
        <v>24</v>
      </c>
      <c r="K1669" s="60"/>
      <c r="L1669" s="60"/>
    </row>
    <row r="1670" spans="1:12" ht="12.5" x14ac:dyDescent="0.25">
      <c r="A1670">
        <f t="shared" si="110"/>
        <v>-7</v>
      </c>
      <c r="B1670" s="56">
        <v>31929</v>
      </c>
      <c r="C1670" s="57">
        <f t="shared" si="112"/>
        <v>31922</v>
      </c>
      <c r="D1670">
        <f t="shared" si="113"/>
        <v>2</v>
      </c>
      <c r="E1670" s="56"/>
      <c r="G1670">
        <f t="shared" si="111"/>
        <v>23</v>
      </c>
      <c r="K1670" s="60"/>
      <c r="L1670" s="60"/>
    </row>
    <row r="1671" spans="1:12" ht="12.5" x14ac:dyDescent="0.25">
      <c r="A1671">
        <f t="shared" si="110"/>
        <v>-7</v>
      </c>
      <c r="B1671" s="56">
        <v>31922</v>
      </c>
      <c r="C1671" s="57">
        <f t="shared" si="112"/>
        <v>31915</v>
      </c>
      <c r="D1671">
        <f t="shared" si="113"/>
        <v>2</v>
      </c>
      <c r="E1671" s="56"/>
      <c r="G1671">
        <f t="shared" si="111"/>
        <v>22</v>
      </c>
      <c r="K1671" s="60"/>
      <c r="L1671" s="60"/>
    </row>
    <row r="1672" spans="1:12" ht="12.5" x14ac:dyDescent="0.25">
      <c r="A1672">
        <f t="shared" si="110"/>
        <v>-7</v>
      </c>
      <c r="B1672" s="56">
        <v>31915</v>
      </c>
      <c r="C1672" s="57">
        <f t="shared" si="112"/>
        <v>31908</v>
      </c>
      <c r="D1672">
        <f t="shared" si="113"/>
        <v>2</v>
      </c>
      <c r="E1672" s="56"/>
      <c r="G1672">
        <f t="shared" si="111"/>
        <v>21</v>
      </c>
      <c r="K1672" s="60"/>
      <c r="L1672" s="60"/>
    </row>
    <row r="1673" spans="1:12" ht="12.5" x14ac:dyDescent="0.25">
      <c r="A1673">
        <f t="shared" si="110"/>
        <v>-7</v>
      </c>
      <c r="B1673" s="56">
        <v>31908</v>
      </c>
      <c r="C1673" s="57">
        <f t="shared" si="112"/>
        <v>31901</v>
      </c>
      <c r="D1673">
        <f t="shared" si="113"/>
        <v>2</v>
      </c>
      <c r="E1673" s="56"/>
      <c r="G1673">
        <f t="shared" si="111"/>
        <v>20</v>
      </c>
      <c r="K1673" s="60"/>
      <c r="L1673" s="60"/>
    </row>
    <row r="1674" spans="1:12" ht="12.5" x14ac:dyDescent="0.25">
      <c r="A1674">
        <f t="shared" si="110"/>
        <v>-7</v>
      </c>
      <c r="B1674" s="56">
        <v>31901</v>
      </c>
      <c r="C1674" s="57">
        <f t="shared" si="112"/>
        <v>31894</v>
      </c>
      <c r="D1674">
        <f t="shared" si="113"/>
        <v>2</v>
      </c>
      <c r="E1674" s="56"/>
      <c r="G1674">
        <f t="shared" si="111"/>
        <v>19</v>
      </c>
      <c r="K1674" s="60"/>
      <c r="L1674" s="60"/>
    </row>
    <row r="1675" spans="1:12" ht="12.5" x14ac:dyDescent="0.25">
      <c r="A1675">
        <f t="shared" si="110"/>
        <v>-7</v>
      </c>
      <c r="B1675" s="56">
        <v>31894</v>
      </c>
      <c r="C1675" s="57">
        <f t="shared" si="112"/>
        <v>31887</v>
      </c>
      <c r="D1675">
        <f t="shared" si="113"/>
        <v>2</v>
      </c>
      <c r="E1675" s="56"/>
      <c r="G1675">
        <f t="shared" si="111"/>
        <v>18</v>
      </c>
      <c r="K1675" s="60"/>
      <c r="L1675" s="60"/>
    </row>
    <row r="1676" spans="1:12" ht="12.5" x14ac:dyDescent="0.25">
      <c r="A1676">
        <f t="shared" si="110"/>
        <v>-7</v>
      </c>
      <c r="B1676" s="56">
        <v>31887</v>
      </c>
      <c r="C1676" s="57">
        <f t="shared" si="112"/>
        <v>31880</v>
      </c>
      <c r="D1676">
        <f t="shared" si="113"/>
        <v>2</v>
      </c>
      <c r="E1676" s="56"/>
      <c r="G1676">
        <f t="shared" si="111"/>
        <v>17</v>
      </c>
      <c r="K1676" s="60"/>
      <c r="L1676" s="60"/>
    </row>
    <row r="1677" spans="1:12" ht="12.5" x14ac:dyDescent="0.25">
      <c r="A1677">
        <f t="shared" si="110"/>
        <v>-7</v>
      </c>
      <c r="B1677" s="56">
        <v>31880</v>
      </c>
      <c r="C1677" s="57">
        <f t="shared" si="112"/>
        <v>31873</v>
      </c>
      <c r="D1677">
        <f t="shared" si="113"/>
        <v>2</v>
      </c>
      <c r="E1677" s="56"/>
      <c r="G1677">
        <f t="shared" si="111"/>
        <v>16</v>
      </c>
      <c r="K1677" s="60"/>
      <c r="L1677" s="60"/>
    </row>
    <row r="1678" spans="1:12" ht="12.5" x14ac:dyDescent="0.25">
      <c r="A1678">
        <f t="shared" si="110"/>
        <v>-7</v>
      </c>
      <c r="B1678" s="56">
        <v>31873</v>
      </c>
      <c r="C1678" s="57">
        <f t="shared" si="112"/>
        <v>31866</v>
      </c>
      <c r="D1678">
        <f t="shared" si="113"/>
        <v>2</v>
      </c>
      <c r="E1678" s="56"/>
      <c r="G1678">
        <f t="shared" si="111"/>
        <v>15</v>
      </c>
      <c r="K1678" s="60"/>
      <c r="L1678" s="60"/>
    </row>
    <row r="1679" spans="1:12" ht="12.5" x14ac:dyDescent="0.25">
      <c r="A1679">
        <f t="shared" si="110"/>
        <v>-7</v>
      </c>
      <c r="B1679" s="56">
        <v>31866</v>
      </c>
      <c r="C1679" s="57">
        <f t="shared" si="112"/>
        <v>31859</v>
      </c>
      <c r="D1679">
        <f t="shared" si="113"/>
        <v>2</v>
      </c>
      <c r="E1679" s="56"/>
      <c r="G1679">
        <f t="shared" si="111"/>
        <v>14</v>
      </c>
      <c r="K1679" s="60"/>
      <c r="L1679" s="60"/>
    </row>
    <row r="1680" spans="1:12" ht="12.5" x14ac:dyDescent="0.25">
      <c r="A1680">
        <f t="shared" si="110"/>
        <v>-7</v>
      </c>
      <c r="B1680" s="56">
        <v>31859</v>
      </c>
      <c r="C1680" s="57">
        <f t="shared" si="112"/>
        <v>31852</v>
      </c>
      <c r="D1680">
        <f t="shared" si="113"/>
        <v>2</v>
      </c>
      <c r="E1680" s="56"/>
      <c r="G1680">
        <f t="shared" si="111"/>
        <v>13</v>
      </c>
      <c r="K1680" s="60"/>
      <c r="L1680" s="60"/>
    </row>
    <row r="1681" spans="1:12" ht="12.5" x14ac:dyDescent="0.25">
      <c r="A1681">
        <f t="shared" si="110"/>
        <v>-7</v>
      </c>
      <c r="B1681" s="56">
        <v>31852</v>
      </c>
      <c r="C1681" s="57">
        <f t="shared" si="112"/>
        <v>31845</v>
      </c>
      <c r="D1681">
        <f t="shared" si="113"/>
        <v>2</v>
      </c>
      <c r="E1681" s="56"/>
      <c r="G1681">
        <f t="shared" si="111"/>
        <v>12</v>
      </c>
      <c r="K1681" s="60"/>
      <c r="L1681" s="60"/>
    </row>
    <row r="1682" spans="1:12" ht="12.5" x14ac:dyDescent="0.25">
      <c r="A1682">
        <f t="shared" si="110"/>
        <v>-7</v>
      </c>
      <c r="B1682" s="56">
        <v>31845</v>
      </c>
      <c r="C1682" s="57">
        <f t="shared" si="112"/>
        <v>31838</v>
      </c>
      <c r="D1682">
        <f t="shared" si="113"/>
        <v>2</v>
      </c>
      <c r="E1682" s="56"/>
      <c r="G1682">
        <f t="shared" si="111"/>
        <v>11</v>
      </c>
      <c r="K1682" s="60"/>
      <c r="L1682" s="60"/>
    </row>
    <row r="1683" spans="1:12" ht="12.5" x14ac:dyDescent="0.25">
      <c r="A1683">
        <f t="shared" si="110"/>
        <v>-7</v>
      </c>
      <c r="B1683" s="56">
        <v>31838</v>
      </c>
      <c r="C1683" s="57">
        <f t="shared" si="112"/>
        <v>31831</v>
      </c>
      <c r="D1683">
        <f t="shared" si="113"/>
        <v>2</v>
      </c>
      <c r="E1683" s="56"/>
      <c r="G1683">
        <f t="shared" si="111"/>
        <v>10</v>
      </c>
      <c r="K1683" s="60"/>
      <c r="L1683" s="60"/>
    </row>
    <row r="1684" spans="1:12" ht="12.5" x14ac:dyDescent="0.25">
      <c r="A1684">
        <f t="shared" si="110"/>
        <v>-7</v>
      </c>
      <c r="B1684" s="56">
        <v>31831</v>
      </c>
      <c r="C1684" s="57">
        <f t="shared" si="112"/>
        <v>31824</v>
      </c>
      <c r="D1684">
        <f t="shared" si="113"/>
        <v>2</v>
      </c>
      <c r="E1684" s="56"/>
      <c r="G1684">
        <f t="shared" si="111"/>
        <v>9</v>
      </c>
      <c r="K1684" s="60"/>
      <c r="L1684" s="60"/>
    </row>
    <row r="1685" spans="1:12" ht="12.5" x14ac:dyDescent="0.25">
      <c r="A1685">
        <f t="shared" si="110"/>
        <v>-7</v>
      </c>
      <c r="B1685" s="56">
        <v>31824</v>
      </c>
      <c r="C1685" s="57">
        <f t="shared" si="112"/>
        <v>31817</v>
      </c>
      <c r="D1685">
        <f t="shared" si="113"/>
        <v>2</v>
      </c>
      <c r="E1685" s="56"/>
      <c r="G1685">
        <f t="shared" si="111"/>
        <v>8</v>
      </c>
      <c r="K1685" s="60"/>
      <c r="L1685" s="60"/>
    </row>
    <row r="1686" spans="1:12" ht="12.5" x14ac:dyDescent="0.25">
      <c r="A1686">
        <f t="shared" si="110"/>
        <v>-7</v>
      </c>
      <c r="B1686" s="56">
        <v>31817</v>
      </c>
      <c r="C1686" s="57">
        <f t="shared" si="112"/>
        <v>31810</v>
      </c>
      <c r="D1686">
        <f t="shared" si="113"/>
        <v>2</v>
      </c>
      <c r="E1686" s="56"/>
      <c r="G1686">
        <f t="shared" si="111"/>
        <v>7</v>
      </c>
      <c r="K1686" s="60"/>
      <c r="L1686" s="60"/>
    </row>
    <row r="1687" spans="1:12" ht="12.5" x14ac:dyDescent="0.25">
      <c r="A1687">
        <f t="shared" si="110"/>
        <v>-7</v>
      </c>
      <c r="B1687" s="56">
        <v>31810</v>
      </c>
      <c r="C1687" s="57">
        <f t="shared" si="112"/>
        <v>31803</v>
      </c>
      <c r="D1687">
        <f t="shared" si="113"/>
        <v>2</v>
      </c>
      <c r="E1687" s="56"/>
      <c r="G1687">
        <f t="shared" si="111"/>
        <v>6</v>
      </c>
      <c r="K1687" s="60"/>
      <c r="L1687" s="60"/>
    </row>
    <row r="1688" spans="1:12" ht="12.5" x14ac:dyDescent="0.25">
      <c r="A1688">
        <f t="shared" si="110"/>
        <v>-7</v>
      </c>
      <c r="B1688" s="56">
        <v>31803</v>
      </c>
      <c r="C1688" s="57">
        <f t="shared" si="112"/>
        <v>31796</v>
      </c>
      <c r="D1688">
        <f t="shared" si="113"/>
        <v>2</v>
      </c>
      <c r="E1688" s="56"/>
      <c r="G1688">
        <f t="shared" si="111"/>
        <v>5</v>
      </c>
      <c r="K1688" s="60"/>
      <c r="L1688" s="60"/>
    </row>
    <row r="1689" spans="1:12" ht="12.5" x14ac:dyDescent="0.25">
      <c r="A1689">
        <f t="shared" si="110"/>
        <v>-7</v>
      </c>
      <c r="B1689" s="56">
        <v>31796</v>
      </c>
      <c r="C1689" s="57">
        <f t="shared" si="112"/>
        <v>31789</v>
      </c>
      <c r="D1689">
        <f t="shared" si="113"/>
        <v>2</v>
      </c>
      <c r="E1689" s="56"/>
      <c r="G1689">
        <f t="shared" si="111"/>
        <v>4</v>
      </c>
      <c r="K1689" s="60"/>
      <c r="L1689" s="60"/>
    </row>
    <row r="1690" spans="1:12" ht="12.5" x14ac:dyDescent="0.25">
      <c r="A1690">
        <f t="shared" si="110"/>
        <v>-7</v>
      </c>
      <c r="B1690" s="56">
        <v>31789</v>
      </c>
      <c r="C1690" s="57">
        <f t="shared" si="112"/>
        <v>31782</v>
      </c>
      <c r="D1690">
        <f t="shared" si="113"/>
        <v>2</v>
      </c>
      <c r="E1690" s="56"/>
      <c r="G1690">
        <f t="shared" si="111"/>
        <v>3</v>
      </c>
      <c r="K1690" s="60"/>
      <c r="L1690" s="60"/>
    </row>
    <row r="1691" spans="1:12" ht="12.5" x14ac:dyDescent="0.25">
      <c r="A1691">
        <f t="shared" si="110"/>
        <v>-7</v>
      </c>
      <c r="B1691" s="56">
        <v>31782</v>
      </c>
      <c r="C1691" s="57">
        <f t="shared" si="112"/>
        <v>31775</v>
      </c>
      <c r="D1691">
        <f t="shared" si="113"/>
        <v>2</v>
      </c>
      <c r="E1691" s="56"/>
      <c r="G1691">
        <f t="shared" si="111"/>
        <v>2</v>
      </c>
      <c r="K1691" s="60"/>
      <c r="L1691" s="60"/>
    </row>
    <row r="1692" spans="1:12" ht="12.5" x14ac:dyDescent="0.25">
      <c r="A1692">
        <f t="shared" si="110"/>
        <v>-7</v>
      </c>
      <c r="B1692" s="56">
        <v>31775</v>
      </c>
      <c r="C1692" s="57">
        <f t="shared" si="112"/>
        <v>31768</v>
      </c>
      <c r="D1692">
        <f t="shared" si="113"/>
        <v>2</v>
      </c>
      <c r="E1692" s="56">
        <f>B1692</f>
        <v>31775</v>
      </c>
      <c r="F1692" s="54">
        <f>YEAR(B1692)</f>
        <v>1986</v>
      </c>
      <c r="G1692">
        <f t="shared" si="111"/>
        <v>53</v>
      </c>
      <c r="K1692" s="60"/>
      <c r="L1692" s="60"/>
    </row>
    <row r="1693" spans="1:12" ht="12.5" x14ac:dyDescent="0.25">
      <c r="A1693">
        <f t="shared" si="110"/>
        <v>-7</v>
      </c>
      <c r="B1693" s="56">
        <v>31768</v>
      </c>
      <c r="C1693" s="57">
        <f t="shared" si="112"/>
        <v>31761</v>
      </c>
      <c r="D1693">
        <f t="shared" si="113"/>
        <v>2</v>
      </c>
      <c r="E1693" s="56"/>
      <c r="G1693">
        <f t="shared" si="111"/>
        <v>52</v>
      </c>
      <c r="K1693" s="60"/>
      <c r="L1693" s="60"/>
    </row>
    <row r="1694" spans="1:12" ht="12.5" x14ac:dyDescent="0.25">
      <c r="A1694">
        <f t="shared" si="110"/>
        <v>-7</v>
      </c>
      <c r="B1694" s="56">
        <v>31761</v>
      </c>
      <c r="C1694" s="57">
        <f t="shared" si="112"/>
        <v>31754</v>
      </c>
      <c r="D1694">
        <f t="shared" si="113"/>
        <v>2</v>
      </c>
      <c r="E1694" s="56"/>
      <c r="G1694">
        <f t="shared" si="111"/>
        <v>51</v>
      </c>
      <c r="K1694" s="60"/>
      <c r="L1694" s="60"/>
    </row>
    <row r="1695" spans="1:12" ht="12.5" x14ac:dyDescent="0.25">
      <c r="A1695">
        <f t="shared" si="110"/>
        <v>-7</v>
      </c>
      <c r="B1695" s="56">
        <v>31754</v>
      </c>
      <c r="C1695" s="57">
        <f t="shared" si="112"/>
        <v>31747</v>
      </c>
      <c r="D1695">
        <f t="shared" si="113"/>
        <v>2</v>
      </c>
      <c r="E1695" s="56"/>
      <c r="G1695">
        <f t="shared" si="111"/>
        <v>50</v>
      </c>
      <c r="K1695" s="60"/>
      <c r="L1695" s="60"/>
    </row>
    <row r="1696" spans="1:12" ht="12.5" x14ac:dyDescent="0.25">
      <c r="A1696">
        <f t="shared" si="110"/>
        <v>-7</v>
      </c>
      <c r="B1696" s="56">
        <v>31747</v>
      </c>
      <c r="C1696" s="57">
        <f t="shared" si="112"/>
        <v>31740</v>
      </c>
      <c r="D1696">
        <f t="shared" si="113"/>
        <v>2</v>
      </c>
      <c r="E1696" s="56"/>
      <c r="G1696">
        <f t="shared" si="111"/>
        <v>49</v>
      </c>
      <c r="K1696" s="60"/>
      <c r="L1696" s="60"/>
    </row>
    <row r="1697" spans="1:12" ht="12.5" x14ac:dyDescent="0.25">
      <c r="A1697">
        <f t="shared" si="110"/>
        <v>-7</v>
      </c>
      <c r="B1697" s="56">
        <v>31740</v>
      </c>
      <c r="C1697" s="57">
        <f t="shared" si="112"/>
        <v>31733</v>
      </c>
      <c r="D1697">
        <f t="shared" si="113"/>
        <v>2</v>
      </c>
      <c r="E1697" s="56"/>
      <c r="G1697">
        <f t="shared" si="111"/>
        <v>48</v>
      </c>
      <c r="K1697" s="60"/>
      <c r="L1697" s="60"/>
    </row>
    <row r="1698" spans="1:12" ht="12.5" x14ac:dyDescent="0.25">
      <c r="A1698">
        <f t="shared" si="110"/>
        <v>-7</v>
      </c>
      <c r="B1698" s="56">
        <v>31733</v>
      </c>
      <c r="C1698" s="57">
        <f t="shared" si="112"/>
        <v>31726</v>
      </c>
      <c r="D1698">
        <f t="shared" si="113"/>
        <v>2</v>
      </c>
      <c r="E1698" s="56"/>
      <c r="G1698">
        <f t="shared" si="111"/>
        <v>47</v>
      </c>
      <c r="K1698" s="60"/>
      <c r="L1698" s="60"/>
    </row>
    <row r="1699" spans="1:12" ht="12.5" x14ac:dyDescent="0.25">
      <c r="A1699">
        <f t="shared" si="110"/>
        <v>-7</v>
      </c>
      <c r="B1699" s="56">
        <v>31726</v>
      </c>
      <c r="C1699" s="57">
        <f t="shared" si="112"/>
        <v>31719</v>
      </c>
      <c r="D1699">
        <f t="shared" si="113"/>
        <v>2</v>
      </c>
      <c r="E1699" s="56"/>
      <c r="G1699">
        <f t="shared" si="111"/>
        <v>46</v>
      </c>
      <c r="K1699" s="60"/>
      <c r="L1699" s="60"/>
    </row>
    <row r="1700" spans="1:12" ht="12.5" x14ac:dyDescent="0.25">
      <c r="A1700">
        <f t="shared" si="110"/>
        <v>-7</v>
      </c>
      <c r="B1700" s="56">
        <v>31719</v>
      </c>
      <c r="C1700" s="57">
        <f t="shared" si="112"/>
        <v>31712</v>
      </c>
      <c r="D1700">
        <f t="shared" si="113"/>
        <v>2</v>
      </c>
      <c r="E1700" s="56"/>
      <c r="G1700">
        <f t="shared" si="111"/>
        <v>45</v>
      </c>
      <c r="K1700" s="60"/>
      <c r="L1700" s="60"/>
    </row>
    <row r="1701" spans="1:12" ht="12.5" x14ac:dyDescent="0.25">
      <c r="A1701">
        <f t="shared" si="110"/>
        <v>-7</v>
      </c>
      <c r="B1701" s="56">
        <v>31712</v>
      </c>
      <c r="C1701" s="57">
        <f t="shared" si="112"/>
        <v>31705</v>
      </c>
      <c r="D1701">
        <f t="shared" si="113"/>
        <v>2</v>
      </c>
      <c r="E1701" s="56"/>
      <c r="G1701">
        <f t="shared" si="111"/>
        <v>44</v>
      </c>
      <c r="K1701" s="60"/>
      <c r="L1701" s="60"/>
    </row>
    <row r="1702" spans="1:12" ht="12.5" x14ac:dyDescent="0.25">
      <c r="A1702">
        <f t="shared" ref="A1702:A1765" si="114">B1702-B1701</f>
        <v>-7</v>
      </c>
      <c r="B1702" s="56">
        <v>31705</v>
      </c>
      <c r="C1702" s="57">
        <f t="shared" si="112"/>
        <v>31698</v>
      </c>
      <c r="D1702">
        <f t="shared" si="113"/>
        <v>2</v>
      </c>
      <c r="E1702" s="56"/>
      <c r="G1702">
        <f t="shared" si="111"/>
        <v>43</v>
      </c>
      <c r="K1702" s="60"/>
      <c r="L1702" s="60"/>
    </row>
    <row r="1703" spans="1:12" ht="12.5" x14ac:dyDescent="0.25">
      <c r="A1703">
        <f t="shared" si="114"/>
        <v>-7</v>
      </c>
      <c r="B1703" s="56">
        <v>31698</v>
      </c>
      <c r="C1703" s="57">
        <f t="shared" si="112"/>
        <v>31691</v>
      </c>
      <c r="D1703">
        <f t="shared" si="113"/>
        <v>2</v>
      </c>
      <c r="E1703" s="56"/>
      <c r="G1703">
        <f t="shared" si="111"/>
        <v>42</v>
      </c>
      <c r="K1703" s="60"/>
      <c r="L1703" s="60"/>
    </row>
    <row r="1704" spans="1:12" ht="12.5" x14ac:dyDescent="0.25">
      <c r="A1704">
        <f t="shared" si="114"/>
        <v>-7</v>
      </c>
      <c r="B1704" s="56">
        <v>31691</v>
      </c>
      <c r="C1704" s="57">
        <f t="shared" si="112"/>
        <v>31684</v>
      </c>
      <c r="D1704">
        <f t="shared" si="113"/>
        <v>2</v>
      </c>
      <c r="E1704" s="56"/>
      <c r="G1704">
        <f t="shared" si="111"/>
        <v>41</v>
      </c>
      <c r="K1704" s="60"/>
      <c r="L1704" s="60"/>
    </row>
    <row r="1705" spans="1:12" ht="12.5" x14ac:dyDescent="0.25">
      <c r="A1705">
        <f t="shared" si="114"/>
        <v>-7</v>
      </c>
      <c r="B1705" s="56">
        <v>31684</v>
      </c>
      <c r="C1705" s="57">
        <f t="shared" si="112"/>
        <v>31677</v>
      </c>
      <c r="D1705">
        <f t="shared" si="113"/>
        <v>2</v>
      </c>
      <c r="E1705" s="56"/>
      <c r="G1705">
        <f t="shared" si="111"/>
        <v>40</v>
      </c>
      <c r="K1705" s="60"/>
      <c r="L1705" s="60"/>
    </row>
    <row r="1706" spans="1:12" ht="12.5" x14ac:dyDescent="0.25">
      <c r="A1706">
        <f t="shared" si="114"/>
        <v>-7</v>
      </c>
      <c r="B1706" s="56">
        <v>31677</v>
      </c>
      <c r="C1706" s="57">
        <f t="shared" si="112"/>
        <v>31670</v>
      </c>
      <c r="D1706">
        <f t="shared" si="113"/>
        <v>2</v>
      </c>
      <c r="E1706" s="56"/>
      <c r="G1706">
        <f t="shared" si="111"/>
        <v>39</v>
      </c>
      <c r="K1706" s="60"/>
      <c r="L1706" s="60"/>
    </row>
    <row r="1707" spans="1:12" ht="12.5" x14ac:dyDescent="0.25">
      <c r="A1707">
        <f t="shared" si="114"/>
        <v>-7</v>
      </c>
      <c r="B1707" s="56">
        <v>31670</v>
      </c>
      <c r="C1707" s="57">
        <f t="shared" si="112"/>
        <v>31663</v>
      </c>
      <c r="D1707">
        <f t="shared" si="113"/>
        <v>2</v>
      </c>
      <c r="E1707" s="56"/>
      <c r="G1707">
        <f t="shared" si="111"/>
        <v>38</v>
      </c>
      <c r="K1707" s="60"/>
      <c r="L1707" s="60"/>
    </row>
    <row r="1708" spans="1:12" ht="12.5" x14ac:dyDescent="0.25">
      <c r="A1708">
        <f t="shared" si="114"/>
        <v>-7</v>
      </c>
      <c r="B1708" s="56">
        <v>31663</v>
      </c>
      <c r="C1708" s="57">
        <f t="shared" si="112"/>
        <v>31656</v>
      </c>
      <c r="D1708">
        <f t="shared" si="113"/>
        <v>2</v>
      </c>
      <c r="E1708" s="56"/>
      <c r="G1708">
        <f t="shared" si="111"/>
        <v>37</v>
      </c>
      <c r="K1708" s="60"/>
      <c r="L1708" s="60"/>
    </row>
    <row r="1709" spans="1:12" ht="12.5" x14ac:dyDescent="0.25">
      <c r="A1709">
        <f t="shared" si="114"/>
        <v>-7</v>
      </c>
      <c r="B1709" s="56">
        <v>31656</v>
      </c>
      <c r="C1709" s="57">
        <f t="shared" si="112"/>
        <v>31649</v>
      </c>
      <c r="D1709">
        <f t="shared" si="113"/>
        <v>2</v>
      </c>
      <c r="E1709" s="56"/>
      <c r="G1709">
        <f t="shared" si="111"/>
        <v>36</v>
      </c>
      <c r="K1709" s="60"/>
      <c r="L1709" s="60"/>
    </row>
    <row r="1710" spans="1:12" ht="12.5" x14ac:dyDescent="0.25">
      <c r="A1710">
        <f t="shared" si="114"/>
        <v>-7</v>
      </c>
      <c r="B1710" s="56">
        <v>31649</v>
      </c>
      <c r="C1710" s="57">
        <f t="shared" si="112"/>
        <v>31642</v>
      </c>
      <c r="D1710">
        <f t="shared" si="113"/>
        <v>2</v>
      </c>
      <c r="E1710" s="56"/>
      <c r="G1710">
        <f t="shared" si="111"/>
        <v>35</v>
      </c>
      <c r="K1710" s="60"/>
      <c r="L1710" s="60"/>
    </row>
    <row r="1711" spans="1:12" ht="12.5" x14ac:dyDescent="0.25">
      <c r="A1711">
        <f t="shared" si="114"/>
        <v>-7</v>
      </c>
      <c r="B1711" s="56">
        <v>31642</v>
      </c>
      <c r="C1711" s="57">
        <f t="shared" si="112"/>
        <v>31635</v>
      </c>
      <c r="D1711">
        <f t="shared" si="113"/>
        <v>2</v>
      </c>
      <c r="E1711" s="56"/>
      <c r="G1711">
        <f t="shared" si="111"/>
        <v>34</v>
      </c>
      <c r="K1711" s="60"/>
      <c r="L1711" s="60"/>
    </row>
    <row r="1712" spans="1:12" ht="12.5" x14ac:dyDescent="0.25">
      <c r="A1712">
        <f t="shared" si="114"/>
        <v>-7</v>
      </c>
      <c r="B1712" s="56">
        <v>31635</v>
      </c>
      <c r="C1712" s="57">
        <f t="shared" si="112"/>
        <v>31628</v>
      </c>
      <c r="D1712">
        <f t="shared" si="113"/>
        <v>2</v>
      </c>
      <c r="E1712" s="56"/>
      <c r="G1712">
        <f t="shared" si="111"/>
        <v>33</v>
      </c>
      <c r="K1712" s="60"/>
      <c r="L1712" s="60"/>
    </row>
    <row r="1713" spans="1:12" ht="12.5" x14ac:dyDescent="0.25">
      <c r="A1713">
        <f t="shared" si="114"/>
        <v>-7</v>
      </c>
      <c r="B1713" s="56">
        <v>31628</v>
      </c>
      <c r="C1713" s="57">
        <f t="shared" si="112"/>
        <v>31621</v>
      </c>
      <c r="D1713">
        <f t="shared" si="113"/>
        <v>2</v>
      </c>
      <c r="E1713" s="56"/>
      <c r="G1713">
        <f t="shared" si="111"/>
        <v>32</v>
      </c>
      <c r="K1713" s="60"/>
      <c r="L1713" s="60"/>
    </row>
    <row r="1714" spans="1:12" ht="12.5" x14ac:dyDescent="0.25">
      <c r="A1714">
        <f t="shared" si="114"/>
        <v>-7</v>
      </c>
      <c r="B1714" s="56">
        <v>31621</v>
      </c>
      <c r="C1714" s="57">
        <f t="shared" si="112"/>
        <v>31614</v>
      </c>
      <c r="D1714">
        <f t="shared" si="113"/>
        <v>2</v>
      </c>
      <c r="E1714" s="56"/>
      <c r="G1714">
        <f t="shared" si="111"/>
        <v>31</v>
      </c>
      <c r="K1714" s="60"/>
      <c r="L1714" s="60"/>
    </row>
    <row r="1715" spans="1:12" ht="12.5" x14ac:dyDescent="0.25">
      <c r="A1715">
        <f t="shared" si="114"/>
        <v>-7</v>
      </c>
      <c r="B1715" s="56">
        <v>31614</v>
      </c>
      <c r="C1715" s="57">
        <f t="shared" si="112"/>
        <v>31607</v>
      </c>
      <c r="D1715">
        <f t="shared" si="113"/>
        <v>2</v>
      </c>
      <c r="E1715" s="56"/>
      <c r="G1715">
        <f t="shared" si="111"/>
        <v>30</v>
      </c>
      <c r="K1715" s="60"/>
      <c r="L1715" s="60"/>
    </row>
    <row r="1716" spans="1:12" ht="12.5" x14ac:dyDescent="0.25">
      <c r="A1716">
        <f t="shared" si="114"/>
        <v>-7</v>
      </c>
      <c r="B1716" s="56">
        <v>31607</v>
      </c>
      <c r="C1716" s="57">
        <f t="shared" si="112"/>
        <v>31600</v>
      </c>
      <c r="D1716">
        <f t="shared" si="113"/>
        <v>2</v>
      </c>
      <c r="E1716" s="56"/>
      <c r="G1716">
        <f t="shared" si="111"/>
        <v>29</v>
      </c>
      <c r="K1716" s="60"/>
      <c r="L1716" s="60"/>
    </row>
    <row r="1717" spans="1:12" ht="12.5" x14ac:dyDescent="0.25">
      <c r="A1717">
        <f t="shared" si="114"/>
        <v>-7</v>
      </c>
      <c r="B1717" s="56">
        <v>31600</v>
      </c>
      <c r="C1717" s="57">
        <f t="shared" si="112"/>
        <v>31593</v>
      </c>
      <c r="D1717">
        <f t="shared" si="113"/>
        <v>2</v>
      </c>
      <c r="E1717" s="56"/>
      <c r="G1717">
        <f t="shared" si="111"/>
        <v>28</v>
      </c>
      <c r="K1717" s="60"/>
      <c r="L1717" s="60"/>
    </row>
    <row r="1718" spans="1:12" ht="12.5" x14ac:dyDescent="0.25">
      <c r="A1718">
        <f t="shared" si="114"/>
        <v>-7</v>
      </c>
      <c r="B1718" s="56">
        <v>31593</v>
      </c>
      <c r="C1718" s="57">
        <f t="shared" si="112"/>
        <v>31586</v>
      </c>
      <c r="D1718">
        <f t="shared" si="113"/>
        <v>2</v>
      </c>
      <c r="E1718" s="56"/>
      <c r="G1718">
        <f t="shared" si="111"/>
        <v>27</v>
      </c>
      <c r="K1718" s="60"/>
      <c r="L1718" s="60"/>
    </row>
    <row r="1719" spans="1:12" ht="12.5" x14ac:dyDescent="0.25">
      <c r="A1719">
        <f t="shared" si="114"/>
        <v>-7</v>
      </c>
      <c r="B1719" s="56">
        <v>31586</v>
      </c>
      <c r="C1719" s="57">
        <f t="shared" si="112"/>
        <v>31579</v>
      </c>
      <c r="D1719">
        <f t="shared" si="113"/>
        <v>2</v>
      </c>
      <c r="E1719" s="56"/>
      <c r="G1719">
        <f t="shared" si="111"/>
        <v>26</v>
      </c>
      <c r="K1719" s="60"/>
      <c r="L1719" s="60"/>
    </row>
    <row r="1720" spans="1:12" ht="12.5" x14ac:dyDescent="0.25">
      <c r="A1720">
        <f t="shared" si="114"/>
        <v>-7</v>
      </c>
      <c r="B1720" s="56">
        <v>31579</v>
      </c>
      <c r="C1720" s="57">
        <f t="shared" si="112"/>
        <v>31572</v>
      </c>
      <c r="D1720">
        <f t="shared" si="113"/>
        <v>2</v>
      </c>
      <c r="E1720" s="56"/>
      <c r="G1720">
        <f t="shared" si="111"/>
        <v>25</v>
      </c>
      <c r="K1720" s="60"/>
      <c r="L1720" s="60"/>
    </row>
    <row r="1721" spans="1:12" ht="12.5" x14ac:dyDescent="0.25">
      <c r="A1721">
        <f t="shared" si="114"/>
        <v>-7</v>
      </c>
      <c r="B1721" s="56">
        <v>31572</v>
      </c>
      <c r="C1721" s="57">
        <f t="shared" si="112"/>
        <v>31565</v>
      </c>
      <c r="D1721">
        <f t="shared" si="113"/>
        <v>2</v>
      </c>
      <c r="E1721" s="56"/>
      <c r="G1721">
        <f t="shared" si="111"/>
        <v>24</v>
      </c>
      <c r="K1721" s="60"/>
      <c r="L1721" s="60"/>
    </row>
    <row r="1722" spans="1:12" ht="12.5" x14ac:dyDescent="0.25">
      <c r="A1722">
        <f t="shared" si="114"/>
        <v>-7</v>
      </c>
      <c r="B1722" s="56">
        <v>31565</v>
      </c>
      <c r="C1722" s="57">
        <f t="shared" si="112"/>
        <v>31558</v>
      </c>
      <c r="D1722">
        <f t="shared" si="113"/>
        <v>2</v>
      </c>
      <c r="E1722" s="56"/>
      <c r="G1722">
        <f t="shared" si="111"/>
        <v>23</v>
      </c>
      <c r="K1722" s="60"/>
      <c r="L1722" s="60"/>
    </row>
    <row r="1723" spans="1:12" ht="12.5" x14ac:dyDescent="0.25">
      <c r="A1723">
        <f t="shared" si="114"/>
        <v>-7</v>
      </c>
      <c r="B1723" s="56">
        <v>31558</v>
      </c>
      <c r="C1723" s="57">
        <f t="shared" si="112"/>
        <v>31551</v>
      </c>
      <c r="D1723">
        <f t="shared" si="113"/>
        <v>2</v>
      </c>
      <c r="E1723" s="56"/>
      <c r="G1723">
        <f t="shared" si="111"/>
        <v>22</v>
      </c>
      <c r="K1723" s="60"/>
      <c r="L1723" s="60"/>
    </row>
    <row r="1724" spans="1:12" ht="12.5" x14ac:dyDescent="0.25">
      <c r="A1724">
        <f t="shared" si="114"/>
        <v>-7</v>
      </c>
      <c r="B1724" s="56">
        <v>31551</v>
      </c>
      <c r="C1724" s="57">
        <f t="shared" si="112"/>
        <v>31544</v>
      </c>
      <c r="D1724">
        <f t="shared" si="113"/>
        <v>2</v>
      </c>
      <c r="E1724" s="56"/>
      <c r="G1724">
        <f t="shared" si="111"/>
        <v>21</v>
      </c>
      <c r="K1724" s="60"/>
      <c r="L1724" s="60"/>
    </row>
    <row r="1725" spans="1:12" ht="12.5" x14ac:dyDescent="0.25">
      <c r="A1725">
        <f t="shared" si="114"/>
        <v>-7</v>
      </c>
      <c r="B1725" s="56">
        <v>31544</v>
      </c>
      <c r="C1725" s="57">
        <f t="shared" si="112"/>
        <v>31537</v>
      </c>
      <c r="D1725">
        <f t="shared" si="113"/>
        <v>2</v>
      </c>
      <c r="E1725" s="56"/>
      <c r="G1725">
        <f t="shared" si="111"/>
        <v>20</v>
      </c>
      <c r="K1725" s="60"/>
      <c r="L1725" s="60"/>
    </row>
    <row r="1726" spans="1:12" ht="12.5" x14ac:dyDescent="0.25">
      <c r="A1726">
        <f t="shared" si="114"/>
        <v>-7</v>
      </c>
      <c r="B1726" s="56">
        <v>31537</v>
      </c>
      <c r="C1726" s="57">
        <f t="shared" si="112"/>
        <v>31530</v>
      </c>
      <c r="D1726">
        <f t="shared" si="113"/>
        <v>2</v>
      </c>
      <c r="E1726" s="56"/>
      <c r="G1726">
        <f t="shared" si="111"/>
        <v>19</v>
      </c>
      <c r="K1726" s="60"/>
      <c r="L1726" s="60"/>
    </row>
    <row r="1727" spans="1:12" ht="12.5" x14ac:dyDescent="0.25">
      <c r="A1727">
        <f t="shared" si="114"/>
        <v>-7</v>
      </c>
      <c r="B1727" s="56">
        <v>31530</v>
      </c>
      <c r="C1727" s="57">
        <f t="shared" si="112"/>
        <v>31523</v>
      </c>
      <c r="D1727">
        <f t="shared" si="113"/>
        <v>2</v>
      </c>
      <c r="E1727" s="56"/>
      <c r="G1727">
        <f t="shared" si="111"/>
        <v>18</v>
      </c>
      <c r="K1727" s="60"/>
      <c r="L1727" s="60"/>
    </row>
    <row r="1728" spans="1:12" ht="12.5" x14ac:dyDescent="0.25">
      <c r="A1728">
        <f t="shared" si="114"/>
        <v>-7</v>
      </c>
      <c r="B1728" s="56">
        <v>31523</v>
      </c>
      <c r="C1728" s="57">
        <f t="shared" si="112"/>
        <v>31516</v>
      </c>
      <c r="D1728">
        <f t="shared" si="113"/>
        <v>2</v>
      </c>
      <c r="E1728" s="56"/>
      <c r="G1728">
        <f t="shared" si="111"/>
        <v>17</v>
      </c>
      <c r="K1728" s="60"/>
      <c r="L1728" s="60"/>
    </row>
    <row r="1729" spans="1:12" ht="12.5" x14ac:dyDescent="0.25">
      <c r="A1729">
        <f t="shared" si="114"/>
        <v>-7</v>
      </c>
      <c r="B1729" s="56">
        <v>31516</v>
      </c>
      <c r="C1729" s="57">
        <f t="shared" si="112"/>
        <v>31509</v>
      </c>
      <c r="D1729">
        <f t="shared" si="113"/>
        <v>2</v>
      </c>
      <c r="E1729" s="56"/>
      <c r="G1729">
        <f t="shared" si="111"/>
        <v>16</v>
      </c>
      <c r="K1729" s="60"/>
      <c r="L1729" s="60"/>
    </row>
    <row r="1730" spans="1:12" ht="12.5" x14ac:dyDescent="0.25">
      <c r="A1730">
        <f t="shared" si="114"/>
        <v>-7</v>
      </c>
      <c r="B1730" s="56">
        <v>31509</v>
      </c>
      <c r="C1730" s="57">
        <f t="shared" si="112"/>
        <v>31502</v>
      </c>
      <c r="D1730">
        <f t="shared" si="113"/>
        <v>2</v>
      </c>
      <c r="E1730" s="56"/>
      <c r="G1730">
        <f t="shared" ref="G1730:G1793" si="115">WEEKNUM(B1730)</f>
        <v>15</v>
      </c>
      <c r="K1730" s="60"/>
      <c r="L1730" s="60"/>
    </row>
    <row r="1731" spans="1:12" ht="12.5" x14ac:dyDescent="0.25">
      <c r="A1731">
        <f t="shared" si="114"/>
        <v>-7</v>
      </c>
      <c r="B1731" s="56">
        <v>31502</v>
      </c>
      <c r="C1731" s="57">
        <f t="shared" ref="C1731:C1794" si="116">B1732</f>
        <v>31495</v>
      </c>
      <c r="D1731">
        <f t="shared" ref="D1731:D1794" si="117">WEEKDAY(B1731)</f>
        <v>2</v>
      </c>
      <c r="E1731" s="56"/>
      <c r="G1731">
        <f t="shared" si="115"/>
        <v>14</v>
      </c>
      <c r="K1731" s="60"/>
      <c r="L1731" s="60"/>
    </row>
    <row r="1732" spans="1:12" ht="12.5" x14ac:dyDescent="0.25">
      <c r="A1732">
        <f t="shared" si="114"/>
        <v>-7</v>
      </c>
      <c r="B1732" s="56">
        <v>31495</v>
      </c>
      <c r="C1732" s="57">
        <f t="shared" si="116"/>
        <v>31488</v>
      </c>
      <c r="D1732">
        <f t="shared" si="117"/>
        <v>2</v>
      </c>
      <c r="E1732" s="56"/>
      <c r="G1732">
        <f t="shared" si="115"/>
        <v>13</v>
      </c>
      <c r="K1732" s="60"/>
      <c r="L1732" s="60"/>
    </row>
    <row r="1733" spans="1:12" ht="12.5" x14ac:dyDescent="0.25">
      <c r="A1733">
        <f t="shared" si="114"/>
        <v>-7</v>
      </c>
      <c r="B1733" s="56">
        <v>31488</v>
      </c>
      <c r="C1733" s="57">
        <f t="shared" si="116"/>
        <v>31481</v>
      </c>
      <c r="D1733">
        <f t="shared" si="117"/>
        <v>2</v>
      </c>
      <c r="E1733" s="56"/>
      <c r="G1733">
        <f t="shared" si="115"/>
        <v>12</v>
      </c>
      <c r="K1733" s="60"/>
      <c r="L1733" s="60"/>
    </row>
    <row r="1734" spans="1:12" ht="12.5" x14ac:dyDescent="0.25">
      <c r="A1734">
        <f t="shared" si="114"/>
        <v>-7</v>
      </c>
      <c r="B1734" s="56">
        <v>31481</v>
      </c>
      <c r="C1734" s="57">
        <f t="shared" si="116"/>
        <v>31474</v>
      </c>
      <c r="D1734">
        <f t="shared" si="117"/>
        <v>2</v>
      </c>
      <c r="E1734" s="56"/>
      <c r="G1734">
        <f t="shared" si="115"/>
        <v>11</v>
      </c>
      <c r="K1734" s="60"/>
      <c r="L1734" s="60"/>
    </row>
    <row r="1735" spans="1:12" ht="12.5" x14ac:dyDescent="0.25">
      <c r="A1735">
        <f t="shared" si="114"/>
        <v>-7</v>
      </c>
      <c r="B1735" s="56">
        <v>31474</v>
      </c>
      <c r="C1735" s="57">
        <f t="shared" si="116"/>
        <v>31467</v>
      </c>
      <c r="D1735">
        <f t="shared" si="117"/>
        <v>2</v>
      </c>
      <c r="E1735" s="56"/>
      <c r="G1735">
        <f t="shared" si="115"/>
        <v>10</v>
      </c>
      <c r="K1735" s="60"/>
      <c r="L1735" s="60"/>
    </row>
    <row r="1736" spans="1:12" ht="12.5" x14ac:dyDescent="0.25">
      <c r="A1736">
        <f t="shared" si="114"/>
        <v>-7</v>
      </c>
      <c r="B1736" s="56">
        <v>31467</v>
      </c>
      <c r="C1736" s="57">
        <f t="shared" si="116"/>
        <v>31460</v>
      </c>
      <c r="D1736">
        <f t="shared" si="117"/>
        <v>2</v>
      </c>
      <c r="E1736" s="56"/>
      <c r="G1736">
        <f t="shared" si="115"/>
        <v>9</v>
      </c>
      <c r="K1736" s="60"/>
      <c r="L1736" s="60"/>
    </row>
    <row r="1737" spans="1:12" ht="12.5" x14ac:dyDescent="0.25">
      <c r="A1737">
        <f t="shared" si="114"/>
        <v>-7</v>
      </c>
      <c r="B1737" s="56">
        <v>31460</v>
      </c>
      <c r="C1737" s="57">
        <f t="shared" si="116"/>
        <v>31453</v>
      </c>
      <c r="D1737">
        <f t="shared" si="117"/>
        <v>2</v>
      </c>
      <c r="E1737" s="56"/>
      <c r="G1737">
        <f t="shared" si="115"/>
        <v>8</v>
      </c>
      <c r="K1737" s="60"/>
      <c r="L1737" s="60"/>
    </row>
    <row r="1738" spans="1:12" ht="12.5" x14ac:dyDescent="0.25">
      <c r="A1738">
        <f t="shared" si="114"/>
        <v>-7</v>
      </c>
      <c r="B1738" s="56">
        <v>31453</v>
      </c>
      <c r="C1738" s="57">
        <f t="shared" si="116"/>
        <v>31446</v>
      </c>
      <c r="D1738">
        <f t="shared" si="117"/>
        <v>2</v>
      </c>
      <c r="E1738" s="56"/>
      <c r="G1738">
        <f t="shared" si="115"/>
        <v>7</v>
      </c>
      <c r="K1738" s="60"/>
      <c r="L1738" s="60"/>
    </row>
    <row r="1739" spans="1:12" ht="12.5" x14ac:dyDescent="0.25">
      <c r="A1739">
        <f t="shared" si="114"/>
        <v>-7</v>
      </c>
      <c r="B1739" s="56">
        <v>31446</v>
      </c>
      <c r="C1739" s="57">
        <f t="shared" si="116"/>
        <v>31439</v>
      </c>
      <c r="D1739">
        <f t="shared" si="117"/>
        <v>2</v>
      </c>
      <c r="E1739" s="56"/>
      <c r="G1739">
        <f t="shared" si="115"/>
        <v>6</v>
      </c>
      <c r="K1739" s="60"/>
      <c r="L1739" s="60"/>
    </row>
    <row r="1740" spans="1:12" ht="12.5" x14ac:dyDescent="0.25">
      <c r="A1740">
        <f t="shared" si="114"/>
        <v>-7</v>
      </c>
      <c r="B1740" s="56">
        <v>31439</v>
      </c>
      <c r="C1740" s="57">
        <f t="shared" si="116"/>
        <v>31432</v>
      </c>
      <c r="D1740">
        <f t="shared" si="117"/>
        <v>2</v>
      </c>
      <c r="E1740" s="56"/>
      <c r="G1740">
        <f t="shared" si="115"/>
        <v>5</v>
      </c>
      <c r="K1740" s="60"/>
      <c r="L1740" s="60"/>
    </row>
    <row r="1741" spans="1:12" ht="12.5" x14ac:dyDescent="0.25">
      <c r="A1741">
        <f t="shared" si="114"/>
        <v>-7</v>
      </c>
      <c r="B1741" s="56">
        <v>31432</v>
      </c>
      <c r="C1741" s="57">
        <f t="shared" si="116"/>
        <v>31425</v>
      </c>
      <c r="D1741">
        <f t="shared" si="117"/>
        <v>2</v>
      </c>
      <c r="E1741" s="56"/>
      <c r="G1741">
        <f t="shared" si="115"/>
        <v>4</v>
      </c>
      <c r="K1741" s="60"/>
      <c r="L1741" s="60"/>
    </row>
    <row r="1742" spans="1:12" ht="12.5" x14ac:dyDescent="0.25">
      <c r="A1742">
        <f t="shared" si="114"/>
        <v>-7</v>
      </c>
      <c r="B1742" s="56">
        <v>31425</v>
      </c>
      <c r="C1742" s="57">
        <f t="shared" si="116"/>
        <v>31418</v>
      </c>
      <c r="D1742">
        <f t="shared" si="117"/>
        <v>2</v>
      </c>
      <c r="E1742" s="56"/>
      <c r="G1742">
        <f t="shared" si="115"/>
        <v>3</v>
      </c>
      <c r="K1742" s="60"/>
      <c r="L1742" s="60"/>
    </row>
    <row r="1743" spans="1:12" ht="12.5" x14ac:dyDescent="0.25">
      <c r="A1743">
        <f t="shared" si="114"/>
        <v>-7</v>
      </c>
      <c r="B1743" s="56">
        <v>31418</v>
      </c>
      <c r="C1743" s="57">
        <f t="shared" si="116"/>
        <v>31411</v>
      </c>
      <c r="D1743">
        <f t="shared" si="117"/>
        <v>2</v>
      </c>
      <c r="E1743" s="56"/>
      <c r="G1743">
        <f t="shared" si="115"/>
        <v>2</v>
      </c>
      <c r="K1743" s="60"/>
      <c r="L1743" s="60"/>
    </row>
    <row r="1744" spans="1:12" ht="12.5" x14ac:dyDescent="0.25">
      <c r="A1744">
        <f t="shared" si="114"/>
        <v>-7</v>
      </c>
      <c r="B1744" s="56">
        <v>31411</v>
      </c>
      <c r="C1744" s="57">
        <f t="shared" si="116"/>
        <v>31404</v>
      </c>
      <c r="D1744">
        <f t="shared" si="117"/>
        <v>2</v>
      </c>
      <c r="E1744" s="56">
        <f>B1744</f>
        <v>31411</v>
      </c>
      <c r="F1744" s="54">
        <f>YEAR(B1744)</f>
        <v>1985</v>
      </c>
      <c r="G1744">
        <f t="shared" si="115"/>
        <v>53</v>
      </c>
      <c r="K1744" s="60"/>
      <c r="L1744" s="60"/>
    </row>
    <row r="1745" spans="1:12" ht="12.5" x14ac:dyDescent="0.25">
      <c r="A1745">
        <f t="shared" si="114"/>
        <v>-7</v>
      </c>
      <c r="B1745" s="56">
        <v>31404</v>
      </c>
      <c r="C1745" s="57">
        <f t="shared" si="116"/>
        <v>31397</v>
      </c>
      <c r="D1745">
        <f t="shared" si="117"/>
        <v>2</v>
      </c>
      <c r="E1745" s="56"/>
      <c r="G1745">
        <f t="shared" si="115"/>
        <v>52</v>
      </c>
      <c r="K1745" s="60"/>
      <c r="L1745" s="60"/>
    </row>
    <row r="1746" spans="1:12" ht="12.5" x14ac:dyDescent="0.25">
      <c r="A1746">
        <f t="shared" si="114"/>
        <v>-7</v>
      </c>
      <c r="B1746" s="56">
        <v>31397</v>
      </c>
      <c r="C1746" s="57">
        <f t="shared" si="116"/>
        <v>31390</v>
      </c>
      <c r="D1746">
        <f t="shared" si="117"/>
        <v>2</v>
      </c>
      <c r="E1746" s="56"/>
      <c r="G1746">
        <f t="shared" si="115"/>
        <v>51</v>
      </c>
      <c r="K1746" s="60"/>
      <c r="L1746" s="60"/>
    </row>
    <row r="1747" spans="1:12" ht="12.5" x14ac:dyDescent="0.25">
      <c r="A1747">
        <f t="shared" si="114"/>
        <v>-7</v>
      </c>
      <c r="B1747" s="56">
        <v>31390</v>
      </c>
      <c r="C1747" s="57">
        <f t="shared" si="116"/>
        <v>31383</v>
      </c>
      <c r="D1747">
        <f t="shared" si="117"/>
        <v>2</v>
      </c>
      <c r="E1747" s="56"/>
      <c r="G1747">
        <f t="shared" si="115"/>
        <v>50</v>
      </c>
      <c r="K1747" s="60"/>
      <c r="L1747" s="60"/>
    </row>
    <row r="1748" spans="1:12" ht="12.5" x14ac:dyDescent="0.25">
      <c r="A1748">
        <f t="shared" si="114"/>
        <v>-7</v>
      </c>
      <c r="B1748" s="56">
        <v>31383</v>
      </c>
      <c r="C1748" s="57">
        <f t="shared" si="116"/>
        <v>31376</v>
      </c>
      <c r="D1748">
        <f t="shared" si="117"/>
        <v>2</v>
      </c>
      <c r="E1748" s="56"/>
      <c r="G1748">
        <f t="shared" si="115"/>
        <v>49</v>
      </c>
      <c r="K1748" s="60"/>
      <c r="L1748" s="60"/>
    </row>
    <row r="1749" spans="1:12" ht="12.5" x14ac:dyDescent="0.25">
      <c r="A1749">
        <f t="shared" si="114"/>
        <v>-7</v>
      </c>
      <c r="B1749" s="56">
        <v>31376</v>
      </c>
      <c r="C1749" s="57">
        <f t="shared" si="116"/>
        <v>31369</v>
      </c>
      <c r="D1749">
        <f t="shared" si="117"/>
        <v>2</v>
      </c>
      <c r="E1749" s="56"/>
      <c r="G1749">
        <f t="shared" si="115"/>
        <v>48</v>
      </c>
      <c r="K1749" s="60"/>
      <c r="L1749" s="60"/>
    </row>
    <row r="1750" spans="1:12" ht="12.5" x14ac:dyDescent="0.25">
      <c r="A1750">
        <f t="shared" si="114"/>
        <v>-7</v>
      </c>
      <c r="B1750" s="56">
        <v>31369</v>
      </c>
      <c r="C1750" s="57">
        <f t="shared" si="116"/>
        <v>31362</v>
      </c>
      <c r="D1750">
        <f t="shared" si="117"/>
        <v>2</v>
      </c>
      <c r="E1750" s="56"/>
      <c r="G1750">
        <f t="shared" si="115"/>
        <v>47</v>
      </c>
      <c r="K1750" s="60"/>
      <c r="L1750" s="60"/>
    </row>
    <row r="1751" spans="1:12" ht="12.5" x14ac:dyDescent="0.25">
      <c r="A1751">
        <f t="shared" si="114"/>
        <v>-7</v>
      </c>
      <c r="B1751" s="56">
        <v>31362</v>
      </c>
      <c r="C1751" s="57">
        <f t="shared" si="116"/>
        <v>31355</v>
      </c>
      <c r="D1751">
        <f t="shared" si="117"/>
        <v>2</v>
      </c>
      <c r="E1751" s="56"/>
      <c r="G1751">
        <f t="shared" si="115"/>
        <v>46</v>
      </c>
      <c r="K1751" s="60"/>
      <c r="L1751" s="60"/>
    </row>
    <row r="1752" spans="1:12" ht="12.5" x14ac:dyDescent="0.25">
      <c r="A1752">
        <f t="shared" si="114"/>
        <v>-7</v>
      </c>
      <c r="B1752" s="56">
        <v>31355</v>
      </c>
      <c r="C1752" s="57">
        <f t="shared" si="116"/>
        <v>31348</v>
      </c>
      <c r="D1752">
        <f t="shared" si="117"/>
        <v>2</v>
      </c>
      <c r="E1752" s="56"/>
      <c r="G1752">
        <f t="shared" si="115"/>
        <v>45</v>
      </c>
      <c r="K1752" s="60"/>
      <c r="L1752" s="60"/>
    </row>
    <row r="1753" spans="1:12" ht="12.5" x14ac:dyDescent="0.25">
      <c r="A1753">
        <f t="shared" si="114"/>
        <v>-7</v>
      </c>
      <c r="B1753" s="56">
        <v>31348</v>
      </c>
      <c r="C1753" s="57">
        <f t="shared" si="116"/>
        <v>31341</v>
      </c>
      <c r="D1753">
        <f t="shared" si="117"/>
        <v>2</v>
      </c>
      <c r="E1753" s="56"/>
      <c r="G1753">
        <f t="shared" si="115"/>
        <v>44</v>
      </c>
      <c r="K1753" s="60"/>
      <c r="L1753" s="60"/>
    </row>
    <row r="1754" spans="1:12" ht="12.5" x14ac:dyDescent="0.25">
      <c r="A1754">
        <f t="shared" si="114"/>
        <v>-7</v>
      </c>
      <c r="B1754" s="56">
        <v>31341</v>
      </c>
      <c r="C1754" s="57">
        <f t="shared" si="116"/>
        <v>31334</v>
      </c>
      <c r="D1754">
        <f t="shared" si="117"/>
        <v>2</v>
      </c>
      <c r="E1754" s="56"/>
      <c r="G1754">
        <f t="shared" si="115"/>
        <v>43</v>
      </c>
      <c r="K1754" s="60"/>
      <c r="L1754" s="60"/>
    </row>
    <row r="1755" spans="1:12" ht="12.5" x14ac:dyDescent="0.25">
      <c r="A1755">
        <f t="shared" si="114"/>
        <v>-7</v>
      </c>
      <c r="B1755" s="56">
        <v>31334</v>
      </c>
      <c r="C1755" s="57">
        <f t="shared" si="116"/>
        <v>31327</v>
      </c>
      <c r="D1755">
        <f t="shared" si="117"/>
        <v>2</v>
      </c>
      <c r="E1755" s="56"/>
      <c r="G1755">
        <f t="shared" si="115"/>
        <v>42</v>
      </c>
      <c r="K1755" s="60"/>
      <c r="L1755" s="60"/>
    </row>
    <row r="1756" spans="1:12" ht="12.5" x14ac:dyDescent="0.25">
      <c r="A1756">
        <f t="shared" si="114"/>
        <v>-7</v>
      </c>
      <c r="B1756" s="56">
        <v>31327</v>
      </c>
      <c r="C1756" s="57">
        <f t="shared" si="116"/>
        <v>31320</v>
      </c>
      <c r="D1756">
        <f t="shared" si="117"/>
        <v>2</v>
      </c>
      <c r="E1756" s="56"/>
      <c r="G1756">
        <f t="shared" si="115"/>
        <v>41</v>
      </c>
      <c r="K1756" s="60"/>
      <c r="L1756" s="60"/>
    </row>
    <row r="1757" spans="1:12" ht="12.5" x14ac:dyDescent="0.25">
      <c r="A1757">
        <f t="shared" si="114"/>
        <v>-7</v>
      </c>
      <c r="B1757" s="56">
        <v>31320</v>
      </c>
      <c r="C1757" s="57">
        <f t="shared" si="116"/>
        <v>31313</v>
      </c>
      <c r="D1757">
        <f t="shared" si="117"/>
        <v>2</v>
      </c>
      <c r="E1757" s="56"/>
      <c r="G1757">
        <f t="shared" si="115"/>
        <v>40</v>
      </c>
      <c r="K1757" s="60"/>
      <c r="L1757" s="60"/>
    </row>
    <row r="1758" spans="1:12" ht="12.5" x14ac:dyDescent="0.25">
      <c r="A1758">
        <f t="shared" si="114"/>
        <v>-7</v>
      </c>
      <c r="B1758" s="56">
        <v>31313</v>
      </c>
      <c r="C1758" s="57">
        <f t="shared" si="116"/>
        <v>31306</v>
      </c>
      <c r="D1758">
        <f t="shared" si="117"/>
        <v>2</v>
      </c>
      <c r="E1758" s="56"/>
      <c r="G1758">
        <f t="shared" si="115"/>
        <v>39</v>
      </c>
      <c r="K1758" s="60"/>
      <c r="L1758" s="60"/>
    </row>
    <row r="1759" spans="1:12" ht="12.5" x14ac:dyDescent="0.25">
      <c r="A1759">
        <f t="shared" si="114"/>
        <v>-7</v>
      </c>
      <c r="B1759" s="56">
        <v>31306</v>
      </c>
      <c r="C1759" s="57">
        <f t="shared" si="116"/>
        <v>31299</v>
      </c>
      <c r="D1759">
        <f t="shared" si="117"/>
        <v>2</v>
      </c>
      <c r="E1759" s="56"/>
      <c r="G1759">
        <f t="shared" si="115"/>
        <v>38</v>
      </c>
      <c r="K1759" s="60"/>
      <c r="L1759" s="60"/>
    </row>
    <row r="1760" spans="1:12" ht="12.5" x14ac:dyDescent="0.25">
      <c r="A1760">
        <f t="shared" si="114"/>
        <v>-7</v>
      </c>
      <c r="B1760" s="56">
        <v>31299</v>
      </c>
      <c r="C1760" s="57">
        <f t="shared" si="116"/>
        <v>31292</v>
      </c>
      <c r="D1760">
        <f t="shared" si="117"/>
        <v>2</v>
      </c>
      <c r="E1760" s="56"/>
      <c r="G1760">
        <f t="shared" si="115"/>
        <v>37</v>
      </c>
      <c r="K1760" s="60"/>
      <c r="L1760" s="60"/>
    </row>
    <row r="1761" spans="1:12" ht="12.5" x14ac:dyDescent="0.25">
      <c r="A1761">
        <f t="shared" si="114"/>
        <v>-7</v>
      </c>
      <c r="B1761" s="56">
        <v>31292</v>
      </c>
      <c r="C1761" s="57">
        <f t="shared" si="116"/>
        <v>31285</v>
      </c>
      <c r="D1761">
        <f t="shared" si="117"/>
        <v>2</v>
      </c>
      <c r="E1761" s="56"/>
      <c r="G1761">
        <f t="shared" si="115"/>
        <v>36</v>
      </c>
      <c r="K1761" s="60"/>
      <c r="L1761" s="60"/>
    </row>
    <row r="1762" spans="1:12" ht="12.5" x14ac:dyDescent="0.25">
      <c r="A1762">
        <f t="shared" si="114"/>
        <v>-7</v>
      </c>
      <c r="B1762" s="56">
        <v>31285</v>
      </c>
      <c r="C1762" s="57">
        <f t="shared" si="116"/>
        <v>31278</v>
      </c>
      <c r="D1762">
        <f t="shared" si="117"/>
        <v>2</v>
      </c>
      <c r="E1762" s="56"/>
      <c r="G1762">
        <f t="shared" si="115"/>
        <v>35</v>
      </c>
      <c r="K1762" s="60"/>
      <c r="L1762" s="60"/>
    </row>
    <row r="1763" spans="1:12" ht="12.5" x14ac:dyDescent="0.25">
      <c r="A1763">
        <f t="shared" si="114"/>
        <v>-7</v>
      </c>
      <c r="B1763" s="56">
        <v>31278</v>
      </c>
      <c r="C1763" s="57">
        <f t="shared" si="116"/>
        <v>31271</v>
      </c>
      <c r="D1763">
        <f t="shared" si="117"/>
        <v>2</v>
      </c>
      <c r="E1763" s="56"/>
      <c r="G1763">
        <f t="shared" si="115"/>
        <v>34</v>
      </c>
      <c r="K1763" s="60"/>
      <c r="L1763" s="60"/>
    </row>
    <row r="1764" spans="1:12" ht="12.5" x14ac:dyDescent="0.25">
      <c r="A1764">
        <f t="shared" si="114"/>
        <v>-7</v>
      </c>
      <c r="B1764" s="56">
        <v>31271</v>
      </c>
      <c r="C1764" s="57">
        <f t="shared" si="116"/>
        <v>31264</v>
      </c>
      <c r="D1764">
        <f t="shared" si="117"/>
        <v>2</v>
      </c>
      <c r="E1764" s="56"/>
      <c r="G1764">
        <f t="shared" si="115"/>
        <v>33</v>
      </c>
      <c r="K1764" s="60"/>
      <c r="L1764" s="60"/>
    </row>
    <row r="1765" spans="1:12" ht="12.5" x14ac:dyDescent="0.25">
      <c r="A1765">
        <f t="shared" si="114"/>
        <v>-7</v>
      </c>
      <c r="B1765" s="56">
        <v>31264</v>
      </c>
      <c r="C1765" s="57">
        <f t="shared" si="116"/>
        <v>31257</v>
      </c>
      <c r="D1765">
        <f t="shared" si="117"/>
        <v>2</v>
      </c>
      <c r="E1765" s="56"/>
      <c r="G1765">
        <f t="shared" si="115"/>
        <v>32</v>
      </c>
      <c r="K1765" s="60"/>
      <c r="L1765" s="60"/>
    </row>
    <row r="1766" spans="1:12" ht="12.5" x14ac:dyDescent="0.25">
      <c r="A1766">
        <f t="shared" ref="A1766:A1829" si="118">B1766-B1765</f>
        <v>-7</v>
      </c>
      <c r="B1766" s="56">
        <v>31257</v>
      </c>
      <c r="C1766" s="57">
        <f t="shared" si="116"/>
        <v>31250</v>
      </c>
      <c r="D1766">
        <f t="shared" si="117"/>
        <v>2</v>
      </c>
      <c r="E1766" s="56"/>
      <c r="G1766">
        <f t="shared" si="115"/>
        <v>31</v>
      </c>
      <c r="K1766" s="60"/>
      <c r="L1766" s="60"/>
    </row>
    <row r="1767" spans="1:12" ht="12.5" x14ac:dyDescent="0.25">
      <c r="A1767">
        <f t="shared" si="118"/>
        <v>-7</v>
      </c>
      <c r="B1767" s="56">
        <v>31250</v>
      </c>
      <c r="C1767" s="57">
        <f t="shared" si="116"/>
        <v>31243</v>
      </c>
      <c r="D1767">
        <f t="shared" si="117"/>
        <v>2</v>
      </c>
      <c r="E1767" s="56"/>
      <c r="G1767">
        <f t="shared" si="115"/>
        <v>30</v>
      </c>
      <c r="K1767" s="60"/>
      <c r="L1767" s="60"/>
    </row>
    <row r="1768" spans="1:12" ht="12.5" x14ac:dyDescent="0.25">
      <c r="A1768">
        <f t="shared" si="118"/>
        <v>-7</v>
      </c>
      <c r="B1768" s="56">
        <v>31243</v>
      </c>
      <c r="C1768" s="57">
        <f t="shared" si="116"/>
        <v>31236</v>
      </c>
      <c r="D1768">
        <f t="shared" si="117"/>
        <v>2</v>
      </c>
      <c r="E1768" s="56"/>
      <c r="G1768">
        <f t="shared" si="115"/>
        <v>29</v>
      </c>
      <c r="K1768" s="60"/>
      <c r="L1768" s="60"/>
    </row>
    <row r="1769" spans="1:12" ht="12.5" x14ac:dyDescent="0.25">
      <c r="A1769">
        <f t="shared" si="118"/>
        <v>-7</v>
      </c>
      <c r="B1769" s="56">
        <v>31236</v>
      </c>
      <c r="C1769" s="57">
        <f t="shared" si="116"/>
        <v>31229</v>
      </c>
      <c r="D1769">
        <f t="shared" si="117"/>
        <v>2</v>
      </c>
      <c r="E1769" s="56"/>
      <c r="G1769">
        <f t="shared" si="115"/>
        <v>28</v>
      </c>
      <c r="K1769" s="60"/>
      <c r="L1769" s="60"/>
    </row>
    <row r="1770" spans="1:12" ht="12.5" x14ac:dyDescent="0.25">
      <c r="A1770">
        <f t="shared" si="118"/>
        <v>-7</v>
      </c>
      <c r="B1770" s="56">
        <v>31229</v>
      </c>
      <c r="C1770" s="57">
        <f t="shared" si="116"/>
        <v>31222</v>
      </c>
      <c r="D1770">
        <f t="shared" si="117"/>
        <v>2</v>
      </c>
      <c r="E1770" s="56"/>
      <c r="G1770">
        <f t="shared" si="115"/>
        <v>27</v>
      </c>
      <c r="K1770" s="60"/>
      <c r="L1770" s="60"/>
    </row>
    <row r="1771" spans="1:12" ht="12.5" x14ac:dyDescent="0.25">
      <c r="A1771">
        <f t="shared" si="118"/>
        <v>-7</v>
      </c>
      <c r="B1771" s="56">
        <v>31222</v>
      </c>
      <c r="C1771" s="57">
        <f t="shared" si="116"/>
        <v>31215</v>
      </c>
      <c r="D1771">
        <f t="shared" si="117"/>
        <v>2</v>
      </c>
      <c r="E1771" s="56"/>
      <c r="G1771">
        <f t="shared" si="115"/>
        <v>26</v>
      </c>
      <c r="K1771" s="60"/>
      <c r="L1771" s="60"/>
    </row>
    <row r="1772" spans="1:12" ht="12.5" x14ac:dyDescent="0.25">
      <c r="A1772">
        <f t="shared" si="118"/>
        <v>-7</v>
      </c>
      <c r="B1772" s="56">
        <v>31215</v>
      </c>
      <c r="C1772" s="57">
        <f t="shared" si="116"/>
        <v>31208</v>
      </c>
      <c r="D1772">
        <f t="shared" si="117"/>
        <v>2</v>
      </c>
      <c r="E1772" s="56"/>
      <c r="G1772">
        <f t="shared" si="115"/>
        <v>25</v>
      </c>
      <c r="K1772" s="60"/>
      <c r="L1772" s="60"/>
    </row>
    <row r="1773" spans="1:12" ht="12.5" x14ac:dyDescent="0.25">
      <c r="A1773">
        <f t="shared" si="118"/>
        <v>-7</v>
      </c>
      <c r="B1773" s="56">
        <v>31208</v>
      </c>
      <c r="C1773" s="57">
        <f t="shared" si="116"/>
        <v>31201</v>
      </c>
      <c r="D1773">
        <f t="shared" si="117"/>
        <v>2</v>
      </c>
      <c r="E1773" s="56"/>
      <c r="G1773">
        <f t="shared" si="115"/>
        <v>24</v>
      </c>
      <c r="K1773" s="60"/>
      <c r="L1773" s="60"/>
    </row>
    <row r="1774" spans="1:12" ht="12.5" x14ac:dyDescent="0.25">
      <c r="A1774">
        <f t="shared" si="118"/>
        <v>-7</v>
      </c>
      <c r="B1774" s="56">
        <v>31201</v>
      </c>
      <c r="C1774" s="57">
        <f t="shared" si="116"/>
        <v>31194</v>
      </c>
      <c r="D1774">
        <f t="shared" si="117"/>
        <v>2</v>
      </c>
      <c r="E1774" s="56"/>
      <c r="G1774">
        <f t="shared" si="115"/>
        <v>23</v>
      </c>
      <c r="K1774" s="60"/>
      <c r="L1774" s="60"/>
    </row>
    <row r="1775" spans="1:12" ht="12.5" x14ac:dyDescent="0.25">
      <c r="A1775">
        <f t="shared" si="118"/>
        <v>-7</v>
      </c>
      <c r="B1775" s="56">
        <v>31194</v>
      </c>
      <c r="C1775" s="57">
        <f t="shared" si="116"/>
        <v>31187</v>
      </c>
      <c r="D1775">
        <f t="shared" si="117"/>
        <v>2</v>
      </c>
      <c r="E1775" s="56"/>
      <c r="G1775">
        <f t="shared" si="115"/>
        <v>22</v>
      </c>
      <c r="K1775" s="60"/>
      <c r="L1775" s="60"/>
    </row>
    <row r="1776" spans="1:12" ht="12.5" x14ac:dyDescent="0.25">
      <c r="A1776">
        <f t="shared" si="118"/>
        <v>-7</v>
      </c>
      <c r="B1776" s="56">
        <v>31187</v>
      </c>
      <c r="C1776" s="57">
        <f t="shared" si="116"/>
        <v>31180</v>
      </c>
      <c r="D1776">
        <f t="shared" si="117"/>
        <v>2</v>
      </c>
      <c r="E1776" s="56"/>
      <c r="G1776">
        <f t="shared" si="115"/>
        <v>21</v>
      </c>
      <c r="K1776" s="60"/>
      <c r="L1776" s="60"/>
    </row>
    <row r="1777" spans="1:12" ht="12.5" x14ac:dyDescent="0.25">
      <c r="A1777">
        <f t="shared" si="118"/>
        <v>-7</v>
      </c>
      <c r="B1777" s="56">
        <v>31180</v>
      </c>
      <c r="C1777" s="57">
        <f t="shared" si="116"/>
        <v>31173</v>
      </c>
      <c r="D1777">
        <f t="shared" si="117"/>
        <v>2</v>
      </c>
      <c r="E1777" s="56"/>
      <c r="G1777">
        <f t="shared" si="115"/>
        <v>20</v>
      </c>
      <c r="K1777" s="60"/>
      <c r="L1777" s="60"/>
    </row>
    <row r="1778" spans="1:12" ht="12.5" x14ac:dyDescent="0.25">
      <c r="A1778">
        <f t="shared" si="118"/>
        <v>-7</v>
      </c>
      <c r="B1778" s="56">
        <v>31173</v>
      </c>
      <c r="C1778" s="57">
        <f t="shared" si="116"/>
        <v>31166</v>
      </c>
      <c r="D1778">
        <f t="shared" si="117"/>
        <v>2</v>
      </c>
      <c r="E1778" s="56"/>
      <c r="G1778">
        <f t="shared" si="115"/>
        <v>19</v>
      </c>
      <c r="K1778" s="60"/>
      <c r="L1778" s="60"/>
    </row>
    <row r="1779" spans="1:12" ht="12.5" x14ac:dyDescent="0.25">
      <c r="A1779">
        <f t="shared" si="118"/>
        <v>-7</v>
      </c>
      <c r="B1779" s="56">
        <v>31166</v>
      </c>
      <c r="C1779" s="57">
        <f t="shared" si="116"/>
        <v>31159</v>
      </c>
      <c r="D1779">
        <f t="shared" si="117"/>
        <v>2</v>
      </c>
      <c r="E1779" s="56"/>
      <c r="G1779">
        <f t="shared" si="115"/>
        <v>18</v>
      </c>
      <c r="K1779" s="60"/>
      <c r="L1779" s="60"/>
    </row>
    <row r="1780" spans="1:12" ht="12.5" x14ac:dyDescent="0.25">
      <c r="A1780">
        <f t="shared" si="118"/>
        <v>-7</v>
      </c>
      <c r="B1780" s="56">
        <v>31159</v>
      </c>
      <c r="C1780" s="57">
        <f t="shared" si="116"/>
        <v>31152</v>
      </c>
      <c r="D1780">
        <f t="shared" si="117"/>
        <v>2</v>
      </c>
      <c r="E1780" s="56"/>
      <c r="G1780">
        <f t="shared" si="115"/>
        <v>17</v>
      </c>
      <c r="K1780" s="60"/>
      <c r="L1780" s="60"/>
    </row>
    <row r="1781" spans="1:12" ht="12.5" x14ac:dyDescent="0.25">
      <c r="A1781">
        <f t="shared" si="118"/>
        <v>-7</v>
      </c>
      <c r="B1781" s="56">
        <v>31152</v>
      </c>
      <c r="C1781" s="57">
        <f t="shared" si="116"/>
        <v>31145</v>
      </c>
      <c r="D1781">
        <f t="shared" si="117"/>
        <v>2</v>
      </c>
      <c r="E1781" s="56"/>
      <c r="G1781">
        <f t="shared" si="115"/>
        <v>16</v>
      </c>
      <c r="K1781" s="60"/>
      <c r="L1781" s="60"/>
    </row>
    <row r="1782" spans="1:12" ht="12.5" x14ac:dyDescent="0.25">
      <c r="A1782">
        <f t="shared" si="118"/>
        <v>-7</v>
      </c>
      <c r="B1782" s="56">
        <v>31145</v>
      </c>
      <c r="C1782" s="57">
        <f t="shared" si="116"/>
        <v>31138</v>
      </c>
      <c r="D1782">
        <f t="shared" si="117"/>
        <v>2</v>
      </c>
      <c r="E1782" s="56"/>
      <c r="G1782">
        <f t="shared" si="115"/>
        <v>15</v>
      </c>
      <c r="K1782" s="60"/>
      <c r="L1782" s="60"/>
    </row>
    <row r="1783" spans="1:12" ht="12.5" x14ac:dyDescent="0.25">
      <c r="A1783">
        <f t="shared" si="118"/>
        <v>-7</v>
      </c>
      <c r="B1783" s="56">
        <v>31138</v>
      </c>
      <c r="C1783" s="57">
        <f t="shared" si="116"/>
        <v>31131</v>
      </c>
      <c r="D1783">
        <f t="shared" si="117"/>
        <v>2</v>
      </c>
      <c r="E1783" s="56"/>
      <c r="G1783">
        <f t="shared" si="115"/>
        <v>14</v>
      </c>
      <c r="K1783" s="60"/>
      <c r="L1783" s="60"/>
    </row>
    <row r="1784" spans="1:12" ht="12.5" x14ac:dyDescent="0.25">
      <c r="A1784">
        <f t="shared" si="118"/>
        <v>-7</v>
      </c>
      <c r="B1784" s="56">
        <v>31131</v>
      </c>
      <c r="C1784" s="57">
        <f t="shared" si="116"/>
        <v>31124</v>
      </c>
      <c r="D1784">
        <f t="shared" si="117"/>
        <v>2</v>
      </c>
      <c r="E1784" s="56"/>
      <c r="G1784">
        <f t="shared" si="115"/>
        <v>13</v>
      </c>
      <c r="K1784" s="60"/>
      <c r="L1784" s="60"/>
    </row>
    <row r="1785" spans="1:12" ht="12.5" x14ac:dyDescent="0.25">
      <c r="A1785">
        <f t="shared" si="118"/>
        <v>-7</v>
      </c>
      <c r="B1785" s="56">
        <v>31124</v>
      </c>
      <c r="C1785" s="57">
        <f t="shared" si="116"/>
        <v>31117</v>
      </c>
      <c r="D1785">
        <f t="shared" si="117"/>
        <v>2</v>
      </c>
      <c r="E1785" s="56"/>
      <c r="G1785">
        <f t="shared" si="115"/>
        <v>12</v>
      </c>
      <c r="K1785" s="60"/>
      <c r="L1785" s="60"/>
    </row>
    <row r="1786" spans="1:12" ht="12.5" x14ac:dyDescent="0.25">
      <c r="A1786">
        <f t="shared" si="118"/>
        <v>-7</v>
      </c>
      <c r="B1786" s="56">
        <v>31117</v>
      </c>
      <c r="C1786" s="57">
        <f t="shared" si="116"/>
        <v>31110</v>
      </c>
      <c r="D1786">
        <f t="shared" si="117"/>
        <v>2</v>
      </c>
      <c r="E1786" s="56"/>
      <c r="G1786">
        <f t="shared" si="115"/>
        <v>11</v>
      </c>
      <c r="K1786" s="60"/>
      <c r="L1786" s="60"/>
    </row>
    <row r="1787" spans="1:12" ht="12.5" x14ac:dyDescent="0.25">
      <c r="A1787">
        <f t="shared" si="118"/>
        <v>-7</v>
      </c>
      <c r="B1787" s="56">
        <v>31110</v>
      </c>
      <c r="C1787" s="57">
        <f t="shared" si="116"/>
        <v>31103</v>
      </c>
      <c r="D1787">
        <f t="shared" si="117"/>
        <v>2</v>
      </c>
      <c r="E1787" s="56"/>
      <c r="G1787">
        <f t="shared" si="115"/>
        <v>10</v>
      </c>
      <c r="K1787" s="60"/>
      <c r="L1787" s="60"/>
    </row>
    <row r="1788" spans="1:12" ht="12.5" x14ac:dyDescent="0.25">
      <c r="A1788">
        <f t="shared" si="118"/>
        <v>-7</v>
      </c>
      <c r="B1788" s="56">
        <v>31103</v>
      </c>
      <c r="C1788" s="57">
        <f t="shared" si="116"/>
        <v>31096</v>
      </c>
      <c r="D1788">
        <f t="shared" si="117"/>
        <v>2</v>
      </c>
      <c r="E1788" s="56"/>
      <c r="G1788">
        <f t="shared" si="115"/>
        <v>9</v>
      </c>
      <c r="K1788" s="60"/>
      <c r="L1788" s="60"/>
    </row>
    <row r="1789" spans="1:12" ht="12.5" x14ac:dyDescent="0.25">
      <c r="A1789">
        <f t="shared" si="118"/>
        <v>-7</v>
      </c>
      <c r="B1789" s="56">
        <v>31096</v>
      </c>
      <c r="C1789" s="57">
        <f t="shared" si="116"/>
        <v>31089</v>
      </c>
      <c r="D1789">
        <f t="shared" si="117"/>
        <v>2</v>
      </c>
      <c r="E1789" s="56"/>
      <c r="G1789">
        <f t="shared" si="115"/>
        <v>8</v>
      </c>
      <c r="K1789" s="60"/>
      <c r="L1789" s="60"/>
    </row>
    <row r="1790" spans="1:12" ht="12.5" x14ac:dyDescent="0.25">
      <c r="A1790">
        <f t="shared" si="118"/>
        <v>-7</v>
      </c>
      <c r="B1790" s="56">
        <v>31089</v>
      </c>
      <c r="C1790" s="57">
        <f t="shared" si="116"/>
        <v>31082</v>
      </c>
      <c r="D1790">
        <f t="shared" si="117"/>
        <v>2</v>
      </c>
      <c r="E1790" s="56"/>
      <c r="G1790">
        <f t="shared" si="115"/>
        <v>7</v>
      </c>
      <c r="K1790" s="60"/>
      <c r="L1790" s="60"/>
    </row>
    <row r="1791" spans="1:12" ht="12.5" x14ac:dyDescent="0.25">
      <c r="A1791">
        <f t="shared" si="118"/>
        <v>-7</v>
      </c>
      <c r="B1791" s="56">
        <v>31082</v>
      </c>
      <c r="C1791" s="57">
        <f t="shared" si="116"/>
        <v>31075</v>
      </c>
      <c r="D1791">
        <f t="shared" si="117"/>
        <v>2</v>
      </c>
      <c r="E1791" s="56"/>
      <c r="G1791">
        <f t="shared" si="115"/>
        <v>6</v>
      </c>
      <c r="K1791" s="60"/>
      <c r="L1791" s="60"/>
    </row>
    <row r="1792" spans="1:12" ht="12.5" x14ac:dyDescent="0.25">
      <c r="A1792">
        <f t="shared" si="118"/>
        <v>-7</v>
      </c>
      <c r="B1792" s="56">
        <v>31075</v>
      </c>
      <c r="C1792" s="57">
        <f t="shared" si="116"/>
        <v>31068</v>
      </c>
      <c r="D1792">
        <f t="shared" si="117"/>
        <v>2</v>
      </c>
      <c r="E1792" s="56"/>
      <c r="G1792">
        <f t="shared" si="115"/>
        <v>5</v>
      </c>
      <c r="K1792" s="60"/>
      <c r="L1792" s="60"/>
    </row>
    <row r="1793" spans="1:12" ht="12.5" x14ac:dyDescent="0.25">
      <c r="A1793">
        <f t="shared" si="118"/>
        <v>-7</v>
      </c>
      <c r="B1793" s="56">
        <v>31068</v>
      </c>
      <c r="C1793" s="57">
        <f t="shared" si="116"/>
        <v>31061</v>
      </c>
      <c r="D1793">
        <f t="shared" si="117"/>
        <v>2</v>
      </c>
      <c r="E1793" s="56"/>
      <c r="G1793">
        <f t="shared" si="115"/>
        <v>4</v>
      </c>
      <c r="K1793" s="60"/>
      <c r="L1793" s="60"/>
    </row>
    <row r="1794" spans="1:12" ht="12.5" x14ac:dyDescent="0.25">
      <c r="A1794">
        <f t="shared" si="118"/>
        <v>-7</v>
      </c>
      <c r="B1794" s="56">
        <v>31061</v>
      </c>
      <c r="C1794" s="57">
        <f t="shared" si="116"/>
        <v>31054</v>
      </c>
      <c r="D1794">
        <f t="shared" si="117"/>
        <v>2</v>
      </c>
      <c r="E1794" s="56"/>
      <c r="G1794">
        <f t="shared" ref="G1794:G1857" si="119">WEEKNUM(B1794)</f>
        <v>3</v>
      </c>
      <c r="K1794" s="60"/>
      <c r="L1794" s="60"/>
    </row>
    <row r="1795" spans="1:12" ht="12.5" x14ac:dyDescent="0.25">
      <c r="A1795">
        <f t="shared" si="118"/>
        <v>-7</v>
      </c>
      <c r="B1795" s="56">
        <v>31054</v>
      </c>
      <c r="C1795" s="57">
        <f t="shared" ref="C1795:C1858" si="120">B1796</f>
        <v>31047</v>
      </c>
      <c r="D1795">
        <f t="shared" ref="D1795:D1858" si="121">WEEKDAY(B1795)</f>
        <v>2</v>
      </c>
      <c r="E1795" s="56"/>
      <c r="G1795">
        <f t="shared" si="119"/>
        <v>2</v>
      </c>
      <c r="K1795" s="60"/>
      <c r="L1795" s="60"/>
    </row>
    <row r="1796" spans="1:12" ht="12.5" x14ac:dyDescent="0.25">
      <c r="A1796">
        <f t="shared" si="118"/>
        <v>-7</v>
      </c>
      <c r="B1796" s="56">
        <v>31047</v>
      </c>
      <c r="C1796" s="57">
        <f t="shared" si="120"/>
        <v>31040</v>
      </c>
      <c r="D1796">
        <f t="shared" si="121"/>
        <v>2</v>
      </c>
      <c r="E1796" s="56">
        <f>B1796</f>
        <v>31047</v>
      </c>
      <c r="F1796" s="54">
        <f>YEAR(B1796)</f>
        <v>1984</v>
      </c>
      <c r="G1796">
        <f t="shared" si="119"/>
        <v>53</v>
      </c>
      <c r="K1796" s="60"/>
      <c r="L1796" s="60"/>
    </row>
    <row r="1797" spans="1:12" ht="12.5" x14ac:dyDescent="0.25">
      <c r="A1797">
        <f t="shared" si="118"/>
        <v>-7</v>
      </c>
      <c r="B1797" s="56">
        <v>31040</v>
      </c>
      <c r="C1797" s="57">
        <f t="shared" si="120"/>
        <v>31033</v>
      </c>
      <c r="D1797">
        <f t="shared" si="121"/>
        <v>2</v>
      </c>
      <c r="E1797" s="56"/>
      <c r="G1797">
        <f t="shared" si="119"/>
        <v>52</v>
      </c>
      <c r="K1797" s="60"/>
      <c r="L1797" s="60"/>
    </row>
    <row r="1798" spans="1:12" ht="12.5" x14ac:dyDescent="0.25">
      <c r="A1798">
        <f t="shared" si="118"/>
        <v>-7</v>
      </c>
      <c r="B1798" s="56">
        <v>31033</v>
      </c>
      <c r="C1798" s="57">
        <f t="shared" si="120"/>
        <v>31026</v>
      </c>
      <c r="D1798">
        <f t="shared" si="121"/>
        <v>2</v>
      </c>
      <c r="E1798" s="56"/>
      <c r="G1798">
        <f t="shared" si="119"/>
        <v>51</v>
      </c>
      <c r="K1798" s="60"/>
      <c r="L1798" s="60"/>
    </row>
    <row r="1799" spans="1:12" ht="12.5" x14ac:dyDescent="0.25">
      <c r="A1799">
        <f t="shared" si="118"/>
        <v>-7</v>
      </c>
      <c r="B1799" s="56">
        <v>31026</v>
      </c>
      <c r="C1799" s="57">
        <f t="shared" si="120"/>
        <v>31019</v>
      </c>
      <c r="D1799">
        <f t="shared" si="121"/>
        <v>2</v>
      </c>
      <c r="E1799" s="56"/>
      <c r="G1799">
        <f t="shared" si="119"/>
        <v>50</v>
      </c>
      <c r="K1799" s="60"/>
      <c r="L1799" s="60"/>
    </row>
    <row r="1800" spans="1:12" ht="12.5" x14ac:dyDescent="0.25">
      <c r="A1800">
        <f t="shared" si="118"/>
        <v>-7</v>
      </c>
      <c r="B1800" s="56">
        <v>31019</v>
      </c>
      <c r="C1800" s="57">
        <f t="shared" si="120"/>
        <v>31012</v>
      </c>
      <c r="D1800">
        <f t="shared" si="121"/>
        <v>2</v>
      </c>
      <c r="E1800" s="56"/>
      <c r="G1800">
        <f t="shared" si="119"/>
        <v>49</v>
      </c>
      <c r="K1800" s="60"/>
      <c r="L1800" s="60"/>
    </row>
    <row r="1801" spans="1:12" ht="12.5" x14ac:dyDescent="0.25">
      <c r="A1801">
        <f t="shared" si="118"/>
        <v>-7</v>
      </c>
      <c r="B1801" s="56">
        <v>31012</v>
      </c>
      <c r="C1801" s="57">
        <f t="shared" si="120"/>
        <v>31005</v>
      </c>
      <c r="D1801">
        <f t="shared" si="121"/>
        <v>2</v>
      </c>
      <c r="E1801" s="56"/>
      <c r="G1801">
        <f t="shared" si="119"/>
        <v>48</v>
      </c>
      <c r="K1801" s="60"/>
      <c r="L1801" s="60"/>
    </row>
    <row r="1802" spans="1:12" ht="12.5" x14ac:dyDescent="0.25">
      <c r="A1802">
        <f t="shared" si="118"/>
        <v>-7</v>
      </c>
      <c r="B1802" s="56">
        <v>31005</v>
      </c>
      <c r="C1802" s="57">
        <f t="shared" si="120"/>
        <v>30998</v>
      </c>
      <c r="D1802">
        <f t="shared" si="121"/>
        <v>2</v>
      </c>
      <c r="E1802" s="56"/>
      <c r="G1802">
        <f t="shared" si="119"/>
        <v>47</v>
      </c>
      <c r="K1802" s="60"/>
      <c r="L1802" s="60"/>
    </row>
    <row r="1803" spans="1:12" ht="12.5" x14ac:dyDescent="0.25">
      <c r="A1803">
        <f t="shared" si="118"/>
        <v>-7</v>
      </c>
      <c r="B1803" s="56">
        <v>30998</v>
      </c>
      <c r="C1803" s="57">
        <f t="shared" si="120"/>
        <v>30991</v>
      </c>
      <c r="D1803">
        <f t="shared" si="121"/>
        <v>2</v>
      </c>
      <c r="E1803" s="56"/>
      <c r="G1803">
        <f t="shared" si="119"/>
        <v>46</v>
      </c>
      <c r="K1803" s="60"/>
      <c r="L1803" s="60"/>
    </row>
    <row r="1804" spans="1:12" ht="12.5" x14ac:dyDescent="0.25">
      <c r="A1804">
        <f t="shared" si="118"/>
        <v>-7</v>
      </c>
      <c r="B1804" s="56">
        <v>30991</v>
      </c>
      <c r="C1804" s="57">
        <f t="shared" si="120"/>
        <v>30984</v>
      </c>
      <c r="D1804">
        <f t="shared" si="121"/>
        <v>2</v>
      </c>
      <c r="E1804" s="56"/>
      <c r="G1804">
        <f t="shared" si="119"/>
        <v>45</v>
      </c>
      <c r="K1804" s="60"/>
      <c r="L1804" s="60"/>
    </row>
    <row r="1805" spans="1:12" ht="12.5" x14ac:dyDescent="0.25">
      <c r="A1805">
        <f t="shared" si="118"/>
        <v>-7</v>
      </c>
      <c r="B1805" s="56">
        <v>30984</v>
      </c>
      <c r="C1805" s="57">
        <f t="shared" si="120"/>
        <v>30977</v>
      </c>
      <c r="D1805">
        <f t="shared" si="121"/>
        <v>2</v>
      </c>
      <c r="E1805" s="56"/>
      <c r="G1805">
        <f t="shared" si="119"/>
        <v>44</v>
      </c>
      <c r="K1805" s="60"/>
      <c r="L1805" s="60"/>
    </row>
    <row r="1806" spans="1:12" ht="12.5" x14ac:dyDescent="0.25">
      <c r="A1806">
        <f t="shared" si="118"/>
        <v>-7</v>
      </c>
      <c r="B1806" s="56">
        <v>30977</v>
      </c>
      <c r="C1806" s="57">
        <f t="shared" si="120"/>
        <v>30970</v>
      </c>
      <c r="D1806">
        <f t="shared" si="121"/>
        <v>2</v>
      </c>
      <c r="E1806" s="56"/>
      <c r="G1806">
        <f t="shared" si="119"/>
        <v>43</v>
      </c>
      <c r="K1806" s="60"/>
      <c r="L1806" s="60"/>
    </row>
    <row r="1807" spans="1:12" ht="12.5" x14ac:dyDescent="0.25">
      <c r="A1807">
        <f t="shared" si="118"/>
        <v>-7</v>
      </c>
      <c r="B1807" s="56">
        <v>30970</v>
      </c>
      <c r="C1807" s="57">
        <f t="shared" si="120"/>
        <v>30963</v>
      </c>
      <c r="D1807">
        <f t="shared" si="121"/>
        <v>2</v>
      </c>
      <c r="E1807" s="56"/>
      <c r="G1807">
        <f t="shared" si="119"/>
        <v>42</v>
      </c>
      <c r="K1807" s="60"/>
      <c r="L1807" s="60"/>
    </row>
    <row r="1808" spans="1:12" ht="12.5" x14ac:dyDescent="0.25">
      <c r="A1808">
        <f t="shared" si="118"/>
        <v>-7</v>
      </c>
      <c r="B1808" s="56">
        <v>30963</v>
      </c>
      <c r="C1808" s="57">
        <f t="shared" si="120"/>
        <v>30956</v>
      </c>
      <c r="D1808">
        <f t="shared" si="121"/>
        <v>2</v>
      </c>
      <c r="E1808" s="56"/>
      <c r="G1808">
        <f t="shared" si="119"/>
        <v>41</v>
      </c>
      <c r="K1808" s="60"/>
      <c r="L1808" s="60"/>
    </row>
    <row r="1809" spans="1:12" ht="12.5" x14ac:dyDescent="0.25">
      <c r="A1809">
        <f t="shared" si="118"/>
        <v>-7</v>
      </c>
      <c r="B1809" s="56">
        <v>30956</v>
      </c>
      <c r="C1809" s="57">
        <f t="shared" si="120"/>
        <v>30949</v>
      </c>
      <c r="D1809">
        <f t="shared" si="121"/>
        <v>2</v>
      </c>
      <c r="E1809" s="56"/>
      <c r="G1809">
        <f t="shared" si="119"/>
        <v>40</v>
      </c>
      <c r="K1809" s="60"/>
      <c r="L1809" s="60"/>
    </row>
    <row r="1810" spans="1:12" ht="12.5" x14ac:dyDescent="0.25">
      <c r="A1810">
        <f t="shared" si="118"/>
        <v>-7</v>
      </c>
      <c r="B1810" s="56">
        <v>30949</v>
      </c>
      <c r="C1810" s="57">
        <f t="shared" si="120"/>
        <v>30942</v>
      </c>
      <c r="D1810">
        <f t="shared" si="121"/>
        <v>2</v>
      </c>
      <c r="E1810" s="56"/>
      <c r="G1810">
        <f t="shared" si="119"/>
        <v>39</v>
      </c>
      <c r="K1810" s="60"/>
      <c r="L1810" s="60"/>
    </row>
    <row r="1811" spans="1:12" ht="12.5" x14ac:dyDescent="0.25">
      <c r="A1811">
        <f t="shared" si="118"/>
        <v>-7</v>
      </c>
      <c r="B1811" s="56">
        <v>30942</v>
      </c>
      <c r="C1811" s="57">
        <f t="shared" si="120"/>
        <v>30935</v>
      </c>
      <c r="D1811">
        <f t="shared" si="121"/>
        <v>2</v>
      </c>
      <c r="E1811" s="56"/>
      <c r="G1811">
        <f t="shared" si="119"/>
        <v>38</v>
      </c>
      <c r="K1811" s="60"/>
      <c r="L1811" s="60"/>
    </row>
    <row r="1812" spans="1:12" ht="12.5" x14ac:dyDescent="0.25">
      <c r="A1812">
        <f t="shared" si="118"/>
        <v>-7</v>
      </c>
      <c r="B1812" s="56">
        <v>30935</v>
      </c>
      <c r="C1812" s="57">
        <f t="shared" si="120"/>
        <v>30928</v>
      </c>
      <c r="D1812">
        <f t="shared" si="121"/>
        <v>2</v>
      </c>
      <c r="E1812" s="56"/>
      <c r="G1812">
        <f t="shared" si="119"/>
        <v>37</v>
      </c>
      <c r="K1812" s="60"/>
      <c r="L1812" s="60"/>
    </row>
    <row r="1813" spans="1:12" ht="12.5" x14ac:dyDescent="0.25">
      <c r="A1813">
        <f t="shared" si="118"/>
        <v>-7</v>
      </c>
      <c r="B1813" s="56">
        <v>30928</v>
      </c>
      <c r="C1813" s="57">
        <f t="shared" si="120"/>
        <v>30921</v>
      </c>
      <c r="D1813">
        <f t="shared" si="121"/>
        <v>2</v>
      </c>
      <c r="E1813" s="56"/>
      <c r="G1813">
        <f t="shared" si="119"/>
        <v>36</v>
      </c>
      <c r="K1813" s="60"/>
      <c r="L1813" s="60"/>
    </row>
    <row r="1814" spans="1:12" ht="12.5" x14ac:dyDescent="0.25">
      <c r="A1814">
        <f t="shared" si="118"/>
        <v>-7</v>
      </c>
      <c r="B1814" s="56">
        <v>30921</v>
      </c>
      <c r="C1814" s="57">
        <f t="shared" si="120"/>
        <v>30914</v>
      </c>
      <c r="D1814">
        <f t="shared" si="121"/>
        <v>2</v>
      </c>
      <c r="E1814" s="56"/>
      <c r="G1814">
        <f t="shared" si="119"/>
        <v>35</v>
      </c>
      <c r="K1814" s="60"/>
      <c r="L1814" s="60"/>
    </row>
    <row r="1815" spans="1:12" ht="12.5" x14ac:dyDescent="0.25">
      <c r="A1815">
        <f t="shared" si="118"/>
        <v>-7</v>
      </c>
      <c r="B1815" s="56">
        <v>30914</v>
      </c>
      <c r="C1815" s="57">
        <f t="shared" si="120"/>
        <v>30907</v>
      </c>
      <c r="D1815">
        <f t="shared" si="121"/>
        <v>2</v>
      </c>
      <c r="E1815" s="56"/>
      <c r="G1815">
        <f t="shared" si="119"/>
        <v>34</v>
      </c>
      <c r="K1815" s="60"/>
      <c r="L1815" s="60"/>
    </row>
    <row r="1816" spans="1:12" ht="12.5" x14ac:dyDescent="0.25">
      <c r="A1816">
        <f t="shared" si="118"/>
        <v>-7</v>
      </c>
      <c r="B1816" s="56">
        <v>30907</v>
      </c>
      <c r="C1816" s="57">
        <f t="shared" si="120"/>
        <v>30900</v>
      </c>
      <c r="D1816">
        <f t="shared" si="121"/>
        <v>2</v>
      </c>
      <c r="E1816" s="56"/>
      <c r="G1816">
        <f t="shared" si="119"/>
        <v>33</v>
      </c>
      <c r="K1816" s="60"/>
      <c r="L1816" s="60"/>
    </row>
    <row r="1817" spans="1:12" ht="12.5" x14ac:dyDescent="0.25">
      <c r="A1817">
        <f t="shared" si="118"/>
        <v>-7</v>
      </c>
      <c r="B1817" s="56">
        <v>30900</v>
      </c>
      <c r="C1817" s="57">
        <f t="shared" si="120"/>
        <v>30893</v>
      </c>
      <c r="D1817">
        <f t="shared" si="121"/>
        <v>2</v>
      </c>
      <c r="E1817" s="56"/>
      <c r="G1817">
        <f t="shared" si="119"/>
        <v>32</v>
      </c>
      <c r="K1817" s="60"/>
      <c r="L1817" s="60"/>
    </row>
    <row r="1818" spans="1:12" ht="12.5" x14ac:dyDescent="0.25">
      <c r="A1818">
        <f t="shared" si="118"/>
        <v>-7</v>
      </c>
      <c r="B1818" s="56">
        <v>30893</v>
      </c>
      <c r="C1818" s="57">
        <f t="shared" si="120"/>
        <v>30886</v>
      </c>
      <c r="D1818">
        <f t="shared" si="121"/>
        <v>2</v>
      </c>
      <c r="E1818" s="56"/>
      <c r="G1818">
        <f t="shared" si="119"/>
        <v>31</v>
      </c>
      <c r="K1818" s="60"/>
      <c r="L1818" s="60"/>
    </row>
    <row r="1819" spans="1:12" ht="12.5" x14ac:dyDescent="0.25">
      <c r="A1819">
        <f t="shared" si="118"/>
        <v>-7</v>
      </c>
      <c r="B1819" s="56">
        <v>30886</v>
      </c>
      <c r="C1819" s="57">
        <f t="shared" si="120"/>
        <v>30879</v>
      </c>
      <c r="D1819">
        <f t="shared" si="121"/>
        <v>2</v>
      </c>
      <c r="E1819" s="56"/>
      <c r="G1819">
        <f t="shared" si="119"/>
        <v>30</v>
      </c>
      <c r="K1819" s="60"/>
      <c r="L1819" s="60"/>
    </row>
    <row r="1820" spans="1:12" ht="12.5" x14ac:dyDescent="0.25">
      <c r="A1820">
        <f t="shared" si="118"/>
        <v>-7</v>
      </c>
      <c r="B1820" s="56">
        <v>30879</v>
      </c>
      <c r="C1820" s="57">
        <f t="shared" si="120"/>
        <v>30872</v>
      </c>
      <c r="D1820">
        <f t="shared" si="121"/>
        <v>2</v>
      </c>
      <c r="E1820" s="56"/>
      <c r="G1820">
        <f t="shared" si="119"/>
        <v>29</v>
      </c>
      <c r="K1820" s="60"/>
      <c r="L1820" s="60"/>
    </row>
    <row r="1821" spans="1:12" ht="12.5" x14ac:dyDescent="0.25">
      <c r="A1821">
        <f t="shared" si="118"/>
        <v>-7</v>
      </c>
      <c r="B1821" s="56">
        <v>30872</v>
      </c>
      <c r="C1821" s="57">
        <f t="shared" si="120"/>
        <v>30865</v>
      </c>
      <c r="D1821">
        <f t="shared" si="121"/>
        <v>2</v>
      </c>
      <c r="E1821" s="56"/>
      <c r="G1821">
        <f t="shared" si="119"/>
        <v>28</v>
      </c>
      <c r="K1821" s="60"/>
      <c r="L1821" s="60"/>
    </row>
    <row r="1822" spans="1:12" ht="12.5" x14ac:dyDescent="0.25">
      <c r="A1822">
        <f t="shared" si="118"/>
        <v>-7</v>
      </c>
      <c r="B1822" s="56">
        <v>30865</v>
      </c>
      <c r="C1822" s="57">
        <f t="shared" si="120"/>
        <v>30858</v>
      </c>
      <c r="D1822">
        <f t="shared" si="121"/>
        <v>2</v>
      </c>
      <c r="E1822" s="56"/>
      <c r="G1822">
        <f t="shared" si="119"/>
        <v>27</v>
      </c>
      <c r="K1822" s="60"/>
      <c r="L1822" s="60"/>
    </row>
    <row r="1823" spans="1:12" ht="12.5" x14ac:dyDescent="0.25">
      <c r="A1823">
        <f t="shared" si="118"/>
        <v>-7</v>
      </c>
      <c r="B1823" s="56">
        <v>30858</v>
      </c>
      <c r="C1823" s="57">
        <f t="shared" si="120"/>
        <v>30851</v>
      </c>
      <c r="D1823">
        <f t="shared" si="121"/>
        <v>2</v>
      </c>
      <c r="E1823" s="56"/>
      <c r="G1823">
        <f t="shared" si="119"/>
        <v>26</v>
      </c>
      <c r="K1823" s="60"/>
      <c r="L1823" s="60"/>
    </row>
    <row r="1824" spans="1:12" ht="12.5" x14ac:dyDescent="0.25">
      <c r="A1824">
        <f t="shared" si="118"/>
        <v>-7</v>
      </c>
      <c r="B1824" s="56">
        <v>30851</v>
      </c>
      <c r="C1824" s="57">
        <f t="shared" si="120"/>
        <v>30844</v>
      </c>
      <c r="D1824">
        <f t="shared" si="121"/>
        <v>2</v>
      </c>
      <c r="E1824" s="56"/>
      <c r="G1824">
        <f t="shared" si="119"/>
        <v>25</v>
      </c>
      <c r="K1824" s="60"/>
      <c r="L1824" s="60"/>
    </row>
    <row r="1825" spans="1:12" ht="12.5" x14ac:dyDescent="0.25">
      <c r="A1825">
        <f t="shared" si="118"/>
        <v>-7</v>
      </c>
      <c r="B1825" s="56">
        <v>30844</v>
      </c>
      <c r="C1825" s="57">
        <f t="shared" si="120"/>
        <v>30837</v>
      </c>
      <c r="D1825">
        <f t="shared" si="121"/>
        <v>2</v>
      </c>
      <c r="E1825" s="56"/>
      <c r="G1825">
        <f t="shared" si="119"/>
        <v>24</v>
      </c>
      <c r="K1825" s="60"/>
      <c r="L1825" s="60"/>
    </row>
    <row r="1826" spans="1:12" ht="12.5" x14ac:dyDescent="0.25">
      <c r="A1826">
        <f t="shared" si="118"/>
        <v>-7</v>
      </c>
      <c r="B1826" s="56">
        <v>30837</v>
      </c>
      <c r="C1826" s="57">
        <f t="shared" si="120"/>
        <v>30830</v>
      </c>
      <c r="D1826">
        <f t="shared" si="121"/>
        <v>2</v>
      </c>
      <c r="E1826" s="56"/>
      <c r="G1826">
        <f t="shared" si="119"/>
        <v>23</v>
      </c>
      <c r="K1826" s="60"/>
      <c r="L1826" s="60"/>
    </row>
    <row r="1827" spans="1:12" ht="12.5" x14ac:dyDescent="0.25">
      <c r="A1827">
        <f t="shared" si="118"/>
        <v>-7</v>
      </c>
      <c r="B1827" s="56">
        <v>30830</v>
      </c>
      <c r="C1827" s="57">
        <f t="shared" si="120"/>
        <v>30823</v>
      </c>
      <c r="D1827">
        <f t="shared" si="121"/>
        <v>2</v>
      </c>
      <c r="E1827" s="56"/>
      <c r="G1827">
        <f t="shared" si="119"/>
        <v>22</v>
      </c>
      <c r="K1827" s="60"/>
      <c r="L1827" s="60"/>
    </row>
    <row r="1828" spans="1:12" ht="12.5" x14ac:dyDescent="0.25">
      <c r="A1828">
        <f t="shared" si="118"/>
        <v>-7</v>
      </c>
      <c r="B1828" s="56">
        <v>30823</v>
      </c>
      <c r="C1828" s="57">
        <f t="shared" si="120"/>
        <v>30816</v>
      </c>
      <c r="D1828">
        <f t="shared" si="121"/>
        <v>2</v>
      </c>
      <c r="E1828" s="56"/>
      <c r="G1828">
        <f t="shared" si="119"/>
        <v>21</v>
      </c>
      <c r="K1828" s="60"/>
      <c r="L1828" s="60"/>
    </row>
    <row r="1829" spans="1:12" ht="12.5" x14ac:dyDescent="0.25">
      <c r="A1829">
        <f t="shared" si="118"/>
        <v>-7</v>
      </c>
      <c r="B1829" s="56">
        <v>30816</v>
      </c>
      <c r="C1829" s="57">
        <f t="shared" si="120"/>
        <v>30809</v>
      </c>
      <c r="D1829">
        <f t="shared" si="121"/>
        <v>2</v>
      </c>
      <c r="E1829" s="56"/>
      <c r="G1829">
        <f t="shared" si="119"/>
        <v>20</v>
      </c>
      <c r="K1829" s="60"/>
      <c r="L1829" s="60"/>
    </row>
    <row r="1830" spans="1:12" ht="12.5" x14ac:dyDescent="0.25">
      <c r="A1830">
        <f t="shared" ref="A1830:A1893" si="122">B1830-B1829</f>
        <v>-7</v>
      </c>
      <c r="B1830" s="56">
        <v>30809</v>
      </c>
      <c r="C1830" s="57">
        <f t="shared" si="120"/>
        <v>30802</v>
      </c>
      <c r="D1830">
        <f t="shared" si="121"/>
        <v>2</v>
      </c>
      <c r="E1830" s="56"/>
      <c r="G1830">
        <f t="shared" si="119"/>
        <v>19</v>
      </c>
      <c r="K1830" s="60"/>
      <c r="L1830" s="60"/>
    </row>
    <row r="1831" spans="1:12" ht="12.5" x14ac:dyDescent="0.25">
      <c r="A1831">
        <f t="shared" si="122"/>
        <v>-7</v>
      </c>
      <c r="B1831" s="56">
        <v>30802</v>
      </c>
      <c r="C1831" s="57">
        <f t="shared" si="120"/>
        <v>30795</v>
      </c>
      <c r="D1831">
        <f t="shared" si="121"/>
        <v>2</v>
      </c>
      <c r="E1831" s="56"/>
      <c r="G1831">
        <f t="shared" si="119"/>
        <v>18</v>
      </c>
      <c r="K1831" s="60"/>
      <c r="L1831" s="60"/>
    </row>
    <row r="1832" spans="1:12" ht="12.5" x14ac:dyDescent="0.25">
      <c r="A1832">
        <f t="shared" si="122"/>
        <v>-7</v>
      </c>
      <c r="B1832" s="56">
        <v>30795</v>
      </c>
      <c r="C1832" s="57">
        <f t="shared" si="120"/>
        <v>30788</v>
      </c>
      <c r="D1832">
        <f t="shared" si="121"/>
        <v>2</v>
      </c>
      <c r="E1832" s="56"/>
      <c r="G1832">
        <f t="shared" si="119"/>
        <v>17</v>
      </c>
      <c r="K1832" s="60"/>
      <c r="L1832" s="60"/>
    </row>
    <row r="1833" spans="1:12" ht="12.5" x14ac:dyDescent="0.25">
      <c r="A1833">
        <f t="shared" si="122"/>
        <v>-7</v>
      </c>
      <c r="B1833" s="56">
        <v>30788</v>
      </c>
      <c r="C1833" s="57">
        <f t="shared" si="120"/>
        <v>30781</v>
      </c>
      <c r="D1833">
        <f t="shared" si="121"/>
        <v>2</v>
      </c>
      <c r="E1833" s="56"/>
      <c r="G1833">
        <f t="shared" si="119"/>
        <v>16</v>
      </c>
      <c r="K1833" s="60"/>
      <c r="L1833" s="60"/>
    </row>
    <row r="1834" spans="1:12" ht="12.5" x14ac:dyDescent="0.25">
      <c r="A1834">
        <f t="shared" si="122"/>
        <v>-7</v>
      </c>
      <c r="B1834" s="56">
        <v>30781</v>
      </c>
      <c r="C1834" s="57">
        <f t="shared" si="120"/>
        <v>30774</v>
      </c>
      <c r="D1834">
        <f t="shared" si="121"/>
        <v>2</v>
      </c>
      <c r="E1834" s="56"/>
      <c r="G1834">
        <f t="shared" si="119"/>
        <v>15</v>
      </c>
      <c r="K1834" s="60"/>
      <c r="L1834" s="60"/>
    </row>
    <row r="1835" spans="1:12" ht="12.5" x14ac:dyDescent="0.25">
      <c r="A1835">
        <f t="shared" si="122"/>
        <v>-7</v>
      </c>
      <c r="B1835" s="56">
        <v>30774</v>
      </c>
      <c r="C1835" s="57">
        <f t="shared" si="120"/>
        <v>30767</v>
      </c>
      <c r="D1835">
        <f t="shared" si="121"/>
        <v>2</v>
      </c>
      <c r="E1835" s="56"/>
      <c r="G1835">
        <f t="shared" si="119"/>
        <v>14</v>
      </c>
      <c r="K1835" s="60"/>
      <c r="L1835" s="60"/>
    </row>
    <row r="1836" spans="1:12" ht="12.5" x14ac:dyDescent="0.25">
      <c r="A1836">
        <f t="shared" si="122"/>
        <v>-7</v>
      </c>
      <c r="B1836" s="56">
        <v>30767</v>
      </c>
      <c r="C1836" s="57">
        <f t="shared" si="120"/>
        <v>30760</v>
      </c>
      <c r="D1836">
        <f t="shared" si="121"/>
        <v>2</v>
      </c>
      <c r="E1836" s="56"/>
      <c r="G1836">
        <f t="shared" si="119"/>
        <v>13</v>
      </c>
      <c r="K1836" s="60"/>
      <c r="L1836" s="60"/>
    </row>
    <row r="1837" spans="1:12" ht="12.5" x14ac:dyDescent="0.25">
      <c r="A1837">
        <f t="shared" si="122"/>
        <v>-7</v>
      </c>
      <c r="B1837" s="56">
        <v>30760</v>
      </c>
      <c r="C1837" s="57">
        <f t="shared" si="120"/>
        <v>30753</v>
      </c>
      <c r="D1837">
        <f t="shared" si="121"/>
        <v>2</v>
      </c>
      <c r="E1837" s="56"/>
      <c r="G1837">
        <f t="shared" si="119"/>
        <v>12</v>
      </c>
      <c r="K1837" s="60"/>
      <c r="L1837" s="60"/>
    </row>
    <row r="1838" spans="1:12" ht="12.5" x14ac:dyDescent="0.25">
      <c r="A1838">
        <f t="shared" si="122"/>
        <v>-7</v>
      </c>
      <c r="B1838" s="56">
        <v>30753</v>
      </c>
      <c r="C1838" s="57">
        <f t="shared" si="120"/>
        <v>30746</v>
      </c>
      <c r="D1838">
        <f t="shared" si="121"/>
        <v>2</v>
      </c>
      <c r="E1838" s="56"/>
      <c r="G1838">
        <f t="shared" si="119"/>
        <v>11</v>
      </c>
      <c r="K1838" s="60"/>
      <c r="L1838" s="60"/>
    </row>
    <row r="1839" spans="1:12" ht="12.5" x14ac:dyDescent="0.25">
      <c r="A1839">
        <f t="shared" si="122"/>
        <v>-7</v>
      </c>
      <c r="B1839" s="56">
        <v>30746</v>
      </c>
      <c r="C1839" s="57">
        <f t="shared" si="120"/>
        <v>30739</v>
      </c>
      <c r="D1839">
        <f t="shared" si="121"/>
        <v>2</v>
      </c>
      <c r="E1839" s="56"/>
      <c r="G1839">
        <f t="shared" si="119"/>
        <v>10</v>
      </c>
      <c r="K1839" s="60"/>
      <c r="L1839" s="60"/>
    </row>
    <row r="1840" spans="1:12" ht="12.5" x14ac:dyDescent="0.25">
      <c r="A1840">
        <f t="shared" si="122"/>
        <v>-7</v>
      </c>
      <c r="B1840" s="56">
        <v>30739</v>
      </c>
      <c r="C1840" s="57">
        <f t="shared" si="120"/>
        <v>30732</v>
      </c>
      <c r="D1840">
        <f t="shared" si="121"/>
        <v>2</v>
      </c>
      <c r="E1840" s="56"/>
      <c r="G1840">
        <f t="shared" si="119"/>
        <v>9</v>
      </c>
      <c r="K1840" s="60"/>
      <c r="L1840" s="60"/>
    </row>
    <row r="1841" spans="1:12" ht="12.5" x14ac:dyDescent="0.25">
      <c r="A1841">
        <f t="shared" si="122"/>
        <v>-7</v>
      </c>
      <c r="B1841" s="56">
        <v>30732</v>
      </c>
      <c r="C1841" s="57">
        <f t="shared" si="120"/>
        <v>30725</v>
      </c>
      <c r="D1841">
        <f t="shared" si="121"/>
        <v>2</v>
      </c>
      <c r="E1841" s="56"/>
      <c r="G1841">
        <f t="shared" si="119"/>
        <v>8</v>
      </c>
      <c r="K1841" s="60"/>
      <c r="L1841" s="60"/>
    </row>
    <row r="1842" spans="1:12" ht="12.5" x14ac:dyDescent="0.25">
      <c r="A1842">
        <f t="shared" si="122"/>
        <v>-7</v>
      </c>
      <c r="B1842" s="56">
        <v>30725</v>
      </c>
      <c r="C1842" s="57">
        <f t="shared" si="120"/>
        <v>30718</v>
      </c>
      <c r="D1842">
        <f t="shared" si="121"/>
        <v>2</v>
      </c>
      <c r="E1842" s="56"/>
      <c r="G1842">
        <f t="shared" si="119"/>
        <v>7</v>
      </c>
      <c r="K1842" s="60"/>
      <c r="L1842" s="60"/>
    </row>
    <row r="1843" spans="1:12" ht="12.5" x14ac:dyDescent="0.25">
      <c r="A1843">
        <f t="shared" si="122"/>
        <v>-7</v>
      </c>
      <c r="B1843" s="56">
        <v>30718</v>
      </c>
      <c r="C1843" s="57">
        <f t="shared" si="120"/>
        <v>30711</v>
      </c>
      <c r="D1843">
        <f t="shared" si="121"/>
        <v>2</v>
      </c>
      <c r="E1843" s="56"/>
      <c r="G1843">
        <f t="shared" si="119"/>
        <v>6</v>
      </c>
      <c r="K1843" s="60"/>
      <c r="L1843" s="60"/>
    </row>
    <row r="1844" spans="1:12" ht="12.5" x14ac:dyDescent="0.25">
      <c r="A1844">
        <f t="shared" si="122"/>
        <v>-7</v>
      </c>
      <c r="B1844" s="56">
        <v>30711</v>
      </c>
      <c r="C1844" s="57">
        <f t="shared" si="120"/>
        <v>30704</v>
      </c>
      <c r="D1844">
        <f t="shared" si="121"/>
        <v>2</v>
      </c>
      <c r="E1844" s="56"/>
      <c r="G1844">
        <f t="shared" si="119"/>
        <v>5</v>
      </c>
      <c r="K1844" s="60"/>
      <c r="L1844" s="60"/>
    </row>
    <row r="1845" spans="1:12" ht="12.5" x14ac:dyDescent="0.25">
      <c r="A1845">
        <f t="shared" si="122"/>
        <v>-7</v>
      </c>
      <c r="B1845" s="56">
        <v>30704</v>
      </c>
      <c r="C1845" s="57">
        <f t="shared" si="120"/>
        <v>30697</v>
      </c>
      <c r="D1845">
        <f t="shared" si="121"/>
        <v>2</v>
      </c>
      <c r="E1845" s="56"/>
      <c r="G1845">
        <f t="shared" si="119"/>
        <v>4</v>
      </c>
      <c r="K1845" s="60"/>
      <c r="L1845" s="60"/>
    </row>
    <row r="1846" spans="1:12" ht="12.5" x14ac:dyDescent="0.25">
      <c r="A1846">
        <f t="shared" si="122"/>
        <v>-7</v>
      </c>
      <c r="B1846" s="56">
        <v>30697</v>
      </c>
      <c r="C1846" s="57">
        <f t="shared" si="120"/>
        <v>30690</v>
      </c>
      <c r="D1846">
        <f t="shared" si="121"/>
        <v>2</v>
      </c>
      <c r="E1846" s="56"/>
      <c r="G1846">
        <f t="shared" si="119"/>
        <v>3</v>
      </c>
      <c r="K1846" s="60"/>
      <c r="L1846" s="60"/>
    </row>
    <row r="1847" spans="1:12" ht="12.5" x14ac:dyDescent="0.25">
      <c r="A1847">
        <f t="shared" si="122"/>
        <v>-7</v>
      </c>
      <c r="B1847" s="56">
        <v>30690</v>
      </c>
      <c r="C1847" s="57">
        <f t="shared" si="120"/>
        <v>30683</v>
      </c>
      <c r="D1847">
        <f t="shared" si="121"/>
        <v>2</v>
      </c>
      <c r="E1847" s="56"/>
      <c r="G1847">
        <f t="shared" si="119"/>
        <v>2</v>
      </c>
      <c r="K1847" s="60"/>
      <c r="L1847" s="60"/>
    </row>
    <row r="1848" spans="1:12" ht="12.5" x14ac:dyDescent="0.25">
      <c r="A1848">
        <f t="shared" si="122"/>
        <v>-7</v>
      </c>
      <c r="B1848" s="56">
        <v>30683</v>
      </c>
      <c r="C1848" s="57">
        <f t="shared" si="120"/>
        <v>30676</v>
      </c>
      <c r="D1848">
        <f t="shared" si="121"/>
        <v>2</v>
      </c>
      <c r="E1848" s="56"/>
      <c r="G1848">
        <f t="shared" si="119"/>
        <v>1</v>
      </c>
      <c r="K1848" s="60"/>
      <c r="L1848" s="60"/>
    </row>
    <row r="1849" spans="1:12" ht="12.5" x14ac:dyDescent="0.25">
      <c r="A1849">
        <f t="shared" si="122"/>
        <v>-7</v>
      </c>
      <c r="B1849" s="56">
        <v>30676</v>
      </c>
      <c r="C1849" s="57">
        <f t="shared" si="120"/>
        <v>30669</v>
      </c>
      <c r="D1849">
        <f t="shared" si="121"/>
        <v>2</v>
      </c>
      <c r="E1849" s="56">
        <f>B1849</f>
        <v>30676</v>
      </c>
      <c r="F1849" s="54">
        <f>YEAR(B1849)</f>
        <v>1983</v>
      </c>
      <c r="G1849">
        <f t="shared" si="119"/>
        <v>53</v>
      </c>
      <c r="K1849" s="60"/>
      <c r="L1849" s="60"/>
    </row>
    <row r="1850" spans="1:12" ht="12.5" x14ac:dyDescent="0.25">
      <c r="A1850">
        <f t="shared" si="122"/>
        <v>-7</v>
      </c>
      <c r="B1850" s="56">
        <v>30669</v>
      </c>
      <c r="C1850" s="57">
        <f t="shared" si="120"/>
        <v>30662</v>
      </c>
      <c r="D1850">
        <f t="shared" si="121"/>
        <v>2</v>
      </c>
      <c r="E1850" s="56"/>
      <c r="G1850">
        <f t="shared" si="119"/>
        <v>52</v>
      </c>
      <c r="K1850" s="60"/>
      <c r="L1850" s="60"/>
    </row>
    <row r="1851" spans="1:12" ht="12.5" x14ac:dyDescent="0.25">
      <c r="A1851">
        <f t="shared" si="122"/>
        <v>-7</v>
      </c>
      <c r="B1851" s="56">
        <v>30662</v>
      </c>
      <c r="C1851" s="57">
        <f t="shared" si="120"/>
        <v>30655</v>
      </c>
      <c r="D1851">
        <f t="shared" si="121"/>
        <v>2</v>
      </c>
      <c r="E1851" s="56"/>
      <c r="G1851">
        <f t="shared" si="119"/>
        <v>51</v>
      </c>
      <c r="K1851" s="60"/>
      <c r="L1851" s="60"/>
    </row>
    <row r="1852" spans="1:12" ht="12.5" x14ac:dyDescent="0.25">
      <c r="A1852">
        <f t="shared" si="122"/>
        <v>-7</v>
      </c>
      <c r="B1852" s="56">
        <v>30655</v>
      </c>
      <c r="C1852" s="57">
        <f t="shared" si="120"/>
        <v>30648</v>
      </c>
      <c r="D1852">
        <f t="shared" si="121"/>
        <v>2</v>
      </c>
      <c r="E1852" s="56"/>
      <c r="G1852">
        <f t="shared" si="119"/>
        <v>50</v>
      </c>
      <c r="K1852" s="60"/>
      <c r="L1852" s="60"/>
    </row>
    <row r="1853" spans="1:12" ht="12.5" x14ac:dyDescent="0.25">
      <c r="A1853">
        <f t="shared" si="122"/>
        <v>-7</v>
      </c>
      <c r="B1853" s="56">
        <v>30648</v>
      </c>
      <c r="C1853" s="57">
        <f t="shared" si="120"/>
        <v>30641</v>
      </c>
      <c r="D1853">
        <f t="shared" si="121"/>
        <v>2</v>
      </c>
      <c r="E1853" s="56"/>
      <c r="G1853">
        <f t="shared" si="119"/>
        <v>49</v>
      </c>
      <c r="K1853" s="60"/>
      <c r="L1853" s="60"/>
    </row>
    <row r="1854" spans="1:12" ht="12.5" x14ac:dyDescent="0.25">
      <c r="A1854">
        <f t="shared" si="122"/>
        <v>-7</v>
      </c>
      <c r="B1854" s="56">
        <v>30641</v>
      </c>
      <c r="C1854" s="57">
        <f t="shared" si="120"/>
        <v>30634</v>
      </c>
      <c r="D1854">
        <f t="shared" si="121"/>
        <v>2</v>
      </c>
      <c r="E1854" s="56"/>
      <c r="G1854">
        <f t="shared" si="119"/>
        <v>48</v>
      </c>
      <c r="K1854" s="60"/>
      <c r="L1854" s="60"/>
    </row>
    <row r="1855" spans="1:12" ht="12.5" x14ac:dyDescent="0.25">
      <c r="A1855">
        <f t="shared" si="122"/>
        <v>-7</v>
      </c>
      <c r="B1855" s="56">
        <v>30634</v>
      </c>
      <c r="C1855" s="57">
        <f t="shared" si="120"/>
        <v>30627</v>
      </c>
      <c r="D1855">
        <f t="shared" si="121"/>
        <v>2</v>
      </c>
      <c r="E1855" s="56"/>
      <c r="G1855">
        <f t="shared" si="119"/>
        <v>47</v>
      </c>
      <c r="K1855" s="60"/>
      <c r="L1855" s="60"/>
    </row>
    <row r="1856" spans="1:12" ht="12.5" x14ac:dyDescent="0.25">
      <c r="A1856">
        <f t="shared" si="122"/>
        <v>-7</v>
      </c>
      <c r="B1856" s="56">
        <v>30627</v>
      </c>
      <c r="C1856" s="57">
        <f t="shared" si="120"/>
        <v>30620</v>
      </c>
      <c r="D1856">
        <f t="shared" si="121"/>
        <v>2</v>
      </c>
      <c r="E1856" s="56"/>
      <c r="G1856">
        <f t="shared" si="119"/>
        <v>46</v>
      </c>
      <c r="K1856" s="60"/>
      <c r="L1856" s="60"/>
    </row>
    <row r="1857" spans="1:12" ht="12.5" x14ac:dyDescent="0.25">
      <c r="A1857">
        <f t="shared" si="122"/>
        <v>-7</v>
      </c>
      <c r="B1857" s="56">
        <v>30620</v>
      </c>
      <c r="C1857" s="57">
        <f t="shared" si="120"/>
        <v>30613</v>
      </c>
      <c r="D1857">
        <f t="shared" si="121"/>
        <v>2</v>
      </c>
      <c r="E1857" s="56"/>
      <c r="G1857">
        <f t="shared" si="119"/>
        <v>45</v>
      </c>
      <c r="K1857" s="60"/>
      <c r="L1857" s="60"/>
    </row>
    <row r="1858" spans="1:12" ht="12.5" x14ac:dyDescent="0.25">
      <c r="A1858">
        <f t="shared" si="122"/>
        <v>-7</v>
      </c>
      <c r="B1858" s="56">
        <v>30613</v>
      </c>
      <c r="C1858" s="57">
        <f t="shared" si="120"/>
        <v>30606</v>
      </c>
      <c r="D1858">
        <f t="shared" si="121"/>
        <v>2</v>
      </c>
      <c r="E1858" s="56"/>
      <c r="G1858">
        <f t="shared" ref="G1858:G1921" si="123">WEEKNUM(B1858)</f>
        <v>44</v>
      </c>
      <c r="K1858" s="60"/>
      <c r="L1858" s="60"/>
    </row>
    <row r="1859" spans="1:12" ht="12.5" x14ac:dyDescent="0.25">
      <c r="A1859">
        <f t="shared" si="122"/>
        <v>-7</v>
      </c>
      <c r="B1859" s="56">
        <v>30606</v>
      </c>
      <c r="C1859" s="57">
        <f t="shared" ref="C1859:C1922" si="124">B1860</f>
        <v>30599</v>
      </c>
      <c r="D1859">
        <f t="shared" ref="D1859:D1922" si="125">WEEKDAY(B1859)</f>
        <v>2</v>
      </c>
      <c r="E1859" s="56"/>
      <c r="G1859">
        <f t="shared" si="123"/>
        <v>43</v>
      </c>
      <c r="K1859" s="60"/>
      <c r="L1859" s="60"/>
    </row>
    <row r="1860" spans="1:12" ht="12.5" x14ac:dyDescent="0.25">
      <c r="A1860">
        <f t="shared" si="122"/>
        <v>-7</v>
      </c>
      <c r="B1860" s="56">
        <v>30599</v>
      </c>
      <c r="C1860" s="57">
        <f t="shared" si="124"/>
        <v>30592</v>
      </c>
      <c r="D1860">
        <f t="shared" si="125"/>
        <v>2</v>
      </c>
      <c r="E1860" s="56"/>
      <c r="G1860">
        <f t="shared" si="123"/>
        <v>42</v>
      </c>
      <c r="K1860" s="60"/>
      <c r="L1860" s="60"/>
    </row>
    <row r="1861" spans="1:12" ht="12.5" x14ac:dyDescent="0.25">
      <c r="A1861">
        <f t="shared" si="122"/>
        <v>-7</v>
      </c>
      <c r="B1861" s="56">
        <v>30592</v>
      </c>
      <c r="C1861" s="57">
        <f t="shared" si="124"/>
        <v>30585</v>
      </c>
      <c r="D1861">
        <f t="shared" si="125"/>
        <v>2</v>
      </c>
      <c r="E1861" s="56"/>
      <c r="G1861">
        <f t="shared" si="123"/>
        <v>41</v>
      </c>
      <c r="K1861" s="60"/>
      <c r="L1861" s="60"/>
    </row>
    <row r="1862" spans="1:12" ht="12.5" x14ac:dyDescent="0.25">
      <c r="A1862">
        <f t="shared" si="122"/>
        <v>-7</v>
      </c>
      <c r="B1862" s="56">
        <v>30585</v>
      </c>
      <c r="C1862" s="57">
        <f t="shared" si="124"/>
        <v>30578</v>
      </c>
      <c r="D1862">
        <f t="shared" si="125"/>
        <v>2</v>
      </c>
      <c r="E1862" s="56"/>
      <c r="G1862">
        <f t="shared" si="123"/>
        <v>40</v>
      </c>
      <c r="K1862" s="60"/>
      <c r="L1862" s="60"/>
    </row>
    <row r="1863" spans="1:12" ht="12.5" x14ac:dyDescent="0.25">
      <c r="A1863">
        <f t="shared" si="122"/>
        <v>-7</v>
      </c>
      <c r="B1863" s="56">
        <v>30578</v>
      </c>
      <c r="C1863" s="57">
        <f t="shared" si="124"/>
        <v>30571</v>
      </c>
      <c r="D1863">
        <f t="shared" si="125"/>
        <v>2</v>
      </c>
      <c r="E1863" s="56"/>
      <c r="G1863">
        <f t="shared" si="123"/>
        <v>39</v>
      </c>
      <c r="K1863" s="60"/>
      <c r="L1863" s="60"/>
    </row>
    <row r="1864" spans="1:12" ht="12.5" x14ac:dyDescent="0.25">
      <c r="A1864">
        <f t="shared" si="122"/>
        <v>-7</v>
      </c>
      <c r="B1864" s="56">
        <v>30571</v>
      </c>
      <c r="C1864" s="57">
        <f t="shared" si="124"/>
        <v>30564</v>
      </c>
      <c r="D1864">
        <f t="shared" si="125"/>
        <v>2</v>
      </c>
      <c r="E1864" s="56"/>
      <c r="G1864">
        <f t="shared" si="123"/>
        <v>38</v>
      </c>
      <c r="K1864" s="60"/>
      <c r="L1864" s="60"/>
    </row>
    <row r="1865" spans="1:12" ht="12.5" x14ac:dyDescent="0.25">
      <c r="A1865">
        <f t="shared" si="122"/>
        <v>-7</v>
      </c>
      <c r="B1865" s="56">
        <v>30564</v>
      </c>
      <c r="C1865" s="57">
        <f t="shared" si="124"/>
        <v>30557</v>
      </c>
      <c r="D1865">
        <f t="shared" si="125"/>
        <v>2</v>
      </c>
      <c r="E1865" s="56"/>
      <c r="G1865">
        <f t="shared" si="123"/>
        <v>37</v>
      </c>
      <c r="K1865" s="60"/>
      <c r="L1865" s="60"/>
    </row>
    <row r="1866" spans="1:12" ht="12.5" x14ac:dyDescent="0.25">
      <c r="A1866">
        <f t="shared" si="122"/>
        <v>-7</v>
      </c>
      <c r="B1866" s="56">
        <v>30557</v>
      </c>
      <c r="C1866" s="57">
        <f t="shared" si="124"/>
        <v>30550</v>
      </c>
      <c r="D1866">
        <f t="shared" si="125"/>
        <v>2</v>
      </c>
      <c r="E1866" s="56"/>
      <c r="G1866">
        <f t="shared" si="123"/>
        <v>36</v>
      </c>
      <c r="K1866" s="60"/>
      <c r="L1866" s="60"/>
    </row>
    <row r="1867" spans="1:12" ht="12.5" x14ac:dyDescent="0.25">
      <c r="A1867">
        <f t="shared" si="122"/>
        <v>-7</v>
      </c>
      <c r="B1867" s="56">
        <v>30550</v>
      </c>
      <c r="C1867" s="57">
        <f t="shared" si="124"/>
        <v>30543</v>
      </c>
      <c r="D1867">
        <f t="shared" si="125"/>
        <v>2</v>
      </c>
      <c r="E1867" s="56"/>
      <c r="G1867">
        <f t="shared" si="123"/>
        <v>35</v>
      </c>
      <c r="K1867" s="60"/>
      <c r="L1867" s="60"/>
    </row>
    <row r="1868" spans="1:12" ht="12.5" x14ac:dyDescent="0.25">
      <c r="A1868">
        <f t="shared" si="122"/>
        <v>-7</v>
      </c>
      <c r="B1868" s="56">
        <v>30543</v>
      </c>
      <c r="C1868" s="57">
        <f t="shared" si="124"/>
        <v>30536</v>
      </c>
      <c r="D1868">
        <f t="shared" si="125"/>
        <v>2</v>
      </c>
      <c r="E1868" s="56"/>
      <c r="G1868">
        <f t="shared" si="123"/>
        <v>34</v>
      </c>
      <c r="K1868" s="60"/>
      <c r="L1868" s="60"/>
    </row>
    <row r="1869" spans="1:12" ht="12.5" x14ac:dyDescent="0.25">
      <c r="A1869">
        <f t="shared" si="122"/>
        <v>-7</v>
      </c>
      <c r="B1869" s="56">
        <v>30536</v>
      </c>
      <c r="C1869" s="57">
        <f t="shared" si="124"/>
        <v>30529</v>
      </c>
      <c r="D1869">
        <f t="shared" si="125"/>
        <v>2</v>
      </c>
      <c r="E1869" s="56"/>
      <c r="G1869">
        <f t="shared" si="123"/>
        <v>33</v>
      </c>
      <c r="K1869" s="60"/>
      <c r="L1869" s="60"/>
    </row>
    <row r="1870" spans="1:12" ht="12.5" x14ac:dyDescent="0.25">
      <c r="A1870">
        <f t="shared" si="122"/>
        <v>-7</v>
      </c>
      <c r="B1870" s="56">
        <v>30529</v>
      </c>
      <c r="C1870" s="57">
        <f t="shared" si="124"/>
        <v>30522</v>
      </c>
      <c r="D1870">
        <f t="shared" si="125"/>
        <v>2</v>
      </c>
      <c r="E1870" s="56"/>
      <c r="G1870">
        <f t="shared" si="123"/>
        <v>32</v>
      </c>
      <c r="K1870" s="60"/>
      <c r="L1870" s="60"/>
    </row>
    <row r="1871" spans="1:12" ht="12.5" x14ac:dyDescent="0.25">
      <c r="A1871">
        <f t="shared" si="122"/>
        <v>-7</v>
      </c>
      <c r="B1871" s="56">
        <v>30522</v>
      </c>
      <c r="C1871" s="57">
        <f t="shared" si="124"/>
        <v>30515</v>
      </c>
      <c r="D1871">
        <f t="shared" si="125"/>
        <v>2</v>
      </c>
      <c r="E1871" s="56"/>
      <c r="G1871">
        <f t="shared" si="123"/>
        <v>31</v>
      </c>
      <c r="K1871" s="60"/>
      <c r="L1871" s="60"/>
    </row>
    <row r="1872" spans="1:12" ht="12.5" x14ac:dyDescent="0.25">
      <c r="A1872">
        <f t="shared" si="122"/>
        <v>-7</v>
      </c>
      <c r="B1872" s="56">
        <v>30515</v>
      </c>
      <c r="C1872" s="57">
        <f t="shared" si="124"/>
        <v>30508</v>
      </c>
      <c r="D1872">
        <f t="shared" si="125"/>
        <v>2</v>
      </c>
      <c r="E1872" s="56"/>
      <c r="G1872">
        <f t="shared" si="123"/>
        <v>30</v>
      </c>
      <c r="K1872" s="60"/>
      <c r="L1872" s="60"/>
    </row>
    <row r="1873" spans="1:12" ht="12.5" x14ac:dyDescent="0.25">
      <c r="A1873">
        <f t="shared" si="122"/>
        <v>-7</v>
      </c>
      <c r="B1873" s="56">
        <v>30508</v>
      </c>
      <c r="C1873" s="57">
        <f t="shared" si="124"/>
        <v>30501</v>
      </c>
      <c r="D1873">
        <f t="shared" si="125"/>
        <v>2</v>
      </c>
      <c r="E1873" s="56"/>
      <c r="G1873">
        <f t="shared" si="123"/>
        <v>29</v>
      </c>
      <c r="K1873" s="60"/>
      <c r="L1873" s="60"/>
    </row>
    <row r="1874" spans="1:12" ht="12.5" x14ac:dyDescent="0.25">
      <c r="A1874">
        <f t="shared" si="122"/>
        <v>-7</v>
      </c>
      <c r="B1874" s="56">
        <v>30501</v>
      </c>
      <c r="C1874" s="57">
        <f t="shared" si="124"/>
        <v>30494</v>
      </c>
      <c r="D1874">
        <f t="shared" si="125"/>
        <v>2</v>
      </c>
      <c r="E1874" s="56"/>
      <c r="G1874">
        <f t="shared" si="123"/>
        <v>28</v>
      </c>
      <c r="K1874" s="60"/>
      <c r="L1874" s="60"/>
    </row>
    <row r="1875" spans="1:12" ht="12.5" x14ac:dyDescent="0.25">
      <c r="A1875">
        <f t="shared" si="122"/>
        <v>-7</v>
      </c>
      <c r="B1875" s="56">
        <v>30494</v>
      </c>
      <c r="C1875" s="57">
        <f t="shared" si="124"/>
        <v>30487</v>
      </c>
      <c r="D1875">
        <f t="shared" si="125"/>
        <v>2</v>
      </c>
      <c r="E1875" s="56"/>
      <c r="G1875">
        <f t="shared" si="123"/>
        <v>27</v>
      </c>
      <c r="K1875" s="60"/>
      <c r="L1875" s="60"/>
    </row>
    <row r="1876" spans="1:12" ht="12.5" x14ac:dyDescent="0.25">
      <c r="A1876">
        <f t="shared" si="122"/>
        <v>-7</v>
      </c>
      <c r="B1876" s="56">
        <v>30487</v>
      </c>
      <c r="C1876" s="57">
        <f t="shared" si="124"/>
        <v>30480</v>
      </c>
      <c r="D1876">
        <f t="shared" si="125"/>
        <v>2</v>
      </c>
      <c r="E1876" s="56"/>
      <c r="G1876">
        <f t="shared" si="123"/>
        <v>26</v>
      </c>
      <c r="K1876" s="60"/>
      <c r="L1876" s="60"/>
    </row>
    <row r="1877" spans="1:12" ht="12.5" x14ac:dyDescent="0.25">
      <c r="A1877">
        <f t="shared" si="122"/>
        <v>-7</v>
      </c>
      <c r="B1877" s="56">
        <v>30480</v>
      </c>
      <c r="C1877" s="57">
        <f t="shared" si="124"/>
        <v>30473</v>
      </c>
      <c r="D1877">
        <f t="shared" si="125"/>
        <v>2</v>
      </c>
      <c r="E1877" s="56"/>
      <c r="G1877">
        <f t="shared" si="123"/>
        <v>25</v>
      </c>
      <c r="K1877" s="60"/>
      <c r="L1877" s="60"/>
    </row>
    <row r="1878" spans="1:12" ht="12.5" x14ac:dyDescent="0.25">
      <c r="A1878">
        <f t="shared" si="122"/>
        <v>-7</v>
      </c>
      <c r="B1878" s="56">
        <v>30473</v>
      </c>
      <c r="C1878" s="57">
        <f t="shared" si="124"/>
        <v>30466</v>
      </c>
      <c r="D1878">
        <f t="shared" si="125"/>
        <v>2</v>
      </c>
      <c r="E1878" s="56"/>
      <c r="G1878">
        <f t="shared" si="123"/>
        <v>24</v>
      </c>
      <c r="K1878" s="60"/>
      <c r="L1878" s="60"/>
    </row>
    <row r="1879" spans="1:12" ht="12.5" x14ac:dyDescent="0.25">
      <c r="A1879">
        <f t="shared" si="122"/>
        <v>-7</v>
      </c>
      <c r="B1879" s="56">
        <v>30466</v>
      </c>
      <c r="C1879" s="57">
        <f t="shared" si="124"/>
        <v>30459</v>
      </c>
      <c r="D1879">
        <f t="shared" si="125"/>
        <v>2</v>
      </c>
      <c r="E1879" s="56"/>
      <c r="G1879">
        <f t="shared" si="123"/>
        <v>23</v>
      </c>
      <c r="K1879" s="60"/>
      <c r="L1879" s="60"/>
    </row>
    <row r="1880" spans="1:12" ht="12.5" x14ac:dyDescent="0.25">
      <c r="A1880">
        <f t="shared" si="122"/>
        <v>-7</v>
      </c>
      <c r="B1880" s="56">
        <v>30459</v>
      </c>
      <c r="C1880" s="57">
        <f t="shared" si="124"/>
        <v>30452</v>
      </c>
      <c r="D1880">
        <f t="shared" si="125"/>
        <v>2</v>
      </c>
      <c r="E1880" s="56"/>
      <c r="G1880">
        <f t="shared" si="123"/>
        <v>22</v>
      </c>
      <c r="K1880" s="60"/>
      <c r="L1880" s="60"/>
    </row>
    <row r="1881" spans="1:12" ht="12.5" x14ac:dyDescent="0.25">
      <c r="A1881">
        <f t="shared" si="122"/>
        <v>-7</v>
      </c>
      <c r="B1881" s="56">
        <v>30452</v>
      </c>
      <c r="C1881" s="57">
        <f t="shared" si="124"/>
        <v>30445</v>
      </c>
      <c r="D1881">
        <f t="shared" si="125"/>
        <v>2</v>
      </c>
      <c r="E1881" s="56"/>
      <c r="G1881">
        <f t="shared" si="123"/>
        <v>21</v>
      </c>
      <c r="K1881" s="60"/>
      <c r="L1881" s="60"/>
    </row>
    <row r="1882" spans="1:12" ht="12.5" x14ac:dyDescent="0.25">
      <c r="A1882">
        <f t="shared" si="122"/>
        <v>-7</v>
      </c>
      <c r="B1882" s="56">
        <v>30445</v>
      </c>
      <c r="C1882" s="57">
        <f t="shared" si="124"/>
        <v>30438</v>
      </c>
      <c r="D1882">
        <f t="shared" si="125"/>
        <v>2</v>
      </c>
      <c r="E1882" s="56"/>
      <c r="G1882">
        <f t="shared" si="123"/>
        <v>20</v>
      </c>
      <c r="K1882" s="60"/>
      <c r="L1882" s="60"/>
    </row>
    <row r="1883" spans="1:12" ht="12.5" x14ac:dyDescent="0.25">
      <c r="A1883">
        <f t="shared" si="122"/>
        <v>-7</v>
      </c>
      <c r="B1883" s="56">
        <v>30438</v>
      </c>
      <c r="C1883" s="57">
        <f t="shared" si="124"/>
        <v>30431</v>
      </c>
      <c r="D1883">
        <f t="shared" si="125"/>
        <v>2</v>
      </c>
      <c r="E1883" s="56"/>
      <c r="G1883">
        <f t="shared" si="123"/>
        <v>19</v>
      </c>
      <c r="K1883" s="60"/>
      <c r="L1883" s="60"/>
    </row>
    <row r="1884" spans="1:12" ht="12.5" x14ac:dyDescent="0.25">
      <c r="A1884">
        <f t="shared" si="122"/>
        <v>-7</v>
      </c>
      <c r="B1884" s="56">
        <v>30431</v>
      </c>
      <c r="C1884" s="57">
        <f t="shared" si="124"/>
        <v>30424</v>
      </c>
      <c r="D1884">
        <f t="shared" si="125"/>
        <v>2</v>
      </c>
      <c r="E1884" s="56"/>
      <c r="G1884">
        <f t="shared" si="123"/>
        <v>18</v>
      </c>
      <c r="K1884" s="60"/>
      <c r="L1884" s="60"/>
    </row>
    <row r="1885" spans="1:12" ht="12.5" x14ac:dyDescent="0.25">
      <c r="A1885">
        <f t="shared" si="122"/>
        <v>-7</v>
      </c>
      <c r="B1885" s="56">
        <v>30424</v>
      </c>
      <c r="C1885" s="57">
        <f t="shared" si="124"/>
        <v>30417</v>
      </c>
      <c r="D1885">
        <f t="shared" si="125"/>
        <v>2</v>
      </c>
      <c r="E1885" s="56"/>
      <c r="G1885">
        <f t="shared" si="123"/>
        <v>17</v>
      </c>
      <c r="K1885" s="60"/>
      <c r="L1885" s="60"/>
    </row>
    <row r="1886" spans="1:12" ht="12.5" x14ac:dyDescent="0.25">
      <c r="A1886">
        <f t="shared" si="122"/>
        <v>-7</v>
      </c>
      <c r="B1886" s="56">
        <v>30417</v>
      </c>
      <c r="C1886" s="57">
        <f t="shared" si="124"/>
        <v>30410</v>
      </c>
      <c r="D1886">
        <f t="shared" si="125"/>
        <v>2</v>
      </c>
      <c r="E1886" s="56"/>
      <c r="G1886">
        <f t="shared" si="123"/>
        <v>16</v>
      </c>
      <c r="K1886" s="60"/>
      <c r="L1886" s="60"/>
    </row>
    <row r="1887" spans="1:12" ht="12.5" x14ac:dyDescent="0.25">
      <c r="A1887">
        <f t="shared" si="122"/>
        <v>-7</v>
      </c>
      <c r="B1887" s="56">
        <v>30410</v>
      </c>
      <c r="C1887" s="57">
        <f t="shared" si="124"/>
        <v>30403</v>
      </c>
      <c r="D1887">
        <f t="shared" si="125"/>
        <v>2</v>
      </c>
      <c r="E1887" s="56"/>
      <c r="G1887">
        <f t="shared" si="123"/>
        <v>15</v>
      </c>
      <c r="K1887" s="60"/>
      <c r="L1887" s="60"/>
    </row>
    <row r="1888" spans="1:12" ht="12.5" x14ac:dyDescent="0.25">
      <c r="A1888">
        <f t="shared" si="122"/>
        <v>-7</v>
      </c>
      <c r="B1888" s="56">
        <v>30403</v>
      </c>
      <c r="C1888" s="57">
        <f t="shared" si="124"/>
        <v>30396</v>
      </c>
      <c r="D1888">
        <f t="shared" si="125"/>
        <v>2</v>
      </c>
      <c r="E1888" s="56"/>
      <c r="G1888">
        <f t="shared" si="123"/>
        <v>14</v>
      </c>
      <c r="K1888" s="60"/>
      <c r="L1888" s="60"/>
    </row>
    <row r="1889" spans="1:12" ht="12.5" x14ac:dyDescent="0.25">
      <c r="A1889">
        <f t="shared" si="122"/>
        <v>-7</v>
      </c>
      <c r="B1889" s="56">
        <v>30396</v>
      </c>
      <c r="C1889" s="57">
        <f t="shared" si="124"/>
        <v>30389</v>
      </c>
      <c r="D1889">
        <f t="shared" si="125"/>
        <v>2</v>
      </c>
      <c r="E1889" s="56"/>
      <c r="G1889">
        <f t="shared" si="123"/>
        <v>13</v>
      </c>
      <c r="K1889" s="60"/>
      <c r="L1889" s="60"/>
    </row>
    <row r="1890" spans="1:12" ht="12.5" x14ac:dyDescent="0.25">
      <c r="A1890">
        <f t="shared" si="122"/>
        <v>-7</v>
      </c>
      <c r="B1890" s="56">
        <v>30389</v>
      </c>
      <c r="C1890" s="57">
        <f t="shared" si="124"/>
        <v>30382</v>
      </c>
      <c r="D1890">
        <f t="shared" si="125"/>
        <v>2</v>
      </c>
      <c r="E1890" s="56"/>
      <c r="G1890">
        <f t="shared" si="123"/>
        <v>12</v>
      </c>
      <c r="K1890" s="60"/>
      <c r="L1890" s="60"/>
    </row>
    <row r="1891" spans="1:12" ht="12.5" x14ac:dyDescent="0.25">
      <c r="A1891">
        <f t="shared" si="122"/>
        <v>-7</v>
      </c>
      <c r="B1891" s="56">
        <v>30382</v>
      </c>
      <c r="C1891" s="57">
        <f t="shared" si="124"/>
        <v>30375</v>
      </c>
      <c r="D1891">
        <f t="shared" si="125"/>
        <v>2</v>
      </c>
      <c r="E1891" s="56"/>
      <c r="G1891">
        <f t="shared" si="123"/>
        <v>11</v>
      </c>
      <c r="K1891" s="60"/>
      <c r="L1891" s="60"/>
    </row>
    <row r="1892" spans="1:12" ht="12.5" x14ac:dyDescent="0.25">
      <c r="A1892">
        <f t="shared" si="122"/>
        <v>-7</v>
      </c>
      <c r="B1892" s="56">
        <v>30375</v>
      </c>
      <c r="C1892" s="57">
        <f t="shared" si="124"/>
        <v>30368</v>
      </c>
      <c r="D1892">
        <f t="shared" si="125"/>
        <v>2</v>
      </c>
      <c r="E1892" s="56"/>
      <c r="G1892">
        <f t="shared" si="123"/>
        <v>10</v>
      </c>
      <c r="K1892" s="60"/>
      <c r="L1892" s="60"/>
    </row>
    <row r="1893" spans="1:12" ht="12.5" x14ac:dyDescent="0.25">
      <c r="A1893">
        <f t="shared" si="122"/>
        <v>-7</v>
      </c>
      <c r="B1893" s="56">
        <v>30368</v>
      </c>
      <c r="C1893" s="57">
        <f t="shared" si="124"/>
        <v>30361</v>
      </c>
      <c r="D1893">
        <f t="shared" si="125"/>
        <v>2</v>
      </c>
      <c r="E1893" s="56"/>
      <c r="G1893">
        <f t="shared" si="123"/>
        <v>9</v>
      </c>
      <c r="K1893" s="60"/>
      <c r="L1893" s="60"/>
    </row>
    <row r="1894" spans="1:12" ht="12.5" x14ac:dyDescent="0.25">
      <c r="A1894">
        <f t="shared" ref="A1894:A1957" si="126">B1894-B1893</f>
        <v>-7</v>
      </c>
      <c r="B1894" s="56">
        <v>30361</v>
      </c>
      <c r="C1894" s="57">
        <f t="shared" si="124"/>
        <v>30354</v>
      </c>
      <c r="D1894">
        <f t="shared" si="125"/>
        <v>2</v>
      </c>
      <c r="E1894" s="56"/>
      <c r="G1894">
        <f t="shared" si="123"/>
        <v>8</v>
      </c>
      <c r="K1894" s="60"/>
      <c r="L1894" s="60"/>
    </row>
    <row r="1895" spans="1:12" ht="12.5" x14ac:dyDescent="0.25">
      <c r="A1895">
        <f t="shared" si="126"/>
        <v>-7</v>
      </c>
      <c r="B1895" s="56">
        <v>30354</v>
      </c>
      <c r="C1895" s="57">
        <f t="shared" si="124"/>
        <v>30347</v>
      </c>
      <c r="D1895">
        <f t="shared" si="125"/>
        <v>2</v>
      </c>
      <c r="E1895" s="56"/>
      <c r="G1895">
        <f t="shared" si="123"/>
        <v>7</v>
      </c>
      <c r="K1895" s="60"/>
      <c r="L1895" s="60"/>
    </row>
    <row r="1896" spans="1:12" ht="12.5" x14ac:dyDescent="0.25">
      <c r="A1896">
        <f t="shared" si="126"/>
        <v>-7</v>
      </c>
      <c r="B1896" s="56">
        <v>30347</v>
      </c>
      <c r="C1896" s="57">
        <f t="shared" si="124"/>
        <v>30340</v>
      </c>
      <c r="D1896">
        <f t="shared" si="125"/>
        <v>2</v>
      </c>
      <c r="E1896" s="56"/>
      <c r="G1896">
        <f t="shared" si="123"/>
        <v>6</v>
      </c>
      <c r="K1896" s="60"/>
      <c r="L1896" s="60"/>
    </row>
    <row r="1897" spans="1:12" ht="12.5" x14ac:dyDescent="0.25">
      <c r="A1897">
        <f t="shared" si="126"/>
        <v>-7</v>
      </c>
      <c r="B1897" s="56">
        <v>30340</v>
      </c>
      <c r="C1897" s="57">
        <f t="shared" si="124"/>
        <v>30333</v>
      </c>
      <c r="D1897">
        <f t="shared" si="125"/>
        <v>2</v>
      </c>
      <c r="E1897" s="56"/>
      <c r="G1897">
        <f t="shared" si="123"/>
        <v>5</v>
      </c>
      <c r="K1897" s="60"/>
      <c r="L1897" s="60"/>
    </row>
    <row r="1898" spans="1:12" ht="12.5" x14ac:dyDescent="0.25">
      <c r="A1898">
        <f t="shared" si="126"/>
        <v>-7</v>
      </c>
      <c r="B1898" s="56">
        <v>30333</v>
      </c>
      <c r="C1898" s="57">
        <f t="shared" si="124"/>
        <v>30326</v>
      </c>
      <c r="D1898">
        <f t="shared" si="125"/>
        <v>2</v>
      </c>
      <c r="E1898" s="56"/>
      <c r="G1898">
        <f t="shared" si="123"/>
        <v>4</v>
      </c>
      <c r="K1898" s="60"/>
      <c r="L1898" s="60"/>
    </row>
    <row r="1899" spans="1:12" ht="12.5" x14ac:dyDescent="0.25">
      <c r="A1899">
        <f t="shared" si="126"/>
        <v>-7</v>
      </c>
      <c r="B1899" s="56">
        <v>30326</v>
      </c>
      <c r="C1899" s="57">
        <f t="shared" si="124"/>
        <v>30319</v>
      </c>
      <c r="D1899">
        <f t="shared" si="125"/>
        <v>2</v>
      </c>
      <c r="E1899" s="56"/>
      <c r="G1899">
        <f t="shared" si="123"/>
        <v>3</v>
      </c>
      <c r="K1899" s="60"/>
      <c r="L1899" s="60"/>
    </row>
    <row r="1900" spans="1:12" ht="12.5" x14ac:dyDescent="0.25">
      <c r="A1900">
        <f t="shared" si="126"/>
        <v>-7</v>
      </c>
      <c r="B1900" s="56">
        <v>30319</v>
      </c>
      <c r="C1900" s="57">
        <f t="shared" si="124"/>
        <v>30312</v>
      </c>
      <c r="D1900">
        <f t="shared" si="125"/>
        <v>2</v>
      </c>
      <c r="E1900" s="56"/>
      <c r="G1900">
        <f t="shared" si="123"/>
        <v>2</v>
      </c>
      <c r="K1900" s="60"/>
      <c r="L1900" s="60"/>
    </row>
    <row r="1901" spans="1:12" ht="12.5" x14ac:dyDescent="0.25">
      <c r="A1901">
        <f t="shared" si="126"/>
        <v>-7</v>
      </c>
      <c r="B1901" s="56">
        <v>30312</v>
      </c>
      <c r="C1901" s="57">
        <f t="shared" si="124"/>
        <v>30305</v>
      </c>
      <c r="D1901">
        <f t="shared" si="125"/>
        <v>2</v>
      </c>
      <c r="E1901" s="56">
        <f>B1901</f>
        <v>30312</v>
      </c>
      <c r="F1901" s="54">
        <f>YEAR(B1901)</f>
        <v>1982</v>
      </c>
      <c r="G1901">
        <f t="shared" si="123"/>
        <v>53</v>
      </c>
      <c r="K1901" s="60"/>
      <c r="L1901" s="60"/>
    </row>
    <row r="1902" spans="1:12" ht="12.5" x14ac:dyDescent="0.25">
      <c r="A1902">
        <f t="shared" si="126"/>
        <v>-7</v>
      </c>
      <c r="B1902" s="56">
        <v>30305</v>
      </c>
      <c r="C1902" s="57">
        <f t="shared" si="124"/>
        <v>30298</v>
      </c>
      <c r="D1902">
        <f t="shared" si="125"/>
        <v>2</v>
      </c>
      <c r="E1902" s="56"/>
      <c r="G1902">
        <f t="shared" si="123"/>
        <v>52</v>
      </c>
      <c r="K1902" s="60"/>
      <c r="L1902" s="60"/>
    </row>
    <row r="1903" spans="1:12" ht="12.5" x14ac:dyDescent="0.25">
      <c r="A1903">
        <f t="shared" si="126"/>
        <v>-7</v>
      </c>
      <c r="B1903" s="56">
        <v>30298</v>
      </c>
      <c r="C1903" s="57">
        <f t="shared" si="124"/>
        <v>30291</v>
      </c>
      <c r="D1903">
        <f t="shared" si="125"/>
        <v>2</v>
      </c>
      <c r="E1903" s="56"/>
      <c r="G1903">
        <f t="shared" si="123"/>
        <v>51</v>
      </c>
      <c r="K1903" s="60"/>
      <c r="L1903" s="60"/>
    </row>
    <row r="1904" spans="1:12" ht="12.5" x14ac:dyDescent="0.25">
      <c r="A1904">
        <f t="shared" si="126"/>
        <v>-7</v>
      </c>
      <c r="B1904" s="56">
        <v>30291</v>
      </c>
      <c r="C1904" s="57">
        <f t="shared" si="124"/>
        <v>30284</v>
      </c>
      <c r="D1904">
        <f t="shared" si="125"/>
        <v>2</v>
      </c>
      <c r="E1904" s="56"/>
      <c r="G1904">
        <f t="shared" si="123"/>
        <v>50</v>
      </c>
      <c r="K1904" s="60"/>
      <c r="L1904" s="60"/>
    </row>
    <row r="1905" spans="1:12" ht="12.5" x14ac:dyDescent="0.25">
      <c r="A1905">
        <f t="shared" si="126"/>
        <v>-7</v>
      </c>
      <c r="B1905" s="56">
        <v>30284</v>
      </c>
      <c r="C1905" s="57">
        <f t="shared" si="124"/>
        <v>30277</v>
      </c>
      <c r="D1905">
        <f t="shared" si="125"/>
        <v>2</v>
      </c>
      <c r="E1905" s="56"/>
      <c r="G1905">
        <f t="shared" si="123"/>
        <v>49</v>
      </c>
      <c r="K1905" s="60"/>
      <c r="L1905" s="60"/>
    </row>
    <row r="1906" spans="1:12" ht="12.5" x14ac:dyDescent="0.25">
      <c r="A1906">
        <f t="shared" si="126"/>
        <v>-7</v>
      </c>
      <c r="B1906" s="56">
        <v>30277</v>
      </c>
      <c r="C1906" s="57">
        <f t="shared" si="124"/>
        <v>30270</v>
      </c>
      <c r="D1906">
        <f t="shared" si="125"/>
        <v>2</v>
      </c>
      <c r="E1906" s="56"/>
      <c r="G1906">
        <f t="shared" si="123"/>
        <v>48</v>
      </c>
      <c r="K1906" s="60"/>
      <c r="L1906" s="60"/>
    </row>
    <row r="1907" spans="1:12" ht="12.5" x14ac:dyDescent="0.25">
      <c r="A1907">
        <f t="shared" si="126"/>
        <v>-7</v>
      </c>
      <c r="B1907" s="56">
        <v>30270</v>
      </c>
      <c r="C1907" s="57">
        <f t="shared" si="124"/>
        <v>30263</v>
      </c>
      <c r="D1907">
        <f t="shared" si="125"/>
        <v>2</v>
      </c>
      <c r="E1907" s="56"/>
      <c r="G1907">
        <f t="shared" si="123"/>
        <v>47</v>
      </c>
      <c r="K1907" s="60"/>
      <c r="L1907" s="60"/>
    </row>
    <row r="1908" spans="1:12" ht="12.5" x14ac:dyDescent="0.25">
      <c r="A1908">
        <f t="shared" si="126"/>
        <v>-7</v>
      </c>
      <c r="B1908" s="56">
        <v>30263</v>
      </c>
      <c r="C1908" s="57">
        <f t="shared" si="124"/>
        <v>30256</v>
      </c>
      <c r="D1908">
        <f t="shared" si="125"/>
        <v>2</v>
      </c>
      <c r="E1908" s="56"/>
      <c r="G1908">
        <f t="shared" si="123"/>
        <v>46</v>
      </c>
      <c r="K1908" s="60"/>
      <c r="L1908" s="60"/>
    </row>
    <row r="1909" spans="1:12" ht="12.5" x14ac:dyDescent="0.25">
      <c r="A1909">
        <f t="shared" si="126"/>
        <v>-7</v>
      </c>
      <c r="B1909" s="56">
        <v>30256</v>
      </c>
      <c r="C1909" s="57">
        <f t="shared" si="124"/>
        <v>30249</v>
      </c>
      <c r="D1909">
        <f t="shared" si="125"/>
        <v>2</v>
      </c>
      <c r="E1909" s="56"/>
      <c r="G1909">
        <f t="shared" si="123"/>
        <v>45</v>
      </c>
      <c r="K1909" s="60"/>
      <c r="L1909" s="60"/>
    </row>
    <row r="1910" spans="1:12" ht="12.5" x14ac:dyDescent="0.25">
      <c r="A1910">
        <f t="shared" si="126"/>
        <v>-7</v>
      </c>
      <c r="B1910" s="56">
        <v>30249</v>
      </c>
      <c r="C1910" s="57">
        <f t="shared" si="124"/>
        <v>30242</v>
      </c>
      <c r="D1910">
        <f t="shared" si="125"/>
        <v>2</v>
      </c>
      <c r="E1910" s="56"/>
      <c r="G1910">
        <f t="shared" si="123"/>
        <v>44</v>
      </c>
      <c r="K1910" s="60"/>
      <c r="L1910" s="60"/>
    </row>
    <row r="1911" spans="1:12" ht="12.5" x14ac:dyDescent="0.25">
      <c r="A1911">
        <f t="shared" si="126"/>
        <v>-7</v>
      </c>
      <c r="B1911" s="56">
        <v>30242</v>
      </c>
      <c r="C1911" s="57">
        <f t="shared" si="124"/>
        <v>30235</v>
      </c>
      <c r="D1911">
        <f t="shared" si="125"/>
        <v>2</v>
      </c>
      <c r="E1911" s="56"/>
      <c r="G1911">
        <f t="shared" si="123"/>
        <v>43</v>
      </c>
      <c r="K1911" s="60"/>
      <c r="L1911" s="60"/>
    </row>
    <row r="1912" spans="1:12" ht="12.5" x14ac:dyDescent="0.25">
      <c r="A1912">
        <f t="shared" si="126"/>
        <v>-7</v>
      </c>
      <c r="B1912" s="56">
        <v>30235</v>
      </c>
      <c r="C1912" s="57">
        <f t="shared" si="124"/>
        <v>30228</v>
      </c>
      <c r="D1912">
        <f t="shared" si="125"/>
        <v>2</v>
      </c>
      <c r="E1912" s="56"/>
      <c r="G1912">
        <f t="shared" si="123"/>
        <v>42</v>
      </c>
      <c r="K1912" s="60"/>
      <c r="L1912" s="60"/>
    </row>
    <row r="1913" spans="1:12" ht="12.5" x14ac:dyDescent="0.25">
      <c r="A1913">
        <f t="shared" si="126"/>
        <v>-7</v>
      </c>
      <c r="B1913" s="56">
        <v>30228</v>
      </c>
      <c r="C1913" s="57">
        <f t="shared" si="124"/>
        <v>30221</v>
      </c>
      <c r="D1913">
        <f t="shared" si="125"/>
        <v>2</v>
      </c>
      <c r="E1913" s="56"/>
      <c r="G1913">
        <f t="shared" si="123"/>
        <v>41</v>
      </c>
      <c r="K1913" s="60"/>
      <c r="L1913" s="60"/>
    </row>
    <row r="1914" spans="1:12" ht="12.5" x14ac:dyDescent="0.25">
      <c r="A1914">
        <f t="shared" si="126"/>
        <v>-7</v>
      </c>
      <c r="B1914" s="56">
        <v>30221</v>
      </c>
      <c r="C1914" s="57">
        <f t="shared" si="124"/>
        <v>30214</v>
      </c>
      <c r="D1914">
        <f t="shared" si="125"/>
        <v>2</v>
      </c>
      <c r="E1914" s="56"/>
      <c r="G1914">
        <f t="shared" si="123"/>
        <v>40</v>
      </c>
      <c r="K1914" s="60"/>
      <c r="L1914" s="60"/>
    </row>
    <row r="1915" spans="1:12" ht="12.5" x14ac:dyDescent="0.25">
      <c r="A1915">
        <f t="shared" si="126"/>
        <v>-7</v>
      </c>
      <c r="B1915" s="56">
        <v>30214</v>
      </c>
      <c r="C1915" s="57">
        <f t="shared" si="124"/>
        <v>30207</v>
      </c>
      <c r="D1915">
        <f t="shared" si="125"/>
        <v>2</v>
      </c>
      <c r="E1915" s="56"/>
      <c r="G1915">
        <f t="shared" si="123"/>
        <v>39</v>
      </c>
      <c r="K1915" s="60"/>
      <c r="L1915" s="60"/>
    </row>
    <row r="1916" spans="1:12" ht="12.5" x14ac:dyDescent="0.25">
      <c r="A1916">
        <f t="shared" si="126"/>
        <v>-7</v>
      </c>
      <c r="B1916" s="56">
        <v>30207</v>
      </c>
      <c r="C1916" s="57">
        <f t="shared" si="124"/>
        <v>30200</v>
      </c>
      <c r="D1916">
        <f t="shared" si="125"/>
        <v>2</v>
      </c>
      <c r="E1916" s="56"/>
      <c r="G1916">
        <f t="shared" si="123"/>
        <v>38</v>
      </c>
      <c r="K1916" s="60"/>
      <c r="L1916" s="60"/>
    </row>
    <row r="1917" spans="1:12" ht="12.5" x14ac:dyDescent="0.25">
      <c r="A1917">
        <f t="shared" si="126"/>
        <v>-7</v>
      </c>
      <c r="B1917" s="56">
        <v>30200</v>
      </c>
      <c r="C1917" s="57">
        <f t="shared" si="124"/>
        <v>30193</v>
      </c>
      <c r="D1917">
        <f t="shared" si="125"/>
        <v>2</v>
      </c>
      <c r="E1917" s="56"/>
      <c r="G1917">
        <f t="shared" si="123"/>
        <v>37</v>
      </c>
      <c r="K1917" s="60"/>
      <c r="L1917" s="60"/>
    </row>
    <row r="1918" spans="1:12" ht="12.5" x14ac:dyDescent="0.25">
      <c r="A1918">
        <f t="shared" si="126"/>
        <v>-7</v>
      </c>
      <c r="B1918" s="56">
        <v>30193</v>
      </c>
      <c r="C1918" s="57">
        <f t="shared" si="124"/>
        <v>30186</v>
      </c>
      <c r="D1918">
        <f t="shared" si="125"/>
        <v>2</v>
      </c>
      <c r="E1918" s="56"/>
      <c r="G1918">
        <f t="shared" si="123"/>
        <v>36</v>
      </c>
      <c r="K1918" s="60"/>
      <c r="L1918" s="60"/>
    </row>
    <row r="1919" spans="1:12" ht="12.5" x14ac:dyDescent="0.25">
      <c r="A1919">
        <f t="shared" si="126"/>
        <v>-7</v>
      </c>
      <c r="B1919" s="56">
        <v>30186</v>
      </c>
      <c r="C1919" s="57">
        <f t="shared" si="124"/>
        <v>30179</v>
      </c>
      <c r="D1919">
        <f t="shared" si="125"/>
        <v>2</v>
      </c>
      <c r="E1919" s="56"/>
      <c r="G1919">
        <f t="shared" si="123"/>
        <v>35</v>
      </c>
      <c r="K1919" s="60"/>
      <c r="L1919" s="60"/>
    </row>
    <row r="1920" spans="1:12" ht="12.5" x14ac:dyDescent="0.25">
      <c r="A1920">
        <f t="shared" si="126"/>
        <v>-7</v>
      </c>
      <c r="B1920" s="56">
        <v>30179</v>
      </c>
      <c r="C1920" s="57">
        <f t="shared" si="124"/>
        <v>30172</v>
      </c>
      <c r="D1920">
        <f t="shared" si="125"/>
        <v>2</v>
      </c>
      <c r="E1920" s="56"/>
      <c r="G1920">
        <f t="shared" si="123"/>
        <v>34</v>
      </c>
      <c r="K1920" s="60"/>
      <c r="L1920" s="60"/>
    </row>
    <row r="1921" spans="1:12" ht="12.5" x14ac:dyDescent="0.25">
      <c r="A1921">
        <f t="shared" si="126"/>
        <v>-7</v>
      </c>
      <c r="B1921" s="56">
        <v>30172</v>
      </c>
      <c r="C1921" s="57">
        <f t="shared" si="124"/>
        <v>30165</v>
      </c>
      <c r="D1921">
        <f t="shared" si="125"/>
        <v>2</v>
      </c>
      <c r="E1921" s="56"/>
      <c r="G1921">
        <f t="shared" si="123"/>
        <v>33</v>
      </c>
      <c r="K1921" s="60"/>
      <c r="L1921" s="60"/>
    </row>
    <row r="1922" spans="1:12" ht="12.5" x14ac:dyDescent="0.25">
      <c r="A1922">
        <f t="shared" si="126"/>
        <v>-7</v>
      </c>
      <c r="B1922" s="56">
        <v>30165</v>
      </c>
      <c r="C1922" s="57">
        <f t="shared" si="124"/>
        <v>30158</v>
      </c>
      <c r="D1922">
        <f t="shared" si="125"/>
        <v>2</v>
      </c>
      <c r="E1922" s="56"/>
      <c r="G1922">
        <f t="shared" ref="G1922:G1985" si="127">WEEKNUM(B1922)</f>
        <v>32</v>
      </c>
      <c r="K1922" s="60"/>
      <c r="L1922" s="60"/>
    </row>
    <row r="1923" spans="1:12" ht="12.5" x14ac:dyDescent="0.25">
      <c r="A1923">
        <f t="shared" si="126"/>
        <v>-7</v>
      </c>
      <c r="B1923" s="56">
        <v>30158</v>
      </c>
      <c r="C1923" s="57">
        <f t="shared" ref="C1923:C1986" si="128">B1924</f>
        <v>30151</v>
      </c>
      <c r="D1923">
        <f t="shared" ref="D1923:D1986" si="129">WEEKDAY(B1923)</f>
        <v>2</v>
      </c>
      <c r="E1923" s="56"/>
      <c r="G1923">
        <f t="shared" si="127"/>
        <v>31</v>
      </c>
      <c r="K1923" s="60"/>
      <c r="L1923" s="60"/>
    </row>
    <row r="1924" spans="1:12" ht="12.5" x14ac:dyDescent="0.25">
      <c r="A1924">
        <f t="shared" si="126"/>
        <v>-7</v>
      </c>
      <c r="B1924" s="56">
        <v>30151</v>
      </c>
      <c r="C1924" s="57">
        <f t="shared" si="128"/>
        <v>30144</v>
      </c>
      <c r="D1924">
        <f t="shared" si="129"/>
        <v>2</v>
      </c>
      <c r="E1924" s="56"/>
      <c r="G1924">
        <f t="shared" si="127"/>
        <v>30</v>
      </c>
      <c r="K1924" s="60"/>
      <c r="L1924" s="60"/>
    </row>
    <row r="1925" spans="1:12" ht="12.5" x14ac:dyDescent="0.25">
      <c r="A1925">
        <f t="shared" si="126"/>
        <v>-7</v>
      </c>
      <c r="B1925" s="56">
        <v>30144</v>
      </c>
      <c r="C1925" s="57">
        <f t="shared" si="128"/>
        <v>30137</v>
      </c>
      <c r="D1925">
        <f t="shared" si="129"/>
        <v>2</v>
      </c>
      <c r="E1925" s="56"/>
      <c r="G1925">
        <f t="shared" si="127"/>
        <v>29</v>
      </c>
      <c r="K1925" s="60"/>
      <c r="L1925" s="60"/>
    </row>
    <row r="1926" spans="1:12" ht="12.5" x14ac:dyDescent="0.25">
      <c r="A1926">
        <f t="shared" si="126"/>
        <v>-7</v>
      </c>
      <c r="B1926" s="56">
        <v>30137</v>
      </c>
      <c r="C1926" s="57">
        <f t="shared" si="128"/>
        <v>30130</v>
      </c>
      <c r="D1926">
        <f t="shared" si="129"/>
        <v>2</v>
      </c>
      <c r="E1926" s="56"/>
      <c r="G1926">
        <f t="shared" si="127"/>
        <v>28</v>
      </c>
      <c r="K1926" s="60"/>
      <c r="L1926" s="60"/>
    </row>
    <row r="1927" spans="1:12" ht="12.5" x14ac:dyDescent="0.25">
      <c r="A1927">
        <f t="shared" si="126"/>
        <v>-7</v>
      </c>
      <c r="B1927" s="56">
        <v>30130</v>
      </c>
      <c r="C1927" s="57">
        <f t="shared" si="128"/>
        <v>30123</v>
      </c>
      <c r="D1927">
        <f t="shared" si="129"/>
        <v>2</v>
      </c>
      <c r="E1927" s="56"/>
      <c r="G1927">
        <f t="shared" si="127"/>
        <v>27</v>
      </c>
      <c r="K1927" s="60"/>
      <c r="L1927" s="60"/>
    </row>
    <row r="1928" spans="1:12" ht="12.5" x14ac:dyDescent="0.25">
      <c r="A1928">
        <f t="shared" si="126"/>
        <v>-7</v>
      </c>
      <c r="B1928" s="56">
        <v>30123</v>
      </c>
      <c r="C1928" s="57">
        <f t="shared" si="128"/>
        <v>30116</v>
      </c>
      <c r="D1928">
        <f t="shared" si="129"/>
        <v>2</v>
      </c>
      <c r="E1928" s="56"/>
      <c r="G1928">
        <f t="shared" si="127"/>
        <v>26</v>
      </c>
      <c r="K1928" s="60"/>
      <c r="L1928" s="60"/>
    </row>
    <row r="1929" spans="1:12" ht="12.5" x14ac:dyDescent="0.25">
      <c r="A1929">
        <f t="shared" si="126"/>
        <v>-7</v>
      </c>
      <c r="B1929" s="56">
        <v>30116</v>
      </c>
      <c r="C1929" s="57">
        <f t="shared" si="128"/>
        <v>30109</v>
      </c>
      <c r="D1929">
        <f t="shared" si="129"/>
        <v>2</v>
      </c>
      <c r="E1929" s="56"/>
      <c r="G1929">
        <f t="shared" si="127"/>
        <v>25</v>
      </c>
      <c r="K1929" s="60"/>
      <c r="L1929" s="60"/>
    </row>
    <row r="1930" spans="1:12" ht="12.5" x14ac:dyDescent="0.25">
      <c r="A1930">
        <f t="shared" si="126"/>
        <v>-7</v>
      </c>
      <c r="B1930" s="56">
        <v>30109</v>
      </c>
      <c r="C1930" s="57">
        <f t="shared" si="128"/>
        <v>30102</v>
      </c>
      <c r="D1930">
        <f t="shared" si="129"/>
        <v>2</v>
      </c>
      <c r="E1930" s="56"/>
      <c r="G1930">
        <f t="shared" si="127"/>
        <v>24</v>
      </c>
      <c r="K1930" s="60"/>
      <c r="L1930" s="60"/>
    </row>
    <row r="1931" spans="1:12" ht="12.5" x14ac:dyDescent="0.25">
      <c r="A1931">
        <f t="shared" si="126"/>
        <v>-7</v>
      </c>
      <c r="B1931" s="56">
        <v>30102</v>
      </c>
      <c r="C1931" s="57">
        <f t="shared" si="128"/>
        <v>30095</v>
      </c>
      <c r="D1931">
        <f t="shared" si="129"/>
        <v>2</v>
      </c>
      <c r="E1931" s="56"/>
      <c r="G1931">
        <f t="shared" si="127"/>
        <v>23</v>
      </c>
      <c r="K1931" s="60"/>
      <c r="L1931" s="60"/>
    </row>
    <row r="1932" spans="1:12" ht="12.5" x14ac:dyDescent="0.25">
      <c r="A1932">
        <f t="shared" si="126"/>
        <v>-7</v>
      </c>
      <c r="B1932" s="56">
        <v>30095</v>
      </c>
      <c r="C1932" s="57">
        <f t="shared" si="128"/>
        <v>30088</v>
      </c>
      <c r="D1932">
        <f t="shared" si="129"/>
        <v>2</v>
      </c>
      <c r="E1932" s="56"/>
      <c r="G1932">
        <f t="shared" si="127"/>
        <v>22</v>
      </c>
      <c r="K1932" s="60"/>
      <c r="L1932" s="60"/>
    </row>
    <row r="1933" spans="1:12" ht="12.5" x14ac:dyDescent="0.25">
      <c r="A1933">
        <f t="shared" si="126"/>
        <v>-7</v>
      </c>
      <c r="B1933" s="56">
        <v>30088</v>
      </c>
      <c r="C1933" s="57">
        <f t="shared" si="128"/>
        <v>30081</v>
      </c>
      <c r="D1933">
        <f t="shared" si="129"/>
        <v>2</v>
      </c>
      <c r="E1933" s="56"/>
      <c r="G1933">
        <f t="shared" si="127"/>
        <v>21</v>
      </c>
      <c r="K1933" s="60"/>
      <c r="L1933" s="60"/>
    </row>
    <row r="1934" spans="1:12" ht="12.5" x14ac:dyDescent="0.25">
      <c r="A1934">
        <f t="shared" si="126"/>
        <v>-7</v>
      </c>
      <c r="B1934" s="56">
        <v>30081</v>
      </c>
      <c r="C1934" s="57">
        <f t="shared" si="128"/>
        <v>30074</v>
      </c>
      <c r="D1934">
        <f t="shared" si="129"/>
        <v>2</v>
      </c>
      <c r="E1934" s="56"/>
      <c r="G1934">
        <f t="shared" si="127"/>
        <v>20</v>
      </c>
      <c r="K1934" s="60"/>
      <c r="L1934" s="60"/>
    </row>
    <row r="1935" spans="1:12" ht="12.5" x14ac:dyDescent="0.25">
      <c r="A1935">
        <f t="shared" si="126"/>
        <v>-7</v>
      </c>
      <c r="B1935" s="56">
        <v>30074</v>
      </c>
      <c r="C1935" s="57">
        <f t="shared" si="128"/>
        <v>30067</v>
      </c>
      <c r="D1935">
        <f t="shared" si="129"/>
        <v>2</v>
      </c>
      <c r="E1935" s="56"/>
      <c r="G1935">
        <f t="shared" si="127"/>
        <v>19</v>
      </c>
      <c r="K1935" s="60"/>
      <c r="L1935" s="60"/>
    </row>
    <row r="1936" spans="1:12" ht="12.5" x14ac:dyDescent="0.25">
      <c r="A1936">
        <f t="shared" si="126"/>
        <v>-7</v>
      </c>
      <c r="B1936" s="56">
        <v>30067</v>
      </c>
      <c r="C1936" s="57">
        <f t="shared" si="128"/>
        <v>30060</v>
      </c>
      <c r="D1936">
        <f t="shared" si="129"/>
        <v>2</v>
      </c>
      <c r="E1936" s="56"/>
      <c r="G1936">
        <f t="shared" si="127"/>
        <v>18</v>
      </c>
      <c r="K1936" s="60"/>
      <c r="L1936" s="60"/>
    </row>
    <row r="1937" spans="1:12" ht="12.5" x14ac:dyDescent="0.25">
      <c r="A1937">
        <f t="shared" si="126"/>
        <v>-7</v>
      </c>
      <c r="B1937" s="56">
        <v>30060</v>
      </c>
      <c r="C1937" s="57">
        <f t="shared" si="128"/>
        <v>30053</v>
      </c>
      <c r="D1937">
        <f t="shared" si="129"/>
        <v>2</v>
      </c>
      <c r="E1937" s="56"/>
      <c r="G1937">
        <f t="shared" si="127"/>
        <v>17</v>
      </c>
      <c r="K1937" s="60"/>
      <c r="L1937" s="60"/>
    </row>
    <row r="1938" spans="1:12" ht="12.5" x14ac:dyDescent="0.25">
      <c r="A1938">
        <f t="shared" si="126"/>
        <v>-7</v>
      </c>
      <c r="B1938" s="56">
        <v>30053</v>
      </c>
      <c r="C1938" s="57">
        <f t="shared" si="128"/>
        <v>30046</v>
      </c>
      <c r="D1938">
        <f t="shared" si="129"/>
        <v>2</v>
      </c>
      <c r="E1938" s="56"/>
      <c r="G1938">
        <f t="shared" si="127"/>
        <v>16</v>
      </c>
      <c r="K1938" s="60"/>
      <c r="L1938" s="60"/>
    </row>
    <row r="1939" spans="1:12" ht="12.5" x14ac:dyDescent="0.25">
      <c r="A1939">
        <f t="shared" si="126"/>
        <v>-7</v>
      </c>
      <c r="B1939" s="56">
        <v>30046</v>
      </c>
      <c r="C1939" s="57">
        <f t="shared" si="128"/>
        <v>30039</v>
      </c>
      <c r="D1939">
        <f t="shared" si="129"/>
        <v>2</v>
      </c>
      <c r="E1939" s="56"/>
      <c r="G1939">
        <f t="shared" si="127"/>
        <v>15</v>
      </c>
      <c r="K1939" s="60"/>
      <c r="L1939" s="60"/>
    </row>
    <row r="1940" spans="1:12" ht="12.5" x14ac:dyDescent="0.25">
      <c r="A1940">
        <f t="shared" si="126"/>
        <v>-7</v>
      </c>
      <c r="B1940" s="56">
        <v>30039</v>
      </c>
      <c r="C1940" s="57">
        <f t="shared" si="128"/>
        <v>30032</v>
      </c>
      <c r="D1940">
        <f t="shared" si="129"/>
        <v>2</v>
      </c>
      <c r="E1940" s="56"/>
      <c r="G1940">
        <f t="shared" si="127"/>
        <v>14</v>
      </c>
      <c r="K1940" s="60"/>
      <c r="L1940" s="60"/>
    </row>
    <row r="1941" spans="1:12" ht="12.5" x14ac:dyDescent="0.25">
      <c r="A1941">
        <f t="shared" si="126"/>
        <v>-7</v>
      </c>
      <c r="B1941" s="56">
        <v>30032</v>
      </c>
      <c r="C1941" s="57">
        <f t="shared" si="128"/>
        <v>30025</v>
      </c>
      <c r="D1941">
        <f t="shared" si="129"/>
        <v>2</v>
      </c>
      <c r="E1941" s="56"/>
      <c r="G1941">
        <f t="shared" si="127"/>
        <v>13</v>
      </c>
      <c r="K1941" s="60"/>
      <c r="L1941" s="60"/>
    </row>
    <row r="1942" spans="1:12" ht="12.5" x14ac:dyDescent="0.25">
      <c r="A1942">
        <f t="shared" si="126"/>
        <v>-7</v>
      </c>
      <c r="B1942" s="56">
        <v>30025</v>
      </c>
      <c r="C1942" s="57">
        <f t="shared" si="128"/>
        <v>30018</v>
      </c>
      <c r="D1942">
        <f t="shared" si="129"/>
        <v>2</v>
      </c>
      <c r="E1942" s="56"/>
      <c r="G1942">
        <f t="shared" si="127"/>
        <v>12</v>
      </c>
      <c r="K1942" s="60"/>
      <c r="L1942" s="60"/>
    </row>
    <row r="1943" spans="1:12" ht="12.5" x14ac:dyDescent="0.25">
      <c r="A1943">
        <f t="shared" si="126"/>
        <v>-7</v>
      </c>
      <c r="B1943" s="56">
        <v>30018</v>
      </c>
      <c r="C1943" s="57">
        <f t="shared" si="128"/>
        <v>30011</v>
      </c>
      <c r="D1943">
        <f t="shared" si="129"/>
        <v>2</v>
      </c>
      <c r="E1943" s="56"/>
      <c r="G1943">
        <f t="shared" si="127"/>
        <v>11</v>
      </c>
      <c r="K1943" s="60"/>
      <c r="L1943" s="60"/>
    </row>
    <row r="1944" spans="1:12" ht="12.5" x14ac:dyDescent="0.25">
      <c r="A1944">
        <f t="shared" si="126"/>
        <v>-7</v>
      </c>
      <c r="B1944" s="56">
        <v>30011</v>
      </c>
      <c r="C1944" s="57">
        <f t="shared" si="128"/>
        <v>30004</v>
      </c>
      <c r="D1944">
        <f t="shared" si="129"/>
        <v>2</v>
      </c>
      <c r="E1944" s="56"/>
      <c r="G1944">
        <f t="shared" si="127"/>
        <v>10</v>
      </c>
      <c r="K1944" s="60"/>
      <c r="L1944" s="60"/>
    </row>
    <row r="1945" spans="1:12" ht="12.5" x14ac:dyDescent="0.25">
      <c r="A1945">
        <f t="shared" si="126"/>
        <v>-7</v>
      </c>
      <c r="B1945" s="56">
        <v>30004</v>
      </c>
      <c r="C1945" s="57">
        <f t="shared" si="128"/>
        <v>29997</v>
      </c>
      <c r="D1945">
        <f t="shared" si="129"/>
        <v>2</v>
      </c>
      <c r="E1945" s="56"/>
      <c r="G1945">
        <f t="shared" si="127"/>
        <v>9</v>
      </c>
      <c r="K1945" s="60"/>
      <c r="L1945" s="60"/>
    </row>
    <row r="1946" spans="1:12" ht="12.5" x14ac:dyDescent="0.25">
      <c r="A1946">
        <f t="shared" si="126"/>
        <v>-7</v>
      </c>
      <c r="B1946" s="56">
        <v>29997</v>
      </c>
      <c r="C1946" s="57">
        <f t="shared" si="128"/>
        <v>29990</v>
      </c>
      <c r="D1946">
        <f t="shared" si="129"/>
        <v>2</v>
      </c>
      <c r="E1946" s="56"/>
      <c r="G1946">
        <f t="shared" si="127"/>
        <v>8</v>
      </c>
      <c r="K1946" s="60"/>
      <c r="L1946" s="60"/>
    </row>
    <row r="1947" spans="1:12" ht="12.5" x14ac:dyDescent="0.25">
      <c r="A1947">
        <f t="shared" si="126"/>
        <v>-7</v>
      </c>
      <c r="B1947" s="56">
        <v>29990</v>
      </c>
      <c r="C1947" s="57">
        <f t="shared" si="128"/>
        <v>29983</v>
      </c>
      <c r="D1947">
        <f t="shared" si="129"/>
        <v>2</v>
      </c>
      <c r="E1947" s="56"/>
      <c r="G1947">
        <f t="shared" si="127"/>
        <v>7</v>
      </c>
      <c r="K1947" s="60"/>
      <c r="L1947" s="60"/>
    </row>
    <row r="1948" spans="1:12" ht="12.5" x14ac:dyDescent="0.25">
      <c r="A1948">
        <f t="shared" si="126"/>
        <v>-7</v>
      </c>
      <c r="B1948" s="56">
        <v>29983</v>
      </c>
      <c r="C1948" s="57">
        <f t="shared" si="128"/>
        <v>29976</v>
      </c>
      <c r="D1948">
        <f t="shared" si="129"/>
        <v>2</v>
      </c>
      <c r="E1948" s="56"/>
      <c r="G1948">
        <f t="shared" si="127"/>
        <v>6</v>
      </c>
      <c r="K1948" s="60"/>
      <c r="L1948" s="60"/>
    </row>
    <row r="1949" spans="1:12" ht="12.5" x14ac:dyDescent="0.25">
      <c r="A1949">
        <f t="shared" si="126"/>
        <v>-7</v>
      </c>
      <c r="B1949" s="56">
        <v>29976</v>
      </c>
      <c r="C1949" s="57">
        <f t="shared" si="128"/>
        <v>29969</v>
      </c>
      <c r="D1949">
        <f t="shared" si="129"/>
        <v>2</v>
      </c>
      <c r="E1949" s="56"/>
      <c r="G1949">
        <f t="shared" si="127"/>
        <v>5</v>
      </c>
      <c r="K1949" s="60"/>
      <c r="L1949" s="60"/>
    </row>
    <row r="1950" spans="1:12" ht="12.5" x14ac:dyDescent="0.25">
      <c r="A1950">
        <f t="shared" si="126"/>
        <v>-7</v>
      </c>
      <c r="B1950" s="56">
        <v>29969</v>
      </c>
      <c r="C1950" s="57">
        <f t="shared" si="128"/>
        <v>29962</v>
      </c>
      <c r="D1950">
        <f t="shared" si="129"/>
        <v>2</v>
      </c>
      <c r="E1950" s="56"/>
      <c r="G1950">
        <f t="shared" si="127"/>
        <v>4</v>
      </c>
      <c r="K1950" s="60"/>
      <c r="L1950" s="60"/>
    </row>
    <row r="1951" spans="1:12" ht="12.5" x14ac:dyDescent="0.25">
      <c r="A1951">
        <f t="shared" si="126"/>
        <v>-7</v>
      </c>
      <c r="B1951" s="56">
        <v>29962</v>
      </c>
      <c r="C1951" s="57">
        <f t="shared" si="128"/>
        <v>29955</v>
      </c>
      <c r="D1951">
        <f t="shared" si="129"/>
        <v>2</v>
      </c>
      <c r="E1951" s="56"/>
      <c r="G1951">
        <f t="shared" si="127"/>
        <v>3</v>
      </c>
      <c r="K1951" s="60"/>
      <c r="L1951" s="60"/>
    </row>
    <row r="1952" spans="1:12" ht="12.5" x14ac:dyDescent="0.25">
      <c r="A1952">
        <f t="shared" si="126"/>
        <v>-7</v>
      </c>
      <c r="B1952" s="56">
        <v>29955</v>
      </c>
      <c r="C1952" s="57">
        <f t="shared" si="128"/>
        <v>29948</v>
      </c>
      <c r="D1952">
        <f t="shared" si="129"/>
        <v>2</v>
      </c>
      <c r="E1952" s="56"/>
      <c r="G1952">
        <f t="shared" si="127"/>
        <v>2</v>
      </c>
      <c r="K1952" s="60"/>
      <c r="L1952" s="60"/>
    </row>
    <row r="1953" spans="1:12" ht="12.5" x14ac:dyDescent="0.25">
      <c r="A1953">
        <f t="shared" si="126"/>
        <v>-7</v>
      </c>
      <c r="B1953" s="56">
        <v>29948</v>
      </c>
      <c r="C1953" s="57">
        <f t="shared" si="128"/>
        <v>29941</v>
      </c>
      <c r="D1953">
        <f t="shared" si="129"/>
        <v>2</v>
      </c>
      <c r="E1953" s="56">
        <f>B1953</f>
        <v>29948</v>
      </c>
      <c r="F1953" s="54">
        <f>YEAR(B1953)</f>
        <v>1981</v>
      </c>
      <c r="G1953">
        <f t="shared" si="127"/>
        <v>53</v>
      </c>
      <c r="K1953" s="60"/>
      <c r="L1953" s="60"/>
    </row>
    <row r="1954" spans="1:12" ht="12.5" x14ac:dyDescent="0.25">
      <c r="A1954">
        <f t="shared" si="126"/>
        <v>-7</v>
      </c>
      <c r="B1954" s="56">
        <v>29941</v>
      </c>
      <c r="C1954" s="57">
        <f t="shared" si="128"/>
        <v>29934</v>
      </c>
      <c r="D1954">
        <f t="shared" si="129"/>
        <v>2</v>
      </c>
      <c r="E1954" s="56"/>
      <c r="G1954">
        <f t="shared" si="127"/>
        <v>52</v>
      </c>
      <c r="K1954" s="60"/>
      <c r="L1954" s="60"/>
    </row>
    <row r="1955" spans="1:12" ht="12.5" x14ac:dyDescent="0.25">
      <c r="A1955">
        <f t="shared" si="126"/>
        <v>-7</v>
      </c>
      <c r="B1955" s="56">
        <v>29934</v>
      </c>
      <c r="C1955" s="57">
        <f t="shared" si="128"/>
        <v>29927</v>
      </c>
      <c r="D1955">
        <f t="shared" si="129"/>
        <v>2</v>
      </c>
      <c r="E1955" s="56"/>
      <c r="G1955">
        <f t="shared" si="127"/>
        <v>51</v>
      </c>
      <c r="K1955" s="60"/>
      <c r="L1955" s="60"/>
    </row>
    <row r="1956" spans="1:12" ht="12.5" x14ac:dyDescent="0.25">
      <c r="A1956">
        <f t="shared" si="126"/>
        <v>-7</v>
      </c>
      <c r="B1956" s="56">
        <v>29927</v>
      </c>
      <c r="C1956" s="57">
        <f t="shared" si="128"/>
        <v>29920</v>
      </c>
      <c r="D1956">
        <f t="shared" si="129"/>
        <v>2</v>
      </c>
      <c r="E1956" s="56"/>
      <c r="G1956">
        <f t="shared" si="127"/>
        <v>50</v>
      </c>
      <c r="K1956" s="60"/>
      <c r="L1956" s="60"/>
    </row>
    <row r="1957" spans="1:12" ht="12.5" x14ac:dyDescent="0.25">
      <c r="A1957">
        <f t="shared" si="126"/>
        <v>-7</v>
      </c>
      <c r="B1957" s="56">
        <v>29920</v>
      </c>
      <c r="C1957" s="57">
        <f t="shared" si="128"/>
        <v>29913</v>
      </c>
      <c r="D1957">
        <f t="shared" si="129"/>
        <v>2</v>
      </c>
      <c r="E1957" s="56"/>
      <c r="G1957">
        <f t="shared" si="127"/>
        <v>49</v>
      </c>
      <c r="K1957" s="60"/>
      <c r="L1957" s="60"/>
    </row>
    <row r="1958" spans="1:12" ht="12.5" x14ac:dyDescent="0.25">
      <c r="A1958">
        <f t="shared" ref="A1958:A2021" si="130">B1958-B1957</f>
        <v>-7</v>
      </c>
      <c r="B1958" s="56">
        <v>29913</v>
      </c>
      <c r="C1958" s="57">
        <f t="shared" si="128"/>
        <v>29906</v>
      </c>
      <c r="D1958">
        <f t="shared" si="129"/>
        <v>2</v>
      </c>
      <c r="E1958" s="56"/>
      <c r="G1958">
        <f t="shared" si="127"/>
        <v>48</v>
      </c>
      <c r="K1958" s="60"/>
      <c r="L1958" s="60"/>
    </row>
    <row r="1959" spans="1:12" ht="12.5" x14ac:dyDescent="0.25">
      <c r="A1959">
        <f t="shared" si="130"/>
        <v>-7</v>
      </c>
      <c r="B1959" s="56">
        <v>29906</v>
      </c>
      <c r="C1959" s="57">
        <f t="shared" si="128"/>
        <v>29899</v>
      </c>
      <c r="D1959">
        <f t="shared" si="129"/>
        <v>2</v>
      </c>
      <c r="E1959" s="56"/>
      <c r="G1959">
        <f t="shared" si="127"/>
        <v>47</v>
      </c>
      <c r="K1959" s="60"/>
      <c r="L1959" s="60"/>
    </row>
    <row r="1960" spans="1:12" ht="12.5" x14ac:dyDescent="0.25">
      <c r="A1960">
        <f t="shared" si="130"/>
        <v>-7</v>
      </c>
      <c r="B1960" s="56">
        <v>29899</v>
      </c>
      <c r="C1960" s="57">
        <f t="shared" si="128"/>
        <v>29892</v>
      </c>
      <c r="D1960">
        <f t="shared" si="129"/>
        <v>2</v>
      </c>
      <c r="E1960" s="56"/>
      <c r="G1960">
        <f t="shared" si="127"/>
        <v>46</v>
      </c>
      <c r="K1960" s="60"/>
      <c r="L1960" s="60"/>
    </row>
    <row r="1961" spans="1:12" ht="12.5" x14ac:dyDescent="0.25">
      <c r="A1961">
        <f t="shared" si="130"/>
        <v>-7</v>
      </c>
      <c r="B1961" s="56">
        <v>29892</v>
      </c>
      <c r="C1961" s="57">
        <f t="shared" si="128"/>
        <v>29885</v>
      </c>
      <c r="D1961">
        <f t="shared" si="129"/>
        <v>2</v>
      </c>
      <c r="E1961" s="56"/>
      <c r="G1961">
        <f t="shared" si="127"/>
        <v>45</v>
      </c>
      <c r="K1961" s="60"/>
      <c r="L1961" s="60"/>
    </row>
    <row r="1962" spans="1:12" ht="12.5" x14ac:dyDescent="0.25">
      <c r="A1962">
        <f t="shared" si="130"/>
        <v>-7</v>
      </c>
      <c r="B1962" s="56">
        <v>29885</v>
      </c>
      <c r="C1962" s="57">
        <f t="shared" si="128"/>
        <v>29878</v>
      </c>
      <c r="D1962">
        <f t="shared" si="129"/>
        <v>2</v>
      </c>
      <c r="E1962" s="56"/>
      <c r="G1962">
        <f t="shared" si="127"/>
        <v>44</v>
      </c>
      <c r="K1962" s="60"/>
      <c r="L1962" s="60"/>
    </row>
    <row r="1963" spans="1:12" ht="12.5" x14ac:dyDescent="0.25">
      <c r="A1963">
        <f t="shared" si="130"/>
        <v>-7</v>
      </c>
      <c r="B1963" s="56">
        <v>29878</v>
      </c>
      <c r="C1963" s="57">
        <f t="shared" si="128"/>
        <v>29871</v>
      </c>
      <c r="D1963">
        <f t="shared" si="129"/>
        <v>2</v>
      </c>
      <c r="E1963" s="56"/>
      <c r="G1963">
        <f t="shared" si="127"/>
        <v>43</v>
      </c>
      <c r="K1963" s="60"/>
      <c r="L1963" s="60"/>
    </row>
    <row r="1964" spans="1:12" ht="12.5" x14ac:dyDescent="0.25">
      <c r="A1964">
        <f t="shared" si="130"/>
        <v>-7</v>
      </c>
      <c r="B1964" s="56">
        <v>29871</v>
      </c>
      <c r="C1964" s="57">
        <f t="shared" si="128"/>
        <v>29864</v>
      </c>
      <c r="D1964">
        <f t="shared" si="129"/>
        <v>2</v>
      </c>
      <c r="E1964" s="56"/>
      <c r="G1964">
        <f t="shared" si="127"/>
        <v>42</v>
      </c>
      <c r="K1964" s="60"/>
      <c r="L1964" s="60"/>
    </row>
    <row r="1965" spans="1:12" ht="12.5" x14ac:dyDescent="0.25">
      <c r="A1965">
        <f t="shared" si="130"/>
        <v>-7</v>
      </c>
      <c r="B1965" s="56">
        <v>29864</v>
      </c>
      <c r="C1965" s="57">
        <f t="shared" si="128"/>
        <v>29857</v>
      </c>
      <c r="D1965">
        <f t="shared" si="129"/>
        <v>2</v>
      </c>
      <c r="E1965" s="56"/>
      <c r="G1965">
        <f t="shared" si="127"/>
        <v>41</v>
      </c>
      <c r="K1965" s="60"/>
      <c r="L1965" s="60"/>
    </row>
    <row r="1966" spans="1:12" ht="12.5" x14ac:dyDescent="0.25">
      <c r="A1966">
        <f t="shared" si="130"/>
        <v>-7</v>
      </c>
      <c r="B1966" s="56">
        <v>29857</v>
      </c>
      <c r="C1966" s="57">
        <f t="shared" si="128"/>
        <v>29850</v>
      </c>
      <c r="D1966">
        <f t="shared" si="129"/>
        <v>2</v>
      </c>
      <c r="E1966" s="56"/>
      <c r="G1966">
        <f t="shared" si="127"/>
        <v>40</v>
      </c>
      <c r="K1966" s="60"/>
      <c r="L1966" s="60"/>
    </row>
    <row r="1967" spans="1:12" ht="12.5" x14ac:dyDescent="0.25">
      <c r="A1967">
        <f t="shared" si="130"/>
        <v>-7</v>
      </c>
      <c r="B1967" s="56">
        <v>29850</v>
      </c>
      <c r="C1967" s="57">
        <f t="shared" si="128"/>
        <v>29843</v>
      </c>
      <c r="D1967">
        <f t="shared" si="129"/>
        <v>2</v>
      </c>
      <c r="E1967" s="56"/>
      <c r="G1967">
        <f t="shared" si="127"/>
        <v>39</v>
      </c>
      <c r="K1967" s="60"/>
      <c r="L1967" s="60"/>
    </row>
    <row r="1968" spans="1:12" ht="12.5" x14ac:dyDescent="0.25">
      <c r="A1968">
        <f t="shared" si="130"/>
        <v>-7</v>
      </c>
      <c r="B1968" s="56">
        <v>29843</v>
      </c>
      <c r="C1968" s="57">
        <f t="shared" si="128"/>
        <v>29836</v>
      </c>
      <c r="D1968">
        <f t="shared" si="129"/>
        <v>2</v>
      </c>
      <c r="E1968" s="56"/>
      <c r="G1968">
        <f t="shared" si="127"/>
        <v>38</v>
      </c>
      <c r="K1968" s="60"/>
      <c r="L1968" s="60"/>
    </row>
    <row r="1969" spans="1:12" ht="12.5" x14ac:dyDescent="0.25">
      <c r="A1969">
        <f t="shared" si="130"/>
        <v>-7</v>
      </c>
      <c r="B1969" s="56">
        <v>29836</v>
      </c>
      <c r="C1969" s="57">
        <f t="shared" si="128"/>
        <v>29829</v>
      </c>
      <c r="D1969">
        <f t="shared" si="129"/>
        <v>2</v>
      </c>
      <c r="E1969" s="56"/>
      <c r="G1969">
        <f t="shared" si="127"/>
        <v>37</v>
      </c>
      <c r="K1969" s="60"/>
      <c r="L1969" s="60"/>
    </row>
    <row r="1970" spans="1:12" ht="12.5" x14ac:dyDescent="0.25">
      <c r="A1970">
        <f t="shared" si="130"/>
        <v>-7</v>
      </c>
      <c r="B1970" s="56">
        <v>29829</v>
      </c>
      <c r="C1970" s="57">
        <f t="shared" si="128"/>
        <v>29822</v>
      </c>
      <c r="D1970">
        <f t="shared" si="129"/>
        <v>2</v>
      </c>
      <c r="E1970" s="56"/>
      <c r="G1970">
        <f t="shared" si="127"/>
        <v>36</v>
      </c>
      <c r="K1970" s="60"/>
      <c r="L1970" s="60"/>
    </row>
    <row r="1971" spans="1:12" ht="12.5" x14ac:dyDescent="0.25">
      <c r="A1971">
        <f t="shared" si="130"/>
        <v>-7</v>
      </c>
      <c r="B1971" s="56">
        <v>29822</v>
      </c>
      <c r="C1971" s="57">
        <f t="shared" si="128"/>
        <v>29815</v>
      </c>
      <c r="D1971">
        <f t="shared" si="129"/>
        <v>2</v>
      </c>
      <c r="E1971" s="56"/>
      <c r="G1971">
        <f t="shared" si="127"/>
        <v>35</v>
      </c>
      <c r="K1971" s="60"/>
      <c r="L1971" s="60"/>
    </row>
    <row r="1972" spans="1:12" ht="12.5" x14ac:dyDescent="0.25">
      <c r="A1972">
        <f t="shared" si="130"/>
        <v>-7</v>
      </c>
      <c r="B1972" s="56">
        <v>29815</v>
      </c>
      <c r="C1972" s="57">
        <f t="shared" si="128"/>
        <v>29808</v>
      </c>
      <c r="D1972">
        <f t="shared" si="129"/>
        <v>2</v>
      </c>
      <c r="E1972" s="56"/>
      <c r="G1972">
        <f t="shared" si="127"/>
        <v>34</v>
      </c>
      <c r="K1972" s="60"/>
      <c r="L1972" s="60"/>
    </row>
    <row r="1973" spans="1:12" ht="12.5" x14ac:dyDescent="0.25">
      <c r="A1973">
        <f t="shared" si="130"/>
        <v>-7</v>
      </c>
      <c r="B1973" s="56">
        <v>29808</v>
      </c>
      <c r="C1973" s="57">
        <f t="shared" si="128"/>
        <v>29801</v>
      </c>
      <c r="D1973">
        <f t="shared" si="129"/>
        <v>2</v>
      </c>
      <c r="E1973" s="56"/>
      <c r="G1973">
        <f t="shared" si="127"/>
        <v>33</v>
      </c>
      <c r="K1973" s="60"/>
      <c r="L1973" s="60"/>
    </row>
    <row r="1974" spans="1:12" ht="12.5" x14ac:dyDescent="0.25">
      <c r="A1974">
        <f t="shared" si="130"/>
        <v>-7</v>
      </c>
      <c r="B1974" s="56">
        <v>29801</v>
      </c>
      <c r="C1974" s="57">
        <f t="shared" si="128"/>
        <v>29794</v>
      </c>
      <c r="D1974">
        <f t="shared" si="129"/>
        <v>2</v>
      </c>
      <c r="E1974" s="56"/>
      <c r="G1974">
        <f t="shared" si="127"/>
        <v>32</v>
      </c>
      <c r="K1974" s="60"/>
      <c r="L1974" s="60"/>
    </row>
    <row r="1975" spans="1:12" ht="12.5" x14ac:dyDescent="0.25">
      <c r="A1975">
        <f t="shared" si="130"/>
        <v>-7</v>
      </c>
      <c r="B1975" s="56">
        <v>29794</v>
      </c>
      <c r="C1975" s="57">
        <f t="shared" si="128"/>
        <v>29787</v>
      </c>
      <c r="D1975">
        <f t="shared" si="129"/>
        <v>2</v>
      </c>
      <c r="E1975" s="56"/>
      <c r="G1975">
        <f t="shared" si="127"/>
        <v>31</v>
      </c>
      <c r="K1975" s="60"/>
      <c r="L1975" s="60"/>
    </row>
    <row r="1976" spans="1:12" ht="12.5" x14ac:dyDescent="0.25">
      <c r="A1976">
        <f t="shared" si="130"/>
        <v>-7</v>
      </c>
      <c r="B1976" s="56">
        <v>29787</v>
      </c>
      <c r="C1976" s="57">
        <f t="shared" si="128"/>
        <v>29780</v>
      </c>
      <c r="D1976">
        <f t="shared" si="129"/>
        <v>2</v>
      </c>
      <c r="E1976" s="56"/>
      <c r="G1976">
        <f t="shared" si="127"/>
        <v>30</v>
      </c>
      <c r="K1976" s="60"/>
      <c r="L1976" s="60"/>
    </row>
    <row r="1977" spans="1:12" ht="12.5" x14ac:dyDescent="0.25">
      <c r="A1977">
        <f t="shared" si="130"/>
        <v>-7</v>
      </c>
      <c r="B1977" s="56">
        <v>29780</v>
      </c>
      <c r="C1977" s="57">
        <f t="shared" si="128"/>
        <v>29773</v>
      </c>
      <c r="D1977">
        <f t="shared" si="129"/>
        <v>2</v>
      </c>
      <c r="E1977" s="56"/>
      <c r="G1977">
        <f t="shared" si="127"/>
        <v>29</v>
      </c>
      <c r="K1977" s="60"/>
      <c r="L1977" s="60"/>
    </row>
    <row r="1978" spans="1:12" ht="12.5" x14ac:dyDescent="0.25">
      <c r="A1978">
        <f t="shared" si="130"/>
        <v>-7</v>
      </c>
      <c r="B1978" s="56">
        <v>29773</v>
      </c>
      <c r="C1978" s="57">
        <f t="shared" si="128"/>
        <v>29766</v>
      </c>
      <c r="D1978">
        <f t="shared" si="129"/>
        <v>2</v>
      </c>
      <c r="E1978" s="56"/>
      <c r="G1978">
        <f t="shared" si="127"/>
        <v>28</v>
      </c>
      <c r="K1978" s="60"/>
      <c r="L1978" s="60"/>
    </row>
    <row r="1979" spans="1:12" ht="12.5" x14ac:dyDescent="0.25">
      <c r="A1979">
        <f t="shared" si="130"/>
        <v>-7</v>
      </c>
      <c r="B1979" s="56">
        <v>29766</v>
      </c>
      <c r="C1979" s="57">
        <f t="shared" si="128"/>
        <v>29759</v>
      </c>
      <c r="D1979">
        <f t="shared" si="129"/>
        <v>2</v>
      </c>
      <c r="E1979" s="56"/>
      <c r="G1979">
        <f t="shared" si="127"/>
        <v>27</v>
      </c>
      <c r="K1979" s="60"/>
      <c r="L1979" s="60"/>
    </row>
    <row r="1980" spans="1:12" ht="12.5" x14ac:dyDescent="0.25">
      <c r="A1980">
        <f t="shared" si="130"/>
        <v>-7</v>
      </c>
      <c r="B1980" s="56">
        <v>29759</v>
      </c>
      <c r="C1980" s="57">
        <f t="shared" si="128"/>
        <v>29752</v>
      </c>
      <c r="D1980">
        <f t="shared" si="129"/>
        <v>2</v>
      </c>
      <c r="E1980" s="56"/>
      <c r="G1980">
        <f t="shared" si="127"/>
        <v>26</v>
      </c>
      <c r="K1980" s="60"/>
      <c r="L1980" s="60"/>
    </row>
    <row r="1981" spans="1:12" ht="12.5" x14ac:dyDescent="0.25">
      <c r="A1981">
        <f t="shared" si="130"/>
        <v>-7</v>
      </c>
      <c r="B1981" s="56">
        <v>29752</v>
      </c>
      <c r="C1981" s="57">
        <f t="shared" si="128"/>
        <v>29745</v>
      </c>
      <c r="D1981">
        <f t="shared" si="129"/>
        <v>2</v>
      </c>
      <c r="E1981" s="56"/>
      <c r="G1981">
        <f t="shared" si="127"/>
        <v>25</v>
      </c>
      <c r="K1981" s="60"/>
      <c r="L1981" s="60"/>
    </row>
    <row r="1982" spans="1:12" ht="12.5" x14ac:dyDescent="0.25">
      <c r="A1982">
        <f t="shared" si="130"/>
        <v>-7</v>
      </c>
      <c r="B1982" s="56">
        <v>29745</v>
      </c>
      <c r="C1982" s="57">
        <f t="shared" si="128"/>
        <v>29738</v>
      </c>
      <c r="D1982">
        <f t="shared" si="129"/>
        <v>2</v>
      </c>
      <c r="E1982" s="56"/>
      <c r="G1982">
        <f t="shared" si="127"/>
        <v>24</v>
      </c>
      <c r="K1982" s="60"/>
      <c r="L1982" s="60"/>
    </row>
    <row r="1983" spans="1:12" ht="12.5" x14ac:dyDescent="0.25">
      <c r="A1983">
        <f t="shared" si="130"/>
        <v>-7</v>
      </c>
      <c r="B1983" s="56">
        <v>29738</v>
      </c>
      <c r="C1983" s="57">
        <f t="shared" si="128"/>
        <v>29731</v>
      </c>
      <c r="D1983">
        <f t="shared" si="129"/>
        <v>2</v>
      </c>
      <c r="E1983" s="56"/>
      <c r="G1983">
        <f t="shared" si="127"/>
        <v>23</v>
      </c>
      <c r="K1983" s="60"/>
      <c r="L1983" s="60"/>
    </row>
    <row r="1984" spans="1:12" ht="12.5" x14ac:dyDescent="0.25">
      <c r="A1984">
        <f t="shared" si="130"/>
        <v>-7</v>
      </c>
      <c r="B1984" s="56">
        <v>29731</v>
      </c>
      <c r="C1984" s="57">
        <f t="shared" si="128"/>
        <v>29724</v>
      </c>
      <c r="D1984">
        <f t="shared" si="129"/>
        <v>2</v>
      </c>
      <c r="E1984" s="56"/>
      <c r="G1984">
        <f t="shared" si="127"/>
        <v>22</v>
      </c>
      <c r="K1984" s="60"/>
      <c r="L1984" s="60"/>
    </row>
    <row r="1985" spans="1:12" ht="12.5" x14ac:dyDescent="0.25">
      <c r="A1985">
        <f t="shared" si="130"/>
        <v>-7</v>
      </c>
      <c r="B1985" s="56">
        <v>29724</v>
      </c>
      <c r="C1985" s="57">
        <f t="shared" si="128"/>
        <v>29717</v>
      </c>
      <c r="D1985">
        <f t="shared" si="129"/>
        <v>2</v>
      </c>
      <c r="E1985" s="56"/>
      <c r="G1985">
        <f t="shared" si="127"/>
        <v>21</v>
      </c>
      <c r="K1985" s="60"/>
      <c r="L1985" s="60"/>
    </row>
    <row r="1986" spans="1:12" ht="12.5" x14ac:dyDescent="0.25">
      <c r="A1986">
        <f t="shared" si="130"/>
        <v>-7</v>
      </c>
      <c r="B1986" s="56">
        <v>29717</v>
      </c>
      <c r="C1986" s="57">
        <f t="shared" si="128"/>
        <v>29710</v>
      </c>
      <c r="D1986">
        <f t="shared" si="129"/>
        <v>2</v>
      </c>
      <c r="E1986" s="56"/>
      <c r="G1986">
        <f t="shared" ref="G1986:G2049" si="131">WEEKNUM(B1986)</f>
        <v>20</v>
      </c>
      <c r="K1986" s="60"/>
      <c r="L1986" s="60"/>
    </row>
    <row r="1987" spans="1:12" ht="12.5" x14ac:dyDescent="0.25">
      <c r="A1987">
        <f t="shared" si="130"/>
        <v>-7</v>
      </c>
      <c r="B1987" s="56">
        <v>29710</v>
      </c>
      <c r="C1987" s="57">
        <f t="shared" ref="C1987:C2050" si="132">B1988</f>
        <v>29703</v>
      </c>
      <c r="D1987">
        <f t="shared" ref="D1987:D2050" si="133">WEEKDAY(B1987)</f>
        <v>2</v>
      </c>
      <c r="E1987" s="56"/>
      <c r="G1987">
        <f t="shared" si="131"/>
        <v>19</v>
      </c>
      <c r="K1987" s="60"/>
      <c r="L1987" s="60"/>
    </row>
    <row r="1988" spans="1:12" ht="12.5" x14ac:dyDescent="0.25">
      <c r="A1988">
        <f t="shared" si="130"/>
        <v>-7</v>
      </c>
      <c r="B1988" s="56">
        <v>29703</v>
      </c>
      <c r="C1988" s="57">
        <f t="shared" si="132"/>
        <v>29696</v>
      </c>
      <c r="D1988">
        <f t="shared" si="133"/>
        <v>2</v>
      </c>
      <c r="E1988" s="56"/>
      <c r="G1988">
        <f t="shared" si="131"/>
        <v>18</v>
      </c>
      <c r="K1988" s="60"/>
      <c r="L1988" s="60"/>
    </row>
    <row r="1989" spans="1:12" ht="12.5" x14ac:dyDescent="0.25">
      <c r="A1989">
        <f t="shared" si="130"/>
        <v>-7</v>
      </c>
      <c r="B1989" s="56">
        <v>29696</v>
      </c>
      <c r="C1989" s="57">
        <f t="shared" si="132"/>
        <v>29689</v>
      </c>
      <c r="D1989">
        <f t="shared" si="133"/>
        <v>2</v>
      </c>
      <c r="E1989" s="56"/>
      <c r="G1989">
        <f t="shared" si="131"/>
        <v>17</v>
      </c>
      <c r="K1989" s="60"/>
      <c r="L1989" s="60"/>
    </row>
    <row r="1990" spans="1:12" ht="12.5" x14ac:dyDescent="0.25">
      <c r="A1990">
        <f t="shared" si="130"/>
        <v>-7</v>
      </c>
      <c r="B1990" s="56">
        <v>29689</v>
      </c>
      <c r="C1990" s="57">
        <f t="shared" si="132"/>
        <v>29682</v>
      </c>
      <c r="D1990">
        <f t="shared" si="133"/>
        <v>2</v>
      </c>
      <c r="E1990" s="56"/>
      <c r="G1990">
        <f t="shared" si="131"/>
        <v>16</v>
      </c>
      <c r="K1990" s="60"/>
      <c r="L1990" s="60"/>
    </row>
    <row r="1991" spans="1:12" ht="12.5" x14ac:dyDescent="0.25">
      <c r="A1991">
        <f t="shared" si="130"/>
        <v>-7</v>
      </c>
      <c r="B1991" s="56">
        <v>29682</v>
      </c>
      <c r="C1991" s="57">
        <f t="shared" si="132"/>
        <v>29675</v>
      </c>
      <c r="D1991">
        <f t="shared" si="133"/>
        <v>2</v>
      </c>
      <c r="E1991" s="56"/>
      <c r="G1991">
        <f t="shared" si="131"/>
        <v>15</v>
      </c>
      <c r="K1991" s="60"/>
      <c r="L1991" s="60"/>
    </row>
    <row r="1992" spans="1:12" ht="12.5" x14ac:dyDescent="0.25">
      <c r="A1992">
        <f t="shared" si="130"/>
        <v>-7</v>
      </c>
      <c r="B1992" s="56">
        <v>29675</v>
      </c>
      <c r="C1992" s="57">
        <f t="shared" si="132"/>
        <v>29668</v>
      </c>
      <c r="D1992">
        <f t="shared" si="133"/>
        <v>2</v>
      </c>
      <c r="E1992" s="56"/>
      <c r="G1992">
        <f t="shared" si="131"/>
        <v>14</v>
      </c>
      <c r="K1992" s="60"/>
      <c r="L1992" s="60"/>
    </row>
    <row r="1993" spans="1:12" ht="12.5" x14ac:dyDescent="0.25">
      <c r="A1993">
        <f t="shared" si="130"/>
        <v>-7</v>
      </c>
      <c r="B1993" s="56">
        <v>29668</v>
      </c>
      <c r="C1993" s="57">
        <f t="shared" si="132"/>
        <v>29661</v>
      </c>
      <c r="D1993">
        <f t="shared" si="133"/>
        <v>2</v>
      </c>
      <c r="E1993" s="56"/>
      <c r="G1993">
        <f t="shared" si="131"/>
        <v>13</v>
      </c>
      <c r="K1993" s="60"/>
      <c r="L1993" s="60"/>
    </row>
    <row r="1994" spans="1:12" ht="12.5" x14ac:dyDescent="0.25">
      <c r="A1994">
        <f t="shared" si="130"/>
        <v>-7</v>
      </c>
      <c r="B1994" s="56">
        <v>29661</v>
      </c>
      <c r="C1994" s="57">
        <f t="shared" si="132"/>
        <v>29654</v>
      </c>
      <c r="D1994">
        <f t="shared" si="133"/>
        <v>2</v>
      </c>
      <c r="E1994" s="56"/>
      <c r="G1994">
        <f t="shared" si="131"/>
        <v>12</v>
      </c>
      <c r="K1994" s="60"/>
      <c r="L1994" s="60"/>
    </row>
    <row r="1995" spans="1:12" ht="12.5" x14ac:dyDescent="0.25">
      <c r="A1995">
        <f t="shared" si="130"/>
        <v>-7</v>
      </c>
      <c r="B1995" s="56">
        <v>29654</v>
      </c>
      <c r="C1995" s="57">
        <f t="shared" si="132"/>
        <v>29647</v>
      </c>
      <c r="D1995">
        <f t="shared" si="133"/>
        <v>2</v>
      </c>
      <c r="E1995" s="56"/>
      <c r="G1995">
        <f t="shared" si="131"/>
        <v>11</v>
      </c>
      <c r="K1995" s="60"/>
      <c r="L1995" s="60"/>
    </row>
    <row r="1996" spans="1:12" ht="12.5" x14ac:dyDescent="0.25">
      <c r="A1996">
        <f t="shared" si="130"/>
        <v>-7</v>
      </c>
      <c r="B1996" s="56">
        <v>29647</v>
      </c>
      <c r="C1996" s="57">
        <f t="shared" si="132"/>
        <v>29640</v>
      </c>
      <c r="D1996">
        <f t="shared" si="133"/>
        <v>2</v>
      </c>
      <c r="E1996" s="56"/>
      <c r="G1996">
        <f t="shared" si="131"/>
        <v>10</v>
      </c>
      <c r="K1996" s="60"/>
      <c r="L1996" s="60"/>
    </row>
    <row r="1997" spans="1:12" ht="12.5" x14ac:dyDescent="0.25">
      <c r="A1997">
        <f t="shared" si="130"/>
        <v>-7</v>
      </c>
      <c r="B1997" s="56">
        <v>29640</v>
      </c>
      <c r="C1997" s="57">
        <f t="shared" si="132"/>
        <v>29633</v>
      </c>
      <c r="D1997">
        <f t="shared" si="133"/>
        <v>2</v>
      </c>
      <c r="E1997" s="56"/>
      <c r="G1997">
        <f t="shared" si="131"/>
        <v>9</v>
      </c>
      <c r="K1997" s="60"/>
      <c r="L1997" s="60"/>
    </row>
    <row r="1998" spans="1:12" ht="12.5" x14ac:dyDescent="0.25">
      <c r="A1998">
        <f t="shared" si="130"/>
        <v>-7</v>
      </c>
      <c r="B1998" s="56">
        <v>29633</v>
      </c>
      <c r="C1998" s="57">
        <f t="shared" si="132"/>
        <v>29626</v>
      </c>
      <c r="D1998">
        <f t="shared" si="133"/>
        <v>2</v>
      </c>
      <c r="E1998" s="56"/>
      <c r="G1998">
        <f t="shared" si="131"/>
        <v>8</v>
      </c>
      <c r="K1998" s="60"/>
      <c r="L1998" s="60"/>
    </row>
    <row r="1999" spans="1:12" ht="12.5" x14ac:dyDescent="0.25">
      <c r="A1999">
        <f t="shared" si="130"/>
        <v>-7</v>
      </c>
      <c r="B1999" s="56">
        <v>29626</v>
      </c>
      <c r="C1999" s="57">
        <f t="shared" si="132"/>
        <v>29619</v>
      </c>
      <c r="D1999">
        <f t="shared" si="133"/>
        <v>2</v>
      </c>
      <c r="E1999" s="56"/>
      <c r="G1999">
        <f t="shared" si="131"/>
        <v>7</v>
      </c>
      <c r="K1999" s="60"/>
      <c r="L1999" s="60"/>
    </row>
    <row r="2000" spans="1:12" ht="12.5" x14ac:dyDescent="0.25">
      <c r="A2000">
        <f t="shared" si="130"/>
        <v>-7</v>
      </c>
      <c r="B2000" s="56">
        <v>29619</v>
      </c>
      <c r="C2000" s="57">
        <f t="shared" si="132"/>
        <v>29612</v>
      </c>
      <c r="D2000">
        <f t="shared" si="133"/>
        <v>2</v>
      </c>
      <c r="E2000" s="56"/>
      <c r="G2000">
        <f t="shared" si="131"/>
        <v>6</v>
      </c>
      <c r="K2000" s="60"/>
      <c r="L2000" s="60"/>
    </row>
    <row r="2001" spans="1:12" ht="12.5" x14ac:dyDescent="0.25">
      <c r="A2001">
        <f t="shared" si="130"/>
        <v>-7</v>
      </c>
      <c r="B2001" s="56">
        <v>29612</v>
      </c>
      <c r="C2001" s="57">
        <f t="shared" si="132"/>
        <v>29605</v>
      </c>
      <c r="D2001">
        <f t="shared" si="133"/>
        <v>2</v>
      </c>
      <c r="E2001" s="56"/>
      <c r="G2001">
        <f t="shared" si="131"/>
        <v>5</v>
      </c>
      <c r="K2001" s="60"/>
      <c r="L2001" s="60"/>
    </row>
    <row r="2002" spans="1:12" ht="12.5" x14ac:dyDescent="0.25">
      <c r="A2002">
        <f t="shared" si="130"/>
        <v>-7</v>
      </c>
      <c r="B2002" s="56">
        <v>29605</v>
      </c>
      <c r="C2002" s="57">
        <f t="shared" si="132"/>
        <v>29598</v>
      </c>
      <c r="D2002">
        <f t="shared" si="133"/>
        <v>2</v>
      </c>
      <c r="E2002" s="56"/>
      <c r="G2002">
        <f t="shared" si="131"/>
        <v>4</v>
      </c>
      <c r="K2002" s="60"/>
      <c r="L2002" s="60"/>
    </row>
    <row r="2003" spans="1:12" ht="12.5" x14ac:dyDescent="0.25">
      <c r="A2003">
        <f t="shared" si="130"/>
        <v>-7</v>
      </c>
      <c r="B2003" s="56">
        <v>29598</v>
      </c>
      <c r="C2003" s="57">
        <f t="shared" si="132"/>
        <v>29591</v>
      </c>
      <c r="D2003">
        <f t="shared" si="133"/>
        <v>2</v>
      </c>
      <c r="E2003" s="56"/>
      <c r="G2003">
        <f t="shared" si="131"/>
        <v>3</v>
      </c>
      <c r="K2003" s="60"/>
      <c r="L2003" s="60"/>
    </row>
    <row r="2004" spans="1:12" ht="12.5" x14ac:dyDescent="0.25">
      <c r="A2004">
        <f t="shared" si="130"/>
        <v>-7</v>
      </c>
      <c r="B2004" s="56">
        <v>29591</v>
      </c>
      <c r="C2004" s="57">
        <f t="shared" si="132"/>
        <v>29584</v>
      </c>
      <c r="D2004">
        <f t="shared" si="133"/>
        <v>2</v>
      </c>
      <c r="E2004" s="56"/>
      <c r="G2004">
        <f t="shared" si="131"/>
        <v>2</v>
      </c>
      <c r="K2004" s="60"/>
      <c r="L2004" s="60"/>
    </row>
    <row r="2005" spans="1:12" ht="12.5" x14ac:dyDescent="0.25">
      <c r="A2005">
        <f t="shared" si="130"/>
        <v>-7</v>
      </c>
      <c r="B2005" s="56">
        <v>29584</v>
      </c>
      <c r="C2005" s="57">
        <f t="shared" si="132"/>
        <v>29577</v>
      </c>
      <c r="D2005">
        <f t="shared" si="133"/>
        <v>2</v>
      </c>
      <c r="E2005" s="56">
        <f>B2005</f>
        <v>29584</v>
      </c>
      <c r="F2005" s="54">
        <f>YEAR(B2005)</f>
        <v>1980</v>
      </c>
      <c r="G2005">
        <f t="shared" si="131"/>
        <v>53</v>
      </c>
      <c r="K2005" s="60"/>
      <c r="L2005" s="60"/>
    </row>
    <row r="2006" spans="1:12" ht="12.5" x14ac:dyDescent="0.25">
      <c r="A2006">
        <f t="shared" si="130"/>
        <v>-7</v>
      </c>
      <c r="B2006" s="56">
        <v>29577</v>
      </c>
      <c r="C2006" s="57">
        <f t="shared" si="132"/>
        <v>29570</v>
      </c>
      <c r="D2006">
        <f t="shared" si="133"/>
        <v>2</v>
      </c>
      <c r="E2006" s="56"/>
      <c r="G2006">
        <f t="shared" si="131"/>
        <v>52</v>
      </c>
      <c r="K2006" s="60"/>
      <c r="L2006" s="60"/>
    </row>
    <row r="2007" spans="1:12" ht="12.5" x14ac:dyDescent="0.25">
      <c r="A2007">
        <f t="shared" si="130"/>
        <v>-7</v>
      </c>
      <c r="B2007" s="56">
        <v>29570</v>
      </c>
      <c r="C2007" s="57">
        <f t="shared" si="132"/>
        <v>29563</v>
      </c>
      <c r="D2007">
        <f t="shared" si="133"/>
        <v>2</v>
      </c>
      <c r="E2007" s="56"/>
      <c r="G2007">
        <f t="shared" si="131"/>
        <v>51</v>
      </c>
      <c r="K2007" s="60"/>
      <c r="L2007" s="60"/>
    </row>
    <row r="2008" spans="1:12" ht="12.5" x14ac:dyDescent="0.25">
      <c r="A2008">
        <f t="shared" si="130"/>
        <v>-7</v>
      </c>
      <c r="B2008" s="56">
        <v>29563</v>
      </c>
      <c r="C2008" s="57">
        <f t="shared" si="132"/>
        <v>29556</v>
      </c>
      <c r="D2008">
        <f t="shared" si="133"/>
        <v>2</v>
      </c>
      <c r="E2008" s="56"/>
      <c r="G2008">
        <f t="shared" si="131"/>
        <v>50</v>
      </c>
      <c r="K2008" s="60"/>
      <c r="L2008" s="60"/>
    </row>
    <row r="2009" spans="1:12" ht="12.5" x14ac:dyDescent="0.25">
      <c r="A2009">
        <f t="shared" si="130"/>
        <v>-7</v>
      </c>
      <c r="B2009" s="56">
        <v>29556</v>
      </c>
      <c r="C2009" s="57">
        <f t="shared" si="132"/>
        <v>29549</v>
      </c>
      <c r="D2009">
        <f t="shared" si="133"/>
        <v>2</v>
      </c>
      <c r="E2009" s="56"/>
      <c r="G2009">
        <f t="shared" si="131"/>
        <v>49</v>
      </c>
      <c r="K2009" s="60"/>
      <c r="L2009" s="60"/>
    </row>
    <row r="2010" spans="1:12" ht="12.5" x14ac:dyDescent="0.25">
      <c r="A2010">
        <f t="shared" si="130"/>
        <v>-7</v>
      </c>
      <c r="B2010" s="56">
        <v>29549</v>
      </c>
      <c r="C2010" s="57">
        <f t="shared" si="132"/>
        <v>29542</v>
      </c>
      <c r="D2010">
        <f t="shared" si="133"/>
        <v>2</v>
      </c>
      <c r="E2010" s="56"/>
      <c r="G2010">
        <f t="shared" si="131"/>
        <v>48</v>
      </c>
      <c r="K2010" s="60"/>
      <c r="L2010" s="60"/>
    </row>
    <row r="2011" spans="1:12" ht="12.5" x14ac:dyDescent="0.25">
      <c r="A2011">
        <f t="shared" si="130"/>
        <v>-7</v>
      </c>
      <c r="B2011" s="56">
        <v>29542</v>
      </c>
      <c r="C2011" s="57">
        <f t="shared" si="132"/>
        <v>29535</v>
      </c>
      <c r="D2011">
        <f t="shared" si="133"/>
        <v>2</v>
      </c>
      <c r="E2011" s="56"/>
      <c r="G2011">
        <f t="shared" si="131"/>
        <v>47</v>
      </c>
      <c r="K2011" s="60"/>
      <c r="L2011" s="60"/>
    </row>
    <row r="2012" spans="1:12" ht="12.5" x14ac:dyDescent="0.25">
      <c r="A2012">
        <f t="shared" si="130"/>
        <v>-7</v>
      </c>
      <c r="B2012" s="56">
        <v>29535</v>
      </c>
      <c r="C2012" s="57">
        <f t="shared" si="132"/>
        <v>29528</v>
      </c>
      <c r="D2012">
        <f t="shared" si="133"/>
        <v>2</v>
      </c>
      <c r="E2012" s="56"/>
      <c r="G2012">
        <f t="shared" si="131"/>
        <v>46</v>
      </c>
      <c r="K2012" s="60"/>
      <c r="L2012" s="60"/>
    </row>
    <row r="2013" spans="1:12" ht="12.5" x14ac:dyDescent="0.25">
      <c r="A2013">
        <f t="shared" si="130"/>
        <v>-7</v>
      </c>
      <c r="B2013" s="56">
        <v>29528</v>
      </c>
      <c r="C2013" s="57">
        <f t="shared" si="132"/>
        <v>29521</v>
      </c>
      <c r="D2013">
        <f t="shared" si="133"/>
        <v>2</v>
      </c>
      <c r="E2013" s="56"/>
      <c r="G2013">
        <f t="shared" si="131"/>
        <v>45</v>
      </c>
      <c r="K2013" s="60"/>
      <c r="L2013" s="60"/>
    </row>
    <row r="2014" spans="1:12" ht="12.5" x14ac:dyDescent="0.25">
      <c r="A2014">
        <f t="shared" si="130"/>
        <v>-7</v>
      </c>
      <c r="B2014" s="56">
        <v>29521</v>
      </c>
      <c r="C2014" s="57">
        <f t="shared" si="132"/>
        <v>29514</v>
      </c>
      <c r="D2014">
        <f t="shared" si="133"/>
        <v>2</v>
      </c>
      <c r="E2014" s="56"/>
      <c r="G2014">
        <f t="shared" si="131"/>
        <v>44</v>
      </c>
      <c r="K2014" s="60"/>
      <c r="L2014" s="60"/>
    </row>
    <row r="2015" spans="1:12" ht="12.5" x14ac:dyDescent="0.25">
      <c r="A2015">
        <f t="shared" si="130"/>
        <v>-7</v>
      </c>
      <c r="B2015" s="56">
        <v>29514</v>
      </c>
      <c r="C2015" s="57">
        <f t="shared" si="132"/>
        <v>29507</v>
      </c>
      <c r="D2015">
        <f t="shared" si="133"/>
        <v>2</v>
      </c>
      <c r="E2015" s="56"/>
      <c r="G2015">
        <f t="shared" si="131"/>
        <v>43</v>
      </c>
      <c r="K2015" s="60"/>
      <c r="L2015" s="60"/>
    </row>
    <row r="2016" spans="1:12" ht="12.5" x14ac:dyDescent="0.25">
      <c r="A2016">
        <f t="shared" si="130"/>
        <v>-7</v>
      </c>
      <c r="B2016" s="56">
        <v>29507</v>
      </c>
      <c r="C2016" s="57">
        <f t="shared" si="132"/>
        <v>29500</v>
      </c>
      <c r="D2016">
        <f t="shared" si="133"/>
        <v>2</v>
      </c>
      <c r="E2016" s="56"/>
      <c r="G2016">
        <f t="shared" si="131"/>
        <v>42</v>
      </c>
      <c r="K2016" s="60"/>
      <c r="L2016" s="60"/>
    </row>
    <row r="2017" spans="1:12" ht="12.5" x14ac:dyDescent="0.25">
      <c r="A2017">
        <f t="shared" si="130"/>
        <v>-7</v>
      </c>
      <c r="B2017" s="56">
        <v>29500</v>
      </c>
      <c r="C2017" s="57">
        <f t="shared" si="132"/>
        <v>29493</v>
      </c>
      <c r="D2017">
        <f t="shared" si="133"/>
        <v>2</v>
      </c>
      <c r="E2017" s="56"/>
      <c r="G2017">
        <f t="shared" si="131"/>
        <v>41</v>
      </c>
      <c r="K2017" s="60"/>
      <c r="L2017" s="60"/>
    </row>
    <row r="2018" spans="1:12" ht="12.5" x14ac:dyDescent="0.25">
      <c r="A2018">
        <f t="shared" si="130"/>
        <v>-7</v>
      </c>
      <c r="B2018" s="56">
        <v>29493</v>
      </c>
      <c r="C2018" s="57">
        <f t="shared" si="132"/>
        <v>29486</v>
      </c>
      <c r="D2018">
        <f t="shared" si="133"/>
        <v>2</v>
      </c>
      <c r="E2018" s="56"/>
      <c r="G2018">
        <f t="shared" si="131"/>
        <v>40</v>
      </c>
      <c r="K2018" s="60"/>
      <c r="L2018" s="60"/>
    </row>
    <row r="2019" spans="1:12" ht="12.5" x14ac:dyDescent="0.25">
      <c r="A2019">
        <f t="shared" si="130"/>
        <v>-7</v>
      </c>
      <c r="B2019" s="56">
        <v>29486</v>
      </c>
      <c r="C2019" s="57">
        <f t="shared" si="132"/>
        <v>29479</v>
      </c>
      <c r="D2019">
        <f t="shared" si="133"/>
        <v>2</v>
      </c>
      <c r="E2019" s="56"/>
      <c r="G2019">
        <f t="shared" si="131"/>
        <v>39</v>
      </c>
      <c r="K2019" s="60"/>
      <c r="L2019" s="60"/>
    </row>
    <row r="2020" spans="1:12" ht="12.5" x14ac:dyDescent="0.25">
      <c r="A2020">
        <f t="shared" si="130"/>
        <v>-7</v>
      </c>
      <c r="B2020" s="56">
        <v>29479</v>
      </c>
      <c r="C2020" s="57">
        <f t="shared" si="132"/>
        <v>29472</v>
      </c>
      <c r="D2020">
        <f t="shared" si="133"/>
        <v>2</v>
      </c>
      <c r="E2020" s="56"/>
      <c r="G2020">
        <f t="shared" si="131"/>
        <v>38</v>
      </c>
      <c r="K2020" s="60"/>
      <c r="L2020" s="60"/>
    </row>
    <row r="2021" spans="1:12" ht="12.5" x14ac:dyDescent="0.25">
      <c r="A2021">
        <f t="shared" si="130"/>
        <v>-7</v>
      </c>
      <c r="B2021" s="56">
        <v>29472</v>
      </c>
      <c r="C2021" s="57">
        <f t="shared" si="132"/>
        <v>29465</v>
      </c>
      <c r="D2021">
        <f t="shared" si="133"/>
        <v>2</v>
      </c>
      <c r="E2021" s="56"/>
      <c r="G2021">
        <f t="shared" si="131"/>
        <v>37</v>
      </c>
      <c r="K2021" s="60"/>
      <c r="L2021" s="60"/>
    </row>
    <row r="2022" spans="1:12" ht="12.5" x14ac:dyDescent="0.25">
      <c r="A2022">
        <f t="shared" ref="A2022:A2085" si="134">B2022-B2021</f>
        <v>-7</v>
      </c>
      <c r="B2022" s="56">
        <v>29465</v>
      </c>
      <c r="C2022" s="57">
        <f t="shared" si="132"/>
        <v>29458</v>
      </c>
      <c r="D2022">
        <f t="shared" si="133"/>
        <v>2</v>
      </c>
      <c r="E2022" s="56"/>
      <c r="G2022">
        <f t="shared" si="131"/>
        <v>36</v>
      </c>
      <c r="K2022" s="60"/>
      <c r="L2022" s="60"/>
    </row>
    <row r="2023" spans="1:12" ht="12.5" x14ac:dyDescent="0.25">
      <c r="A2023">
        <f t="shared" si="134"/>
        <v>-7</v>
      </c>
      <c r="B2023" s="56">
        <v>29458</v>
      </c>
      <c r="C2023" s="57">
        <f t="shared" si="132"/>
        <v>29451</v>
      </c>
      <c r="D2023">
        <f t="shared" si="133"/>
        <v>2</v>
      </c>
      <c r="E2023" s="56"/>
      <c r="G2023">
        <f t="shared" si="131"/>
        <v>35</v>
      </c>
      <c r="K2023" s="60"/>
      <c r="L2023" s="60"/>
    </row>
    <row r="2024" spans="1:12" ht="12.5" x14ac:dyDescent="0.25">
      <c r="A2024">
        <f t="shared" si="134"/>
        <v>-7</v>
      </c>
      <c r="B2024" s="56">
        <v>29451</v>
      </c>
      <c r="C2024" s="57">
        <f t="shared" si="132"/>
        <v>29444</v>
      </c>
      <c r="D2024">
        <f t="shared" si="133"/>
        <v>2</v>
      </c>
      <c r="E2024" s="56"/>
      <c r="G2024">
        <f t="shared" si="131"/>
        <v>34</v>
      </c>
      <c r="K2024" s="60"/>
      <c r="L2024" s="60"/>
    </row>
    <row r="2025" spans="1:12" ht="12.5" x14ac:dyDescent="0.25">
      <c r="A2025">
        <f t="shared" si="134"/>
        <v>-7</v>
      </c>
      <c r="B2025" s="56">
        <v>29444</v>
      </c>
      <c r="C2025" s="57">
        <f t="shared" si="132"/>
        <v>29437</v>
      </c>
      <c r="D2025">
        <f t="shared" si="133"/>
        <v>2</v>
      </c>
      <c r="E2025" s="56"/>
      <c r="G2025">
        <f t="shared" si="131"/>
        <v>33</v>
      </c>
      <c r="K2025" s="60"/>
      <c r="L2025" s="60"/>
    </row>
    <row r="2026" spans="1:12" ht="12.5" x14ac:dyDescent="0.25">
      <c r="A2026">
        <f t="shared" si="134"/>
        <v>-7</v>
      </c>
      <c r="B2026" s="56">
        <v>29437</v>
      </c>
      <c r="C2026" s="57">
        <f t="shared" si="132"/>
        <v>29430</v>
      </c>
      <c r="D2026">
        <f t="shared" si="133"/>
        <v>2</v>
      </c>
      <c r="E2026" s="56"/>
      <c r="G2026">
        <f t="shared" si="131"/>
        <v>32</v>
      </c>
      <c r="K2026" s="60"/>
      <c r="L2026" s="60"/>
    </row>
    <row r="2027" spans="1:12" ht="12.5" x14ac:dyDescent="0.25">
      <c r="A2027">
        <f t="shared" si="134"/>
        <v>-7</v>
      </c>
      <c r="B2027" s="56">
        <v>29430</v>
      </c>
      <c r="C2027" s="57">
        <f t="shared" si="132"/>
        <v>29423</v>
      </c>
      <c r="D2027">
        <f t="shared" si="133"/>
        <v>2</v>
      </c>
      <c r="E2027" s="56"/>
      <c r="G2027">
        <f t="shared" si="131"/>
        <v>31</v>
      </c>
      <c r="K2027" s="60"/>
      <c r="L2027" s="60"/>
    </row>
    <row r="2028" spans="1:12" ht="12.5" x14ac:dyDescent="0.25">
      <c r="A2028">
        <f t="shared" si="134"/>
        <v>-7</v>
      </c>
      <c r="B2028" s="56">
        <v>29423</v>
      </c>
      <c r="C2028" s="57">
        <f t="shared" si="132"/>
        <v>29416</v>
      </c>
      <c r="D2028">
        <f t="shared" si="133"/>
        <v>2</v>
      </c>
      <c r="E2028" s="56"/>
      <c r="G2028">
        <f t="shared" si="131"/>
        <v>30</v>
      </c>
      <c r="K2028" s="60"/>
      <c r="L2028" s="60"/>
    </row>
    <row r="2029" spans="1:12" ht="12.5" x14ac:dyDescent="0.25">
      <c r="A2029">
        <f t="shared" si="134"/>
        <v>-7</v>
      </c>
      <c r="B2029" s="56">
        <v>29416</v>
      </c>
      <c r="C2029" s="57">
        <f t="shared" si="132"/>
        <v>29409</v>
      </c>
      <c r="D2029">
        <f t="shared" si="133"/>
        <v>2</v>
      </c>
      <c r="E2029" s="56"/>
      <c r="G2029">
        <f t="shared" si="131"/>
        <v>29</v>
      </c>
      <c r="K2029" s="60"/>
      <c r="L2029" s="60"/>
    </row>
    <row r="2030" spans="1:12" ht="12.5" x14ac:dyDescent="0.25">
      <c r="A2030">
        <f t="shared" si="134"/>
        <v>-7</v>
      </c>
      <c r="B2030" s="56">
        <v>29409</v>
      </c>
      <c r="C2030" s="57">
        <f t="shared" si="132"/>
        <v>29402</v>
      </c>
      <c r="D2030">
        <f t="shared" si="133"/>
        <v>2</v>
      </c>
      <c r="E2030" s="56"/>
      <c r="G2030">
        <f t="shared" si="131"/>
        <v>28</v>
      </c>
      <c r="K2030" s="60"/>
      <c r="L2030" s="60"/>
    </row>
    <row r="2031" spans="1:12" ht="12.5" x14ac:dyDescent="0.25">
      <c r="A2031">
        <f t="shared" si="134"/>
        <v>-7</v>
      </c>
      <c r="B2031" s="56">
        <v>29402</v>
      </c>
      <c r="C2031" s="57">
        <f t="shared" si="132"/>
        <v>29395</v>
      </c>
      <c r="D2031">
        <f t="shared" si="133"/>
        <v>2</v>
      </c>
      <c r="E2031" s="56"/>
      <c r="G2031">
        <f t="shared" si="131"/>
        <v>27</v>
      </c>
      <c r="K2031" s="60"/>
      <c r="L2031" s="60"/>
    </row>
    <row r="2032" spans="1:12" ht="12.5" x14ac:dyDescent="0.25">
      <c r="A2032">
        <f t="shared" si="134"/>
        <v>-7</v>
      </c>
      <c r="B2032" s="56">
        <v>29395</v>
      </c>
      <c r="C2032" s="57">
        <f t="shared" si="132"/>
        <v>29388</v>
      </c>
      <c r="D2032">
        <f t="shared" si="133"/>
        <v>2</v>
      </c>
      <c r="E2032" s="56"/>
      <c r="G2032">
        <f t="shared" si="131"/>
        <v>26</v>
      </c>
      <c r="K2032" s="60"/>
      <c r="L2032" s="60"/>
    </row>
    <row r="2033" spans="1:12" ht="12.5" x14ac:dyDescent="0.25">
      <c r="A2033">
        <f t="shared" si="134"/>
        <v>-7</v>
      </c>
      <c r="B2033" s="56">
        <v>29388</v>
      </c>
      <c r="C2033" s="57">
        <f t="shared" si="132"/>
        <v>29381</v>
      </c>
      <c r="D2033">
        <f t="shared" si="133"/>
        <v>2</v>
      </c>
      <c r="E2033" s="56"/>
      <c r="G2033">
        <f t="shared" si="131"/>
        <v>25</v>
      </c>
      <c r="K2033" s="60"/>
      <c r="L2033" s="60"/>
    </row>
    <row r="2034" spans="1:12" ht="12.5" x14ac:dyDescent="0.25">
      <c r="A2034">
        <f t="shared" si="134"/>
        <v>-7</v>
      </c>
      <c r="B2034" s="56">
        <v>29381</v>
      </c>
      <c r="C2034" s="57">
        <f t="shared" si="132"/>
        <v>29374</v>
      </c>
      <c r="D2034">
        <f t="shared" si="133"/>
        <v>2</v>
      </c>
      <c r="E2034" s="56"/>
      <c r="G2034">
        <f t="shared" si="131"/>
        <v>24</v>
      </c>
      <c r="K2034" s="60"/>
      <c r="L2034" s="60"/>
    </row>
    <row r="2035" spans="1:12" ht="12.5" x14ac:dyDescent="0.25">
      <c r="A2035">
        <f t="shared" si="134"/>
        <v>-7</v>
      </c>
      <c r="B2035" s="56">
        <v>29374</v>
      </c>
      <c r="C2035" s="57">
        <f t="shared" si="132"/>
        <v>29367</v>
      </c>
      <c r="D2035">
        <f t="shared" si="133"/>
        <v>2</v>
      </c>
      <c r="E2035" s="56"/>
      <c r="G2035">
        <f t="shared" si="131"/>
        <v>23</v>
      </c>
      <c r="K2035" s="60"/>
      <c r="L2035" s="60"/>
    </row>
    <row r="2036" spans="1:12" ht="12.5" x14ac:dyDescent="0.25">
      <c r="A2036">
        <f t="shared" si="134"/>
        <v>-7</v>
      </c>
      <c r="B2036" s="56">
        <v>29367</v>
      </c>
      <c r="C2036" s="57">
        <f t="shared" si="132"/>
        <v>29360</v>
      </c>
      <c r="D2036">
        <f t="shared" si="133"/>
        <v>2</v>
      </c>
      <c r="E2036" s="56"/>
      <c r="G2036">
        <f t="shared" si="131"/>
        <v>22</v>
      </c>
      <c r="K2036" s="60"/>
      <c r="L2036" s="60"/>
    </row>
    <row r="2037" spans="1:12" ht="12.5" x14ac:dyDescent="0.25">
      <c r="A2037">
        <f t="shared" si="134"/>
        <v>-7</v>
      </c>
      <c r="B2037" s="56">
        <v>29360</v>
      </c>
      <c r="C2037" s="57">
        <f t="shared" si="132"/>
        <v>29353</v>
      </c>
      <c r="D2037">
        <f t="shared" si="133"/>
        <v>2</v>
      </c>
      <c r="E2037" s="56"/>
      <c r="G2037">
        <f t="shared" si="131"/>
        <v>21</v>
      </c>
      <c r="K2037" s="60"/>
      <c r="L2037" s="60"/>
    </row>
    <row r="2038" spans="1:12" ht="12.5" x14ac:dyDescent="0.25">
      <c r="A2038">
        <f t="shared" si="134"/>
        <v>-7</v>
      </c>
      <c r="B2038" s="56">
        <v>29353</v>
      </c>
      <c r="C2038" s="57">
        <f t="shared" si="132"/>
        <v>29346</v>
      </c>
      <c r="D2038">
        <f t="shared" si="133"/>
        <v>2</v>
      </c>
      <c r="E2038" s="56"/>
      <c r="G2038">
        <f t="shared" si="131"/>
        <v>20</v>
      </c>
      <c r="K2038" s="60"/>
      <c r="L2038" s="60"/>
    </row>
    <row r="2039" spans="1:12" ht="12.5" x14ac:dyDescent="0.25">
      <c r="A2039">
        <f t="shared" si="134"/>
        <v>-7</v>
      </c>
      <c r="B2039" s="56">
        <v>29346</v>
      </c>
      <c r="C2039" s="57">
        <f t="shared" si="132"/>
        <v>29339</v>
      </c>
      <c r="D2039">
        <f t="shared" si="133"/>
        <v>2</v>
      </c>
      <c r="E2039" s="56"/>
      <c r="G2039">
        <f t="shared" si="131"/>
        <v>19</v>
      </c>
      <c r="K2039" s="60"/>
      <c r="L2039" s="60"/>
    </row>
    <row r="2040" spans="1:12" ht="12.5" x14ac:dyDescent="0.25">
      <c r="A2040">
        <f t="shared" si="134"/>
        <v>-7</v>
      </c>
      <c r="B2040" s="56">
        <v>29339</v>
      </c>
      <c r="C2040" s="57">
        <f t="shared" si="132"/>
        <v>29332</v>
      </c>
      <c r="D2040">
        <f t="shared" si="133"/>
        <v>2</v>
      </c>
      <c r="E2040" s="56"/>
      <c r="G2040">
        <f t="shared" si="131"/>
        <v>18</v>
      </c>
      <c r="K2040" s="60"/>
      <c r="L2040" s="60"/>
    </row>
    <row r="2041" spans="1:12" ht="12.5" x14ac:dyDescent="0.25">
      <c r="A2041">
        <f t="shared" si="134"/>
        <v>-7</v>
      </c>
      <c r="B2041" s="56">
        <v>29332</v>
      </c>
      <c r="C2041" s="57">
        <f t="shared" si="132"/>
        <v>29325</v>
      </c>
      <c r="D2041">
        <f t="shared" si="133"/>
        <v>2</v>
      </c>
      <c r="E2041" s="56"/>
      <c r="G2041">
        <f t="shared" si="131"/>
        <v>17</v>
      </c>
      <c r="K2041" s="60"/>
      <c r="L2041" s="60"/>
    </row>
    <row r="2042" spans="1:12" ht="12.5" x14ac:dyDescent="0.25">
      <c r="A2042">
        <f t="shared" si="134"/>
        <v>-7</v>
      </c>
      <c r="B2042" s="56">
        <v>29325</v>
      </c>
      <c r="C2042" s="57">
        <f t="shared" si="132"/>
        <v>29318</v>
      </c>
      <c r="D2042">
        <f t="shared" si="133"/>
        <v>2</v>
      </c>
      <c r="E2042" s="56"/>
      <c r="G2042">
        <f t="shared" si="131"/>
        <v>16</v>
      </c>
      <c r="K2042" s="60"/>
      <c r="L2042" s="60"/>
    </row>
    <row r="2043" spans="1:12" ht="12.5" x14ac:dyDescent="0.25">
      <c r="A2043">
        <f t="shared" si="134"/>
        <v>-7</v>
      </c>
      <c r="B2043" s="56">
        <v>29318</v>
      </c>
      <c r="C2043" s="57">
        <f t="shared" si="132"/>
        <v>29311</v>
      </c>
      <c r="D2043">
        <f t="shared" si="133"/>
        <v>2</v>
      </c>
      <c r="E2043" s="56"/>
      <c r="G2043">
        <f t="shared" si="131"/>
        <v>15</v>
      </c>
      <c r="K2043" s="60"/>
      <c r="L2043" s="60"/>
    </row>
    <row r="2044" spans="1:12" ht="12.5" x14ac:dyDescent="0.25">
      <c r="A2044">
        <f t="shared" si="134"/>
        <v>-7</v>
      </c>
      <c r="B2044" s="56">
        <v>29311</v>
      </c>
      <c r="C2044" s="57">
        <f t="shared" si="132"/>
        <v>29304</v>
      </c>
      <c r="D2044">
        <f t="shared" si="133"/>
        <v>2</v>
      </c>
      <c r="E2044" s="56"/>
      <c r="G2044">
        <f t="shared" si="131"/>
        <v>14</v>
      </c>
      <c r="K2044" s="60"/>
      <c r="L2044" s="60"/>
    </row>
    <row r="2045" spans="1:12" ht="12.5" x14ac:dyDescent="0.25">
      <c r="A2045">
        <f t="shared" si="134"/>
        <v>-7</v>
      </c>
      <c r="B2045" s="56">
        <v>29304</v>
      </c>
      <c r="C2045" s="57">
        <f t="shared" si="132"/>
        <v>29297</v>
      </c>
      <c r="D2045">
        <f t="shared" si="133"/>
        <v>2</v>
      </c>
      <c r="E2045" s="56"/>
      <c r="G2045">
        <f t="shared" si="131"/>
        <v>13</v>
      </c>
      <c r="K2045" s="60"/>
      <c r="L2045" s="60"/>
    </row>
    <row r="2046" spans="1:12" ht="12.5" x14ac:dyDescent="0.25">
      <c r="A2046">
        <f t="shared" si="134"/>
        <v>-7</v>
      </c>
      <c r="B2046" s="56">
        <v>29297</v>
      </c>
      <c r="C2046" s="57">
        <f t="shared" si="132"/>
        <v>29290</v>
      </c>
      <c r="D2046">
        <f t="shared" si="133"/>
        <v>2</v>
      </c>
      <c r="E2046" s="56"/>
      <c r="G2046">
        <f t="shared" si="131"/>
        <v>12</v>
      </c>
      <c r="K2046" s="60"/>
      <c r="L2046" s="60"/>
    </row>
    <row r="2047" spans="1:12" ht="12.5" x14ac:dyDescent="0.25">
      <c r="A2047">
        <f t="shared" si="134"/>
        <v>-7</v>
      </c>
      <c r="B2047" s="56">
        <v>29290</v>
      </c>
      <c r="C2047" s="57">
        <f t="shared" si="132"/>
        <v>29283</v>
      </c>
      <c r="D2047">
        <f t="shared" si="133"/>
        <v>2</v>
      </c>
      <c r="E2047" s="56"/>
      <c r="G2047">
        <f t="shared" si="131"/>
        <v>11</v>
      </c>
      <c r="K2047" s="60"/>
      <c r="L2047" s="60"/>
    </row>
    <row r="2048" spans="1:12" ht="12.5" x14ac:dyDescent="0.25">
      <c r="A2048">
        <f t="shared" si="134"/>
        <v>-7</v>
      </c>
      <c r="B2048" s="56">
        <v>29283</v>
      </c>
      <c r="C2048" s="57">
        <f t="shared" si="132"/>
        <v>29276</v>
      </c>
      <c r="D2048">
        <f t="shared" si="133"/>
        <v>2</v>
      </c>
      <c r="E2048" s="56"/>
      <c r="G2048">
        <f t="shared" si="131"/>
        <v>10</v>
      </c>
      <c r="K2048" s="60"/>
      <c r="L2048" s="60"/>
    </row>
    <row r="2049" spans="1:12" ht="12.5" x14ac:dyDescent="0.25">
      <c r="A2049">
        <f t="shared" si="134"/>
        <v>-7</v>
      </c>
      <c r="B2049" s="56">
        <v>29276</v>
      </c>
      <c r="C2049" s="57">
        <f t="shared" si="132"/>
        <v>29269</v>
      </c>
      <c r="D2049">
        <f t="shared" si="133"/>
        <v>2</v>
      </c>
      <c r="E2049" s="56"/>
      <c r="G2049">
        <f t="shared" si="131"/>
        <v>9</v>
      </c>
      <c r="K2049" s="60"/>
      <c r="L2049" s="60"/>
    </row>
    <row r="2050" spans="1:12" ht="12.5" x14ac:dyDescent="0.25">
      <c r="A2050">
        <f t="shared" si="134"/>
        <v>-7</v>
      </c>
      <c r="B2050" s="56">
        <v>29269</v>
      </c>
      <c r="C2050" s="57">
        <f t="shared" si="132"/>
        <v>29262</v>
      </c>
      <c r="D2050">
        <f t="shared" si="133"/>
        <v>2</v>
      </c>
      <c r="E2050" s="56"/>
      <c r="G2050">
        <f t="shared" ref="G2050:G2113" si="135">WEEKNUM(B2050)</f>
        <v>8</v>
      </c>
      <c r="K2050" s="60"/>
      <c r="L2050" s="60"/>
    </row>
    <row r="2051" spans="1:12" ht="12.5" x14ac:dyDescent="0.25">
      <c r="A2051">
        <f t="shared" si="134"/>
        <v>-7</v>
      </c>
      <c r="B2051" s="56">
        <v>29262</v>
      </c>
      <c r="C2051" s="57">
        <f t="shared" ref="C2051:C2114" si="136">B2052</f>
        <v>29255</v>
      </c>
      <c r="D2051">
        <f t="shared" ref="D2051:D2114" si="137">WEEKDAY(B2051)</f>
        <v>2</v>
      </c>
      <c r="E2051" s="56"/>
      <c r="G2051">
        <f t="shared" si="135"/>
        <v>7</v>
      </c>
      <c r="K2051" s="60"/>
      <c r="L2051" s="60"/>
    </row>
    <row r="2052" spans="1:12" ht="12.5" x14ac:dyDescent="0.25">
      <c r="A2052">
        <f t="shared" si="134"/>
        <v>-7</v>
      </c>
      <c r="B2052" s="56">
        <v>29255</v>
      </c>
      <c r="C2052" s="57">
        <f t="shared" si="136"/>
        <v>29248</v>
      </c>
      <c r="D2052">
        <f t="shared" si="137"/>
        <v>2</v>
      </c>
      <c r="E2052" s="56"/>
      <c r="G2052">
        <f t="shared" si="135"/>
        <v>6</v>
      </c>
      <c r="K2052" s="60"/>
      <c r="L2052" s="60"/>
    </row>
    <row r="2053" spans="1:12" ht="12.5" x14ac:dyDescent="0.25">
      <c r="A2053">
        <f t="shared" si="134"/>
        <v>-7</v>
      </c>
      <c r="B2053" s="56">
        <v>29248</v>
      </c>
      <c r="C2053" s="57">
        <f t="shared" si="136"/>
        <v>29241</v>
      </c>
      <c r="D2053">
        <f t="shared" si="137"/>
        <v>2</v>
      </c>
      <c r="E2053" s="56"/>
      <c r="G2053">
        <f t="shared" si="135"/>
        <v>5</v>
      </c>
      <c r="K2053" s="60"/>
      <c r="L2053" s="60"/>
    </row>
    <row r="2054" spans="1:12" ht="12.5" x14ac:dyDescent="0.25">
      <c r="A2054">
        <f t="shared" si="134"/>
        <v>-7</v>
      </c>
      <c r="B2054" s="56">
        <v>29241</v>
      </c>
      <c r="C2054" s="57">
        <f t="shared" si="136"/>
        <v>29234</v>
      </c>
      <c r="D2054">
        <f t="shared" si="137"/>
        <v>2</v>
      </c>
      <c r="E2054" s="56"/>
      <c r="G2054">
        <f t="shared" si="135"/>
        <v>4</v>
      </c>
      <c r="K2054" s="60"/>
      <c r="L2054" s="60"/>
    </row>
    <row r="2055" spans="1:12" ht="12.5" x14ac:dyDescent="0.25">
      <c r="A2055">
        <f t="shared" si="134"/>
        <v>-7</v>
      </c>
      <c r="B2055" s="56">
        <v>29234</v>
      </c>
      <c r="C2055" s="57">
        <f t="shared" si="136"/>
        <v>29227</v>
      </c>
      <c r="D2055">
        <f t="shared" si="137"/>
        <v>2</v>
      </c>
      <c r="E2055" s="56"/>
      <c r="G2055">
        <f t="shared" si="135"/>
        <v>3</v>
      </c>
      <c r="K2055" s="60"/>
      <c r="L2055" s="60"/>
    </row>
    <row r="2056" spans="1:12" ht="12.5" x14ac:dyDescent="0.25">
      <c r="A2056">
        <f t="shared" si="134"/>
        <v>-7</v>
      </c>
      <c r="B2056" s="56">
        <v>29227</v>
      </c>
      <c r="C2056" s="57">
        <f t="shared" si="136"/>
        <v>29220</v>
      </c>
      <c r="D2056">
        <f t="shared" si="137"/>
        <v>2</v>
      </c>
      <c r="E2056" s="56"/>
      <c r="G2056">
        <f t="shared" si="135"/>
        <v>2</v>
      </c>
      <c r="K2056" s="60"/>
      <c r="L2056" s="60"/>
    </row>
    <row r="2057" spans="1:12" ht="12.5" x14ac:dyDescent="0.25">
      <c r="A2057">
        <f t="shared" si="134"/>
        <v>-7</v>
      </c>
      <c r="B2057" s="56">
        <v>29220</v>
      </c>
      <c r="C2057" s="57">
        <f t="shared" si="136"/>
        <v>29213</v>
      </c>
      <c r="D2057">
        <f t="shared" si="137"/>
        <v>2</v>
      </c>
      <c r="E2057" s="56">
        <f>B2057</f>
        <v>29220</v>
      </c>
      <c r="F2057" s="54">
        <f>YEAR(B2057)</f>
        <v>1979</v>
      </c>
      <c r="G2057">
        <f t="shared" si="135"/>
        <v>53</v>
      </c>
      <c r="K2057" s="60"/>
      <c r="L2057" s="60"/>
    </row>
    <row r="2058" spans="1:12" ht="12.5" x14ac:dyDescent="0.25">
      <c r="A2058">
        <f t="shared" si="134"/>
        <v>-7</v>
      </c>
      <c r="B2058" s="56">
        <v>29213</v>
      </c>
      <c r="C2058" s="57">
        <f t="shared" si="136"/>
        <v>29206</v>
      </c>
      <c r="D2058">
        <f t="shared" si="137"/>
        <v>2</v>
      </c>
      <c r="E2058" s="56"/>
      <c r="G2058">
        <f t="shared" si="135"/>
        <v>52</v>
      </c>
      <c r="K2058" s="60"/>
      <c r="L2058" s="60"/>
    </row>
    <row r="2059" spans="1:12" ht="12.5" x14ac:dyDescent="0.25">
      <c r="A2059">
        <f t="shared" si="134"/>
        <v>-7</v>
      </c>
      <c r="B2059" s="56">
        <v>29206</v>
      </c>
      <c r="C2059" s="57">
        <f t="shared" si="136"/>
        <v>29199</v>
      </c>
      <c r="D2059">
        <f t="shared" si="137"/>
        <v>2</v>
      </c>
      <c r="E2059" s="56"/>
      <c r="G2059">
        <f t="shared" si="135"/>
        <v>51</v>
      </c>
      <c r="K2059" s="60"/>
      <c r="L2059" s="60"/>
    </row>
    <row r="2060" spans="1:12" ht="12.5" x14ac:dyDescent="0.25">
      <c r="A2060">
        <f t="shared" si="134"/>
        <v>-7</v>
      </c>
      <c r="B2060" s="56">
        <v>29199</v>
      </c>
      <c r="C2060" s="57">
        <f t="shared" si="136"/>
        <v>29192</v>
      </c>
      <c r="D2060">
        <f t="shared" si="137"/>
        <v>2</v>
      </c>
      <c r="E2060" s="56"/>
      <c r="G2060">
        <f t="shared" si="135"/>
        <v>50</v>
      </c>
      <c r="K2060" s="60"/>
      <c r="L2060" s="60"/>
    </row>
    <row r="2061" spans="1:12" ht="12.5" x14ac:dyDescent="0.25">
      <c r="A2061">
        <f t="shared" si="134"/>
        <v>-7</v>
      </c>
      <c r="B2061" s="56">
        <v>29192</v>
      </c>
      <c r="C2061" s="57">
        <f t="shared" si="136"/>
        <v>29185</v>
      </c>
      <c r="D2061">
        <f t="shared" si="137"/>
        <v>2</v>
      </c>
      <c r="E2061" s="56"/>
      <c r="G2061">
        <f t="shared" si="135"/>
        <v>49</v>
      </c>
      <c r="K2061" s="60"/>
      <c r="L2061" s="60"/>
    </row>
    <row r="2062" spans="1:12" ht="12.5" x14ac:dyDescent="0.25">
      <c r="A2062">
        <f t="shared" si="134"/>
        <v>-7</v>
      </c>
      <c r="B2062" s="56">
        <v>29185</v>
      </c>
      <c r="C2062" s="57">
        <f t="shared" si="136"/>
        <v>29178</v>
      </c>
      <c r="D2062">
        <f t="shared" si="137"/>
        <v>2</v>
      </c>
      <c r="E2062" s="56"/>
      <c r="G2062">
        <f t="shared" si="135"/>
        <v>48</v>
      </c>
      <c r="K2062" s="60"/>
      <c r="L2062" s="60"/>
    </row>
    <row r="2063" spans="1:12" ht="12.5" x14ac:dyDescent="0.25">
      <c r="A2063">
        <f t="shared" si="134"/>
        <v>-7</v>
      </c>
      <c r="B2063" s="56">
        <v>29178</v>
      </c>
      <c r="C2063" s="57">
        <f t="shared" si="136"/>
        <v>29171</v>
      </c>
      <c r="D2063">
        <f t="shared" si="137"/>
        <v>2</v>
      </c>
      <c r="E2063" s="56"/>
      <c r="G2063">
        <f t="shared" si="135"/>
        <v>47</v>
      </c>
      <c r="K2063" s="60"/>
      <c r="L2063" s="60"/>
    </row>
    <row r="2064" spans="1:12" ht="12.5" x14ac:dyDescent="0.25">
      <c r="A2064">
        <f t="shared" si="134"/>
        <v>-7</v>
      </c>
      <c r="B2064" s="56">
        <v>29171</v>
      </c>
      <c r="C2064" s="57">
        <f t="shared" si="136"/>
        <v>29164</v>
      </c>
      <c r="D2064">
        <f t="shared" si="137"/>
        <v>2</v>
      </c>
      <c r="E2064" s="56"/>
      <c r="G2064">
        <f t="shared" si="135"/>
        <v>46</v>
      </c>
      <c r="K2064" s="60"/>
      <c r="L2064" s="60"/>
    </row>
    <row r="2065" spans="1:12" ht="12.5" x14ac:dyDescent="0.25">
      <c r="A2065">
        <f t="shared" si="134"/>
        <v>-7</v>
      </c>
      <c r="B2065" s="56">
        <v>29164</v>
      </c>
      <c r="C2065" s="57">
        <f t="shared" si="136"/>
        <v>29157</v>
      </c>
      <c r="D2065">
        <f t="shared" si="137"/>
        <v>2</v>
      </c>
      <c r="E2065" s="56"/>
      <c r="G2065">
        <f t="shared" si="135"/>
        <v>45</v>
      </c>
      <c r="K2065" s="60"/>
      <c r="L2065" s="60"/>
    </row>
    <row r="2066" spans="1:12" ht="12.5" x14ac:dyDescent="0.25">
      <c r="A2066">
        <f t="shared" si="134"/>
        <v>-7</v>
      </c>
      <c r="B2066" s="56">
        <v>29157</v>
      </c>
      <c r="C2066" s="57">
        <f t="shared" si="136"/>
        <v>29150</v>
      </c>
      <c r="D2066">
        <f t="shared" si="137"/>
        <v>2</v>
      </c>
      <c r="E2066" s="56"/>
      <c r="G2066">
        <f t="shared" si="135"/>
        <v>44</v>
      </c>
      <c r="K2066" s="60"/>
      <c r="L2066" s="60"/>
    </row>
    <row r="2067" spans="1:12" ht="12.5" x14ac:dyDescent="0.25">
      <c r="A2067">
        <f t="shared" si="134"/>
        <v>-7</v>
      </c>
      <c r="B2067" s="56">
        <v>29150</v>
      </c>
      <c r="C2067" s="57">
        <f t="shared" si="136"/>
        <v>29143</v>
      </c>
      <c r="D2067">
        <f t="shared" si="137"/>
        <v>2</v>
      </c>
      <c r="E2067" s="56"/>
      <c r="G2067">
        <f t="shared" si="135"/>
        <v>43</v>
      </c>
      <c r="K2067" s="60"/>
      <c r="L2067" s="60"/>
    </row>
    <row r="2068" spans="1:12" ht="12.5" x14ac:dyDescent="0.25">
      <c r="A2068">
        <f t="shared" si="134"/>
        <v>-7</v>
      </c>
      <c r="B2068" s="56">
        <v>29143</v>
      </c>
      <c r="C2068" s="57">
        <f t="shared" si="136"/>
        <v>29136</v>
      </c>
      <c r="D2068">
        <f t="shared" si="137"/>
        <v>2</v>
      </c>
      <c r="E2068" s="56"/>
      <c r="G2068">
        <f t="shared" si="135"/>
        <v>42</v>
      </c>
      <c r="K2068" s="60"/>
      <c r="L2068" s="60"/>
    </row>
    <row r="2069" spans="1:12" ht="12.5" x14ac:dyDescent="0.25">
      <c r="A2069">
        <f t="shared" si="134"/>
        <v>-7</v>
      </c>
      <c r="B2069" s="56">
        <v>29136</v>
      </c>
      <c r="C2069" s="57">
        <f t="shared" si="136"/>
        <v>29129</v>
      </c>
      <c r="D2069">
        <f t="shared" si="137"/>
        <v>2</v>
      </c>
      <c r="E2069" s="56"/>
      <c r="G2069">
        <f t="shared" si="135"/>
        <v>41</v>
      </c>
      <c r="K2069" s="60"/>
      <c r="L2069" s="60"/>
    </row>
    <row r="2070" spans="1:12" ht="12.5" x14ac:dyDescent="0.25">
      <c r="A2070">
        <f t="shared" si="134"/>
        <v>-7</v>
      </c>
      <c r="B2070" s="56">
        <v>29129</v>
      </c>
      <c r="C2070" s="57">
        <f t="shared" si="136"/>
        <v>29122</v>
      </c>
      <c r="D2070">
        <f t="shared" si="137"/>
        <v>2</v>
      </c>
      <c r="E2070" s="56"/>
      <c r="G2070">
        <f t="shared" si="135"/>
        <v>40</v>
      </c>
      <c r="K2070" s="60"/>
      <c r="L2070" s="60"/>
    </row>
    <row r="2071" spans="1:12" ht="12.5" x14ac:dyDescent="0.25">
      <c r="A2071">
        <f t="shared" si="134"/>
        <v>-7</v>
      </c>
      <c r="B2071" s="56">
        <v>29122</v>
      </c>
      <c r="C2071" s="57">
        <f t="shared" si="136"/>
        <v>29115</v>
      </c>
      <c r="D2071">
        <f t="shared" si="137"/>
        <v>2</v>
      </c>
      <c r="E2071" s="56"/>
      <c r="G2071">
        <f t="shared" si="135"/>
        <v>39</v>
      </c>
      <c r="K2071" s="60"/>
      <c r="L2071" s="60"/>
    </row>
    <row r="2072" spans="1:12" ht="12.5" x14ac:dyDescent="0.25">
      <c r="A2072">
        <f t="shared" si="134"/>
        <v>-7</v>
      </c>
      <c r="B2072" s="56">
        <v>29115</v>
      </c>
      <c r="C2072" s="57">
        <f t="shared" si="136"/>
        <v>29108</v>
      </c>
      <c r="D2072">
        <f t="shared" si="137"/>
        <v>2</v>
      </c>
      <c r="E2072" s="56"/>
      <c r="G2072">
        <f t="shared" si="135"/>
        <v>38</v>
      </c>
      <c r="K2072" s="60"/>
      <c r="L2072" s="60"/>
    </row>
    <row r="2073" spans="1:12" ht="12.5" x14ac:dyDescent="0.25">
      <c r="A2073">
        <f t="shared" si="134"/>
        <v>-7</v>
      </c>
      <c r="B2073" s="56">
        <v>29108</v>
      </c>
      <c r="C2073" s="57">
        <f t="shared" si="136"/>
        <v>29101</v>
      </c>
      <c r="D2073">
        <f t="shared" si="137"/>
        <v>2</v>
      </c>
      <c r="E2073" s="56"/>
      <c r="G2073">
        <f t="shared" si="135"/>
        <v>37</v>
      </c>
      <c r="K2073" s="60"/>
      <c r="L2073" s="60"/>
    </row>
    <row r="2074" spans="1:12" ht="12.5" x14ac:dyDescent="0.25">
      <c r="A2074">
        <f t="shared" si="134"/>
        <v>-7</v>
      </c>
      <c r="B2074" s="56">
        <v>29101</v>
      </c>
      <c r="C2074" s="57">
        <f t="shared" si="136"/>
        <v>29094</v>
      </c>
      <c r="D2074">
        <f t="shared" si="137"/>
        <v>2</v>
      </c>
      <c r="E2074" s="56"/>
      <c r="G2074">
        <f t="shared" si="135"/>
        <v>36</v>
      </c>
      <c r="K2074" s="60"/>
      <c r="L2074" s="60"/>
    </row>
    <row r="2075" spans="1:12" ht="12.5" x14ac:dyDescent="0.25">
      <c r="A2075">
        <f t="shared" si="134"/>
        <v>-7</v>
      </c>
      <c r="B2075" s="56">
        <v>29094</v>
      </c>
      <c r="C2075" s="57">
        <f t="shared" si="136"/>
        <v>29087</v>
      </c>
      <c r="D2075">
        <f t="shared" si="137"/>
        <v>2</v>
      </c>
      <c r="E2075" s="56"/>
      <c r="G2075">
        <f t="shared" si="135"/>
        <v>35</v>
      </c>
      <c r="K2075" s="60"/>
      <c r="L2075" s="60"/>
    </row>
    <row r="2076" spans="1:12" ht="12.5" x14ac:dyDescent="0.25">
      <c r="A2076">
        <f t="shared" si="134"/>
        <v>-7</v>
      </c>
      <c r="B2076" s="56">
        <v>29087</v>
      </c>
      <c r="C2076" s="57">
        <f t="shared" si="136"/>
        <v>29080</v>
      </c>
      <c r="D2076">
        <f t="shared" si="137"/>
        <v>2</v>
      </c>
      <c r="E2076" s="56"/>
      <c r="G2076">
        <f t="shared" si="135"/>
        <v>34</v>
      </c>
      <c r="K2076" s="60"/>
      <c r="L2076" s="60"/>
    </row>
    <row r="2077" spans="1:12" ht="12.5" x14ac:dyDescent="0.25">
      <c r="A2077">
        <f t="shared" si="134"/>
        <v>-7</v>
      </c>
      <c r="B2077" s="56">
        <v>29080</v>
      </c>
      <c r="C2077" s="57">
        <f t="shared" si="136"/>
        <v>29073</v>
      </c>
      <c r="D2077">
        <f t="shared" si="137"/>
        <v>2</v>
      </c>
      <c r="E2077" s="56"/>
      <c r="G2077">
        <f t="shared" si="135"/>
        <v>33</v>
      </c>
      <c r="K2077" s="60"/>
      <c r="L2077" s="60"/>
    </row>
    <row r="2078" spans="1:12" ht="12.5" x14ac:dyDescent="0.25">
      <c r="A2078">
        <f t="shared" si="134"/>
        <v>-7</v>
      </c>
      <c r="B2078" s="56">
        <v>29073</v>
      </c>
      <c r="C2078" s="57">
        <f t="shared" si="136"/>
        <v>29066</v>
      </c>
      <c r="D2078">
        <f t="shared" si="137"/>
        <v>2</v>
      </c>
      <c r="E2078" s="56"/>
      <c r="G2078">
        <f t="shared" si="135"/>
        <v>32</v>
      </c>
      <c r="K2078" s="60"/>
      <c r="L2078" s="60"/>
    </row>
    <row r="2079" spans="1:12" ht="12.5" x14ac:dyDescent="0.25">
      <c r="A2079">
        <f t="shared" si="134"/>
        <v>-7</v>
      </c>
      <c r="B2079" s="56">
        <v>29066</v>
      </c>
      <c r="C2079" s="57">
        <f t="shared" si="136"/>
        <v>29059</v>
      </c>
      <c r="D2079">
        <f t="shared" si="137"/>
        <v>2</v>
      </c>
      <c r="E2079" s="56"/>
      <c r="G2079">
        <f t="shared" si="135"/>
        <v>31</v>
      </c>
      <c r="K2079" s="60"/>
      <c r="L2079" s="60"/>
    </row>
    <row r="2080" spans="1:12" ht="12.5" x14ac:dyDescent="0.25">
      <c r="A2080">
        <f t="shared" si="134"/>
        <v>-7</v>
      </c>
      <c r="B2080" s="56">
        <v>29059</v>
      </c>
      <c r="C2080" s="57">
        <f t="shared" si="136"/>
        <v>29052</v>
      </c>
      <c r="D2080">
        <f t="shared" si="137"/>
        <v>2</v>
      </c>
      <c r="E2080" s="56"/>
      <c r="G2080">
        <f t="shared" si="135"/>
        <v>30</v>
      </c>
      <c r="K2080" s="60"/>
      <c r="L2080" s="60"/>
    </row>
    <row r="2081" spans="1:12" ht="12.5" x14ac:dyDescent="0.25">
      <c r="A2081">
        <f t="shared" si="134"/>
        <v>-7</v>
      </c>
      <c r="B2081" s="56">
        <v>29052</v>
      </c>
      <c r="C2081" s="57">
        <f t="shared" si="136"/>
        <v>29045</v>
      </c>
      <c r="D2081">
        <f t="shared" si="137"/>
        <v>2</v>
      </c>
      <c r="E2081" s="56"/>
      <c r="G2081">
        <f t="shared" si="135"/>
        <v>29</v>
      </c>
      <c r="K2081" s="60"/>
      <c r="L2081" s="60"/>
    </row>
    <row r="2082" spans="1:12" ht="12.5" x14ac:dyDescent="0.25">
      <c r="A2082">
        <f t="shared" si="134"/>
        <v>-7</v>
      </c>
      <c r="B2082" s="56">
        <v>29045</v>
      </c>
      <c r="C2082" s="57">
        <f t="shared" si="136"/>
        <v>29038</v>
      </c>
      <c r="D2082">
        <f t="shared" si="137"/>
        <v>2</v>
      </c>
      <c r="E2082" s="56"/>
      <c r="G2082">
        <f t="shared" si="135"/>
        <v>28</v>
      </c>
      <c r="K2082" s="60"/>
      <c r="L2082" s="60"/>
    </row>
    <row r="2083" spans="1:12" ht="12.5" x14ac:dyDescent="0.25">
      <c r="A2083">
        <f t="shared" si="134"/>
        <v>-7</v>
      </c>
      <c r="B2083" s="56">
        <v>29038</v>
      </c>
      <c r="C2083" s="57">
        <f t="shared" si="136"/>
        <v>29031</v>
      </c>
      <c r="D2083">
        <f t="shared" si="137"/>
        <v>2</v>
      </c>
      <c r="E2083" s="56"/>
      <c r="G2083">
        <f t="shared" si="135"/>
        <v>27</v>
      </c>
      <c r="K2083" s="60"/>
      <c r="L2083" s="60"/>
    </row>
    <row r="2084" spans="1:12" ht="12.5" x14ac:dyDescent="0.25">
      <c r="A2084">
        <f t="shared" si="134"/>
        <v>-7</v>
      </c>
      <c r="B2084" s="56">
        <v>29031</v>
      </c>
      <c r="C2084" s="57">
        <f t="shared" si="136"/>
        <v>29024</v>
      </c>
      <c r="D2084">
        <f t="shared" si="137"/>
        <v>2</v>
      </c>
      <c r="E2084" s="56"/>
      <c r="G2084">
        <f t="shared" si="135"/>
        <v>26</v>
      </c>
      <c r="K2084" s="60"/>
      <c r="L2084" s="60"/>
    </row>
    <row r="2085" spans="1:12" ht="12.5" x14ac:dyDescent="0.25">
      <c r="A2085">
        <f t="shared" si="134"/>
        <v>-7</v>
      </c>
      <c r="B2085" s="56">
        <v>29024</v>
      </c>
      <c r="C2085" s="57">
        <f t="shared" si="136"/>
        <v>29017</v>
      </c>
      <c r="D2085">
        <f t="shared" si="137"/>
        <v>2</v>
      </c>
      <c r="E2085" s="56"/>
      <c r="G2085">
        <f t="shared" si="135"/>
        <v>25</v>
      </c>
      <c r="K2085" s="60"/>
      <c r="L2085" s="60"/>
    </row>
    <row r="2086" spans="1:12" ht="12.5" x14ac:dyDescent="0.25">
      <c r="A2086">
        <f t="shared" ref="A2086:A2098" si="138">B2086-B2085</f>
        <v>-7</v>
      </c>
      <c r="B2086" s="56">
        <v>29017</v>
      </c>
      <c r="C2086" s="57">
        <f t="shared" si="136"/>
        <v>29010</v>
      </c>
      <c r="D2086">
        <f t="shared" si="137"/>
        <v>2</v>
      </c>
      <c r="E2086" s="56"/>
      <c r="G2086">
        <f t="shared" si="135"/>
        <v>24</v>
      </c>
      <c r="K2086" s="60"/>
      <c r="L2086" s="60"/>
    </row>
    <row r="2087" spans="1:12" ht="12.5" x14ac:dyDescent="0.25">
      <c r="A2087">
        <f t="shared" si="138"/>
        <v>-7</v>
      </c>
      <c r="B2087" s="56">
        <v>29010</v>
      </c>
      <c r="C2087" s="57">
        <f t="shared" si="136"/>
        <v>29003</v>
      </c>
      <c r="D2087">
        <f t="shared" si="137"/>
        <v>2</v>
      </c>
      <c r="E2087" s="56"/>
      <c r="G2087">
        <f t="shared" si="135"/>
        <v>23</v>
      </c>
      <c r="K2087" s="60"/>
      <c r="L2087" s="60"/>
    </row>
    <row r="2088" spans="1:12" ht="12.5" x14ac:dyDescent="0.25">
      <c r="A2088">
        <f t="shared" si="138"/>
        <v>-7</v>
      </c>
      <c r="B2088" s="56">
        <v>29003</v>
      </c>
      <c r="C2088" s="57">
        <f t="shared" si="136"/>
        <v>28996</v>
      </c>
      <c r="D2088">
        <f t="shared" si="137"/>
        <v>2</v>
      </c>
      <c r="E2088" s="56"/>
      <c r="G2088">
        <f t="shared" si="135"/>
        <v>22</v>
      </c>
      <c r="K2088" s="60"/>
      <c r="L2088" s="60"/>
    </row>
    <row r="2089" spans="1:12" ht="12.5" x14ac:dyDescent="0.25">
      <c r="A2089">
        <f t="shared" si="138"/>
        <v>-7</v>
      </c>
      <c r="B2089" s="56">
        <v>28996</v>
      </c>
      <c r="C2089" s="57">
        <f t="shared" si="136"/>
        <v>28989</v>
      </c>
      <c r="D2089">
        <f t="shared" si="137"/>
        <v>2</v>
      </c>
      <c r="E2089" s="56"/>
      <c r="G2089">
        <f t="shared" si="135"/>
        <v>21</v>
      </c>
      <c r="K2089" s="60"/>
      <c r="L2089" s="60"/>
    </row>
    <row r="2090" spans="1:12" ht="12.5" x14ac:dyDescent="0.25">
      <c r="A2090">
        <f t="shared" si="138"/>
        <v>-7</v>
      </c>
      <c r="B2090" s="56">
        <v>28989</v>
      </c>
      <c r="C2090" s="57">
        <f t="shared" si="136"/>
        <v>28982</v>
      </c>
      <c r="D2090">
        <f t="shared" si="137"/>
        <v>2</v>
      </c>
      <c r="E2090" s="56"/>
      <c r="G2090">
        <f t="shared" si="135"/>
        <v>20</v>
      </c>
      <c r="K2090" s="60"/>
      <c r="L2090" s="60"/>
    </row>
    <row r="2091" spans="1:12" ht="12.5" x14ac:dyDescent="0.25">
      <c r="A2091">
        <f t="shared" si="138"/>
        <v>-7</v>
      </c>
      <c r="B2091" s="56">
        <v>28982</v>
      </c>
      <c r="C2091" s="57">
        <f t="shared" si="136"/>
        <v>28975</v>
      </c>
      <c r="D2091">
        <f t="shared" si="137"/>
        <v>2</v>
      </c>
      <c r="E2091" s="56"/>
      <c r="G2091">
        <f t="shared" si="135"/>
        <v>19</v>
      </c>
      <c r="K2091" s="60"/>
      <c r="L2091" s="60"/>
    </row>
    <row r="2092" spans="1:12" ht="12.5" x14ac:dyDescent="0.25">
      <c r="A2092">
        <f t="shared" si="138"/>
        <v>-7</v>
      </c>
      <c r="B2092" s="56">
        <v>28975</v>
      </c>
      <c r="C2092" s="57">
        <f t="shared" si="136"/>
        <v>28968</v>
      </c>
      <c r="D2092">
        <f t="shared" si="137"/>
        <v>2</v>
      </c>
      <c r="E2092" s="56"/>
      <c r="G2092">
        <f t="shared" si="135"/>
        <v>18</v>
      </c>
      <c r="K2092" s="60"/>
      <c r="L2092" s="60"/>
    </row>
    <row r="2093" spans="1:12" ht="12.5" x14ac:dyDescent="0.25">
      <c r="A2093">
        <f t="shared" si="138"/>
        <v>-7</v>
      </c>
      <c r="B2093" s="56">
        <v>28968</v>
      </c>
      <c r="C2093" s="57">
        <f t="shared" si="136"/>
        <v>28961</v>
      </c>
      <c r="D2093">
        <f t="shared" si="137"/>
        <v>2</v>
      </c>
      <c r="E2093" s="56"/>
      <c r="G2093">
        <f t="shared" si="135"/>
        <v>17</v>
      </c>
      <c r="K2093" s="60"/>
      <c r="L2093" s="60"/>
    </row>
    <row r="2094" spans="1:12" ht="12.5" x14ac:dyDescent="0.25">
      <c r="A2094">
        <f t="shared" si="138"/>
        <v>-7</v>
      </c>
      <c r="B2094" s="56">
        <v>28961</v>
      </c>
      <c r="C2094" s="57">
        <f t="shared" si="136"/>
        <v>28954</v>
      </c>
      <c r="D2094">
        <f t="shared" si="137"/>
        <v>2</v>
      </c>
      <c r="E2094" s="56"/>
      <c r="G2094">
        <f t="shared" si="135"/>
        <v>16</v>
      </c>
      <c r="K2094" s="60"/>
      <c r="L2094" s="60"/>
    </row>
    <row r="2095" spans="1:12" ht="12.5" x14ac:dyDescent="0.25">
      <c r="A2095">
        <f t="shared" si="138"/>
        <v>-7</v>
      </c>
      <c r="B2095" s="56">
        <v>28954</v>
      </c>
      <c r="C2095" s="57">
        <f t="shared" si="136"/>
        <v>28947</v>
      </c>
      <c r="D2095">
        <f t="shared" si="137"/>
        <v>2</v>
      </c>
      <c r="E2095" s="56"/>
      <c r="G2095">
        <f t="shared" si="135"/>
        <v>15</v>
      </c>
      <c r="K2095" s="60"/>
      <c r="L2095" s="60"/>
    </row>
    <row r="2096" spans="1:12" ht="12.5" x14ac:dyDescent="0.25">
      <c r="A2096">
        <f t="shared" si="138"/>
        <v>-7</v>
      </c>
      <c r="B2096" s="56">
        <v>28947</v>
      </c>
      <c r="C2096" s="57">
        <f t="shared" si="136"/>
        <v>28940</v>
      </c>
      <c r="D2096">
        <f t="shared" si="137"/>
        <v>2</v>
      </c>
      <c r="E2096" s="56"/>
      <c r="G2096">
        <f t="shared" si="135"/>
        <v>14</v>
      </c>
      <c r="K2096" s="60"/>
      <c r="L2096" s="60"/>
    </row>
    <row r="2097" spans="1:12" ht="12.5" x14ac:dyDescent="0.25">
      <c r="A2097">
        <f t="shared" si="138"/>
        <v>-7</v>
      </c>
      <c r="B2097" s="56">
        <v>28940</v>
      </c>
      <c r="C2097" s="57">
        <f t="shared" si="136"/>
        <v>28933</v>
      </c>
      <c r="D2097">
        <f t="shared" si="137"/>
        <v>2</v>
      </c>
      <c r="E2097" s="56"/>
      <c r="G2097">
        <f t="shared" si="135"/>
        <v>13</v>
      </c>
      <c r="K2097" s="60"/>
      <c r="L2097" s="60"/>
    </row>
    <row r="2098" spans="1:12" ht="12.5" x14ac:dyDescent="0.25">
      <c r="A2098">
        <f t="shared" si="138"/>
        <v>-7</v>
      </c>
      <c r="B2098" s="56">
        <v>28933</v>
      </c>
      <c r="C2098" s="57">
        <f t="shared" si="136"/>
        <v>28926</v>
      </c>
      <c r="D2098">
        <f t="shared" si="137"/>
        <v>2</v>
      </c>
      <c r="E2098" s="56"/>
      <c r="G2098">
        <f t="shared" si="135"/>
        <v>12</v>
      </c>
      <c r="K2098" s="60"/>
      <c r="L2098" s="60"/>
    </row>
    <row r="2099" spans="1:12" ht="12.5" x14ac:dyDescent="0.25">
      <c r="A2099">
        <f>B2099-B2098</f>
        <v>-7</v>
      </c>
      <c r="B2099" s="56">
        <v>28926</v>
      </c>
      <c r="C2099" s="57">
        <f t="shared" si="136"/>
        <v>28919</v>
      </c>
      <c r="D2099">
        <f t="shared" si="137"/>
        <v>2</v>
      </c>
      <c r="E2099" s="56"/>
      <c r="G2099">
        <f t="shared" si="135"/>
        <v>11</v>
      </c>
      <c r="K2099" s="60"/>
      <c r="L2099" s="60"/>
    </row>
    <row r="2100" spans="1:12" ht="12.5" x14ac:dyDescent="0.25">
      <c r="A2100">
        <f>B2100-B2099</f>
        <v>-7</v>
      </c>
      <c r="B2100" s="56">
        <v>28919</v>
      </c>
      <c r="C2100" s="57">
        <f t="shared" si="136"/>
        <v>28912</v>
      </c>
      <c r="D2100">
        <f t="shared" si="137"/>
        <v>2</v>
      </c>
      <c r="E2100" s="56"/>
      <c r="G2100">
        <f t="shared" si="135"/>
        <v>10</v>
      </c>
      <c r="K2100" s="60"/>
      <c r="L2100" s="60"/>
    </row>
    <row r="2101" spans="1:12" ht="12.5" x14ac:dyDescent="0.25">
      <c r="A2101">
        <f t="shared" ref="A2101:A2164" si="139">B2101-B2100</f>
        <v>-7</v>
      </c>
      <c r="B2101" s="56">
        <v>28912</v>
      </c>
      <c r="C2101" s="57">
        <f t="shared" si="136"/>
        <v>28905</v>
      </c>
      <c r="D2101">
        <f t="shared" si="137"/>
        <v>2</v>
      </c>
      <c r="E2101" s="56"/>
      <c r="G2101">
        <f t="shared" si="135"/>
        <v>9</v>
      </c>
      <c r="K2101" s="60"/>
      <c r="L2101" s="60"/>
    </row>
    <row r="2102" spans="1:12" ht="12.5" x14ac:dyDescent="0.25">
      <c r="A2102">
        <f t="shared" si="139"/>
        <v>-7</v>
      </c>
      <c r="B2102" s="56">
        <v>28905</v>
      </c>
      <c r="C2102" s="57">
        <f t="shared" si="136"/>
        <v>28898</v>
      </c>
      <c r="D2102">
        <f t="shared" si="137"/>
        <v>2</v>
      </c>
      <c r="E2102" s="56"/>
      <c r="G2102">
        <f t="shared" si="135"/>
        <v>8</v>
      </c>
      <c r="K2102" s="60"/>
      <c r="L2102" s="60"/>
    </row>
    <row r="2103" spans="1:12" ht="12.5" x14ac:dyDescent="0.25">
      <c r="A2103">
        <f t="shared" si="139"/>
        <v>-7</v>
      </c>
      <c r="B2103" s="56">
        <v>28898</v>
      </c>
      <c r="C2103" s="57">
        <f t="shared" si="136"/>
        <v>28891</v>
      </c>
      <c r="D2103">
        <f t="shared" si="137"/>
        <v>2</v>
      </c>
      <c r="E2103" s="56"/>
      <c r="G2103">
        <f t="shared" si="135"/>
        <v>7</v>
      </c>
      <c r="K2103" s="60"/>
      <c r="L2103" s="60"/>
    </row>
    <row r="2104" spans="1:12" ht="12.5" x14ac:dyDescent="0.25">
      <c r="A2104">
        <f t="shared" si="139"/>
        <v>-7</v>
      </c>
      <c r="B2104" s="56">
        <v>28891</v>
      </c>
      <c r="C2104" s="57">
        <f t="shared" si="136"/>
        <v>28884</v>
      </c>
      <c r="D2104">
        <f t="shared" si="137"/>
        <v>2</v>
      </c>
      <c r="E2104" s="56"/>
      <c r="G2104">
        <f t="shared" si="135"/>
        <v>6</v>
      </c>
      <c r="K2104" s="60"/>
      <c r="L2104" s="60"/>
    </row>
    <row r="2105" spans="1:12" ht="12.5" x14ac:dyDescent="0.25">
      <c r="A2105">
        <f t="shared" si="139"/>
        <v>-7</v>
      </c>
      <c r="B2105" s="56">
        <v>28884</v>
      </c>
      <c r="C2105" s="57">
        <f t="shared" si="136"/>
        <v>28877</v>
      </c>
      <c r="D2105">
        <f t="shared" si="137"/>
        <v>2</v>
      </c>
      <c r="E2105" s="56"/>
      <c r="G2105">
        <f t="shared" si="135"/>
        <v>5</v>
      </c>
      <c r="K2105" s="60"/>
      <c r="L2105" s="60"/>
    </row>
    <row r="2106" spans="1:12" ht="12.5" x14ac:dyDescent="0.25">
      <c r="A2106">
        <f t="shared" si="139"/>
        <v>-7</v>
      </c>
      <c r="B2106" s="56">
        <v>28877</v>
      </c>
      <c r="C2106" s="57">
        <f t="shared" si="136"/>
        <v>28870</v>
      </c>
      <c r="D2106">
        <f t="shared" si="137"/>
        <v>2</v>
      </c>
      <c r="E2106" s="56"/>
      <c r="G2106">
        <f t="shared" si="135"/>
        <v>4</v>
      </c>
      <c r="K2106" s="60"/>
      <c r="L2106" s="60"/>
    </row>
    <row r="2107" spans="1:12" ht="12.5" x14ac:dyDescent="0.25">
      <c r="A2107">
        <f t="shared" si="139"/>
        <v>-7</v>
      </c>
      <c r="B2107" s="56">
        <v>28870</v>
      </c>
      <c r="C2107" s="57">
        <f t="shared" si="136"/>
        <v>28863</v>
      </c>
      <c r="D2107">
        <f t="shared" si="137"/>
        <v>2</v>
      </c>
      <c r="E2107" s="56"/>
      <c r="G2107">
        <f t="shared" si="135"/>
        <v>3</v>
      </c>
      <c r="K2107" s="60"/>
      <c r="L2107" s="60"/>
    </row>
    <row r="2108" spans="1:12" ht="12.5" x14ac:dyDescent="0.25">
      <c r="A2108">
        <f t="shared" si="139"/>
        <v>-7</v>
      </c>
      <c r="B2108" s="56">
        <v>28863</v>
      </c>
      <c r="C2108" s="57">
        <f t="shared" si="136"/>
        <v>28856</v>
      </c>
      <c r="D2108">
        <f t="shared" si="137"/>
        <v>2</v>
      </c>
      <c r="E2108" s="56"/>
      <c r="G2108">
        <f t="shared" si="135"/>
        <v>2</v>
      </c>
      <c r="K2108" s="60"/>
      <c r="L2108" s="60"/>
    </row>
    <row r="2109" spans="1:12" ht="12.5" x14ac:dyDescent="0.25">
      <c r="A2109">
        <f t="shared" si="139"/>
        <v>-7</v>
      </c>
      <c r="B2109" s="56">
        <v>28856</v>
      </c>
      <c r="C2109" s="57">
        <f t="shared" si="136"/>
        <v>28849</v>
      </c>
      <c r="D2109">
        <f t="shared" si="137"/>
        <v>2</v>
      </c>
      <c r="E2109" s="56"/>
      <c r="G2109">
        <f t="shared" si="135"/>
        <v>1</v>
      </c>
      <c r="K2109" s="60"/>
      <c r="L2109" s="60"/>
    </row>
    <row r="2110" spans="1:12" ht="12.5" x14ac:dyDescent="0.25">
      <c r="A2110">
        <f t="shared" si="139"/>
        <v>-7</v>
      </c>
      <c r="B2110" s="56">
        <v>28849</v>
      </c>
      <c r="C2110" s="57">
        <f t="shared" si="136"/>
        <v>28842</v>
      </c>
      <c r="D2110">
        <f t="shared" si="137"/>
        <v>2</v>
      </c>
      <c r="E2110" s="56">
        <f>B2110</f>
        <v>28849</v>
      </c>
      <c r="F2110" s="54">
        <f>YEAR(B2110)</f>
        <v>1978</v>
      </c>
      <c r="G2110">
        <f t="shared" si="135"/>
        <v>52</v>
      </c>
      <c r="K2110" s="60"/>
      <c r="L2110" s="60"/>
    </row>
    <row r="2111" spans="1:12" ht="12.5" x14ac:dyDescent="0.25">
      <c r="A2111">
        <f t="shared" si="139"/>
        <v>-7</v>
      </c>
      <c r="B2111" s="56">
        <v>28842</v>
      </c>
      <c r="C2111" s="57">
        <f t="shared" si="136"/>
        <v>28835</v>
      </c>
      <c r="D2111">
        <f t="shared" si="137"/>
        <v>2</v>
      </c>
      <c r="E2111" s="56"/>
      <c r="G2111">
        <f t="shared" si="135"/>
        <v>51</v>
      </c>
      <c r="K2111" s="60"/>
      <c r="L2111" s="60"/>
    </row>
    <row r="2112" spans="1:12" ht="12.5" x14ac:dyDescent="0.25">
      <c r="A2112">
        <f t="shared" si="139"/>
        <v>-7</v>
      </c>
      <c r="B2112" s="56">
        <v>28835</v>
      </c>
      <c r="C2112" s="57">
        <f t="shared" si="136"/>
        <v>28828</v>
      </c>
      <c r="D2112">
        <f t="shared" si="137"/>
        <v>2</v>
      </c>
      <c r="E2112" s="56"/>
      <c r="G2112">
        <f t="shared" si="135"/>
        <v>50</v>
      </c>
      <c r="K2112" s="60"/>
      <c r="L2112" s="60"/>
    </row>
    <row r="2113" spans="1:12" ht="12.5" x14ac:dyDescent="0.25">
      <c r="A2113">
        <f t="shared" si="139"/>
        <v>-7</v>
      </c>
      <c r="B2113" s="56">
        <v>28828</v>
      </c>
      <c r="C2113" s="57">
        <f t="shared" si="136"/>
        <v>28821</v>
      </c>
      <c r="D2113">
        <f t="shared" si="137"/>
        <v>2</v>
      </c>
      <c r="E2113" s="56"/>
      <c r="G2113">
        <f t="shared" si="135"/>
        <v>49</v>
      </c>
      <c r="K2113" s="60"/>
      <c r="L2113" s="60"/>
    </row>
    <row r="2114" spans="1:12" ht="12.5" x14ac:dyDescent="0.25">
      <c r="A2114">
        <f t="shared" si="139"/>
        <v>-7</v>
      </c>
      <c r="B2114" s="56">
        <v>28821</v>
      </c>
      <c r="C2114" s="57">
        <f t="shared" si="136"/>
        <v>28814</v>
      </c>
      <c r="D2114">
        <f t="shared" si="137"/>
        <v>2</v>
      </c>
      <c r="E2114" s="56"/>
      <c r="G2114">
        <f t="shared" ref="G2114:G2177" si="140">WEEKNUM(B2114)</f>
        <v>48</v>
      </c>
      <c r="K2114" s="60"/>
      <c r="L2114" s="60"/>
    </row>
    <row r="2115" spans="1:12" ht="12.5" x14ac:dyDescent="0.25">
      <c r="A2115">
        <f t="shared" si="139"/>
        <v>-7</v>
      </c>
      <c r="B2115" s="56">
        <v>28814</v>
      </c>
      <c r="C2115" s="57">
        <f t="shared" ref="C2115:C2178" si="141">B2116</f>
        <v>28807</v>
      </c>
      <c r="D2115">
        <f t="shared" ref="D2115:D2178" si="142">WEEKDAY(B2115)</f>
        <v>2</v>
      </c>
      <c r="E2115" s="56"/>
      <c r="G2115">
        <f t="shared" si="140"/>
        <v>47</v>
      </c>
      <c r="K2115" s="60"/>
      <c r="L2115" s="60"/>
    </row>
    <row r="2116" spans="1:12" ht="12.5" x14ac:dyDescent="0.25">
      <c r="A2116">
        <f t="shared" si="139"/>
        <v>-7</v>
      </c>
      <c r="B2116" s="56">
        <v>28807</v>
      </c>
      <c r="C2116" s="57">
        <f t="shared" si="141"/>
        <v>28800</v>
      </c>
      <c r="D2116">
        <f t="shared" si="142"/>
        <v>2</v>
      </c>
      <c r="E2116" s="56"/>
      <c r="G2116">
        <f t="shared" si="140"/>
        <v>46</v>
      </c>
      <c r="K2116" s="60"/>
      <c r="L2116" s="60"/>
    </row>
    <row r="2117" spans="1:12" ht="12.5" x14ac:dyDescent="0.25">
      <c r="A2117">
        <f t="shared" si="139"/>
        <v>-7</v>
      </c>
      <c r="B2117" s="56">
        <v>28800</v>
      </c>
      <c r="C2117" s="57">
        <f t="shared" si="141"/>
        <v>28793</v>
      </c>
      <c r="D2117">
        <f t="shared" si="142"/>
        <v>2</v>
      </c>
      <c r="E2117" s="56"/>
      <c r="G2117">
        <f t="shared" si="140"/>
        <v>45</v>
      </c>
      <c r="K2117" s="60"/>
      <c r="L2117" s="60"/>
    </row>
    <row r="2118" spans="1:12" ht="12.5" x14ac:dyDescent="0.25">
      <c r="A2118">
        <f t="shared" si="139"/>
        <v>-7</v>
      </c>
      <c r="B2118" s="56">
        <v>28793</v>
      </c>
      <c r="C2118" s="57">
        <f t="shared" si="141"/>
        <v>28786</v>
      </c>
      <c r="D2118">
        <f t="shared" si="142"/>
        <v>2</v>
      </c>
      <c r="E2118" s="56"/>
      <c r="G2118">
        <f t="shared" si="140"/>
        <v>44</v>
      </c>
      <c r="K2118" s="60"/>
      <c r="L2118" s="60"/>
    </row>
    <row r="2119" spans="1:12" ht="12.5" x14ac:dyDescent="0.25">
      <c r="A2119">
        <f t="shared" si="139"/>
        <v>-7</v>
      </c>
      <c r="B2119" s="56">
        <v>28786</v>
      </c>
      <c r="C2119" s="57">
        <f t="shared" si="141"/>
        <v>28779</v>
      </c>
      <c r="D2119">
        <f t="shared" si="142"/>
        <v>2</v>
      </c>
      <c r="E2119" s="56"/>
      <c r="G2119">
        <f t="shared" si="140"/>
        <v>43</v>
      </c>
      <c r="K2119" s="60"/>
      <c r="L2119" s="60"/>
    </row>
    <row r="2120" spans="1:12" ht="12.5" x14ac:dyDescent="0.25">
      <c r="A2120">
        <f t="shared" si="139"/>
        <v>-7</v>
      </c>
      <c r="B2120" s="56">
        <v>28779</v>
      </c>
      <c r="C2120" s="57">
        <f t="shared" si="141"/>
        <v>28772</v>
      </c>
      <c r="D2120">
        <f t="shared" si="142"/>
        <v>2</v>
      </c>
      <c r="E2120" s="56"/>
      <c r="G2120">
        <f t="shared" si="140"/>
        <v>42</v>
      </c>
      <c r="K2120" s="60"/>
      <c r="L2120" s="60"/>
    </row>
    <row r="2121" spans="1:12" ht="12.5" x14ac:dyDescent="0.25">
      <c r="A2121">
        <f t="shared" si="139"/>
        <v>-7</v>
      </c>
      <c r="B2121" s="56">
        <v>28772</v>
      </c>
      <c r="C2121" s="57">
        <f t="shared" si="141"/>
        <v>28765</v>
      </c>
      <c r="D2121">
        <f t="shared" si="142"/>
        <v>2</v>
      </c>
      <c r="E2121" s="56"/>
      <c r="G2121">
        <f t="shared" si="140"/>
        <v>41</v>
      </c>
      <c r="K2121" s="60"/>
      <c r="L2121" s="60"/>
    </row>
    <row r="2122" spans="1:12" ht="12.5" x14ac:dyDescent="0.25">
      <c r="A2122">
        <f t="shared" si="139"/>
        <v>-7</v>
      </c>
      <c r="B2122" s="56">
        <v>28765</v>
      </c>
      <c r="C2122" s="57">
        <f t="shared" si="141"/>
        <v>28758</v>
      </c>
      <c r="D2122">
        <f t="shared" si="142"/>
        <v>2</v>
      </c>
      <c r="E2122" s="56"/>
      <c r="G2122">
        <f t="shared" si="140"/>
        <v>40</v>
      </c>
      <c r="K2122" s="60"/>
      <c r="L2122" s="60"/>
    </row>
    <row r="2123" spans="1:12" ht="12.5" x14ac:dyDescent="0.25">
      <c r="A2123">
        <f t="shared" si="139"/>
        <v>-7</v>
      </c>
      <c r="B2123" s="56">
        <v>28758</v>
      </c>
      <c r="C2123" s="57">
        <f t="shared" si="141"/>
        <v>28751</v>
      </c>
      <c r="D2123">
        <f t="shared" si="142"/>
        <v>2</v>
      </c>
      <c r="E2123" s="56"/>
      <c r="G2123">
        <f t="shared" si="140"/>
        <v>39</v>
      </c>
      <c r="K2123" s="60"/>
      <c r="L2123" s="60"/>
    </row>
    <row r="2124" spans="1:12" ht="12.5" x14ac:dyDescent="0.25">
      <c r="A2124">
        <f t="shared" si="139"/>
        <v>-7</v>
      </c>
      <c r="B2124" s="56">
        <v>28751</v>
      </c>
      <c r="C2124" s="57">
        <f t="shared" si="141"/>
        <v>28744</v>
      </c>
      <c r="D2124">
        <f t="shared" si="142"/>
        <v>2</v>
      </c>
      <c r="E2124" s="56"/>
      <c r="G2124">
        <f t="shared" si="140"/>
        <v>38</v>
      </c>
      <c r="K2124" s="60"/>
      <c r="L2124" s="60"/>
    </row>
    <row r="2125" spans="1:12" ht="12.5" x14ac:dyDescent="0.25">
      <c r="A2125">
        <f t="shared" si="139"/>
        <v>-7</v>
      </c>
      <c r="B2125" s="56">
        <v>28744</v>
      </c>
      <c r="C2125" s="57">
        <f t="shared" si="141"/>
        <v>28737</v>
      </c>
      <c r="D2125">
        <f t="shared" si="142"/>
        <v>2</v>
      </c>
      <c r="E2125" s="56"/>
      <c r="G2125">
        <f t="shared" si="140"/>
        <v>37</v>
      </c>
      <c r="K2125" s="60"/>
      <c r="L2125" s="60"/>
    </row>
    <row r="2126" spans="1:12" ht="12.5" x14ac:dyDescent="0.25">
      <c r="A2126">
        <f t="shared" si="139"/>
        <v>-7</v>
      </c>
      <c r="B2126" s="56">
        <v>28737</v>
      </c>
      <c r="C2126" s="57">
        <f t="shared" si="141"/>
        <v>28730</v>
      </c>
      <c r="D2126">
        <f t="shared" si="142"/>
        <v>2</v>
      </c>
      <c r="E2126" s="56"/>
      <c r="G2126">
        <f t="shared" si="140"/>
        <v>36</v>
      </c>
      <c r="K2126" s="60"/>
      <c r="L2126" s="60"/>
    </row>
    <row r="2127" spans="1:12" ht="12.5" x14ac:dyDescent="0.25">
      <c r="A2127">
        <f t="shared" si="139"/>
        <v>-7</v>
      </c>
      <c r="B2127" s="56">
        <v>28730</v>
      </c>
      <c r="C2127" s="57">
        <f t="shared" si="141"/>
        <v>28723</v>
      </c>
      <c r="D2127">
        <f t="shared" si="142"/>
        <v>2</v>
      </c>
      <c r="E2127" s="56"/>
      <c r="G2127">
        <f t="shared" si="140"/>
        <v>35</v>
      </c>
      <c r="K2127" s="60"/>
      <c r="L2127" s="60"/>
    </row>
    <row r="2128" spans="1:12" ht="12.5" x14ac:dyDescent="0.25">
      <c r="A2128">
        <f t="shared" si="139"/>
        <v>-7</v>
      </c>
      <c r="B2128" s="56">
        <v>28723</v>
      </c>
      <c r="C2128" s="57">
        <f t="shared" si="141"/>
        <v>28716</v>
      </c>
      <c r="D2128">
        <f t="shared" si="142"/>
        <v>2</v>
      </c>
      <c r="E2128" s="56"/>
      <c r="G2128">
        <f t="shared" si="140"/>
        <v>34</v>
      </c>
      <c r="K2128" s="60"/>
      <c r="L2128" s="60"/>
    </row>
    <row r="2129" spans="1:12" ht="12.5" x14ac:dyDescent="0.25">
      <c r="A2129">
        <f t="shared" si="139"/>
        <v>-7</v>
      </c>
      <c r="B2129" s="56">
        <v>28716</v>
      </c>
      <c r="C2129" s="57">
        <f t="shared" si="141"/>
        <v>28709</v>
      </c>
      <c r="D2129">
        <f t="shared" si="142"/>
        <v>2</v>
      </c>
      <c r="E2129" s="56"/>
      <c r="G2129">
        <f t="shared" si="140"/>
        <v>33</v>
      </c>
      <c r="K2129" s="60"/>
      <c r="L2129" s="60"/>
    </row>
    <row r="2130" spans="1:12" ht="12.5" x14ac:dyDescent="0.25">
      <c r="A2130">
        <f t="shared" si="139"/>
        <v>-7</v>
      </c>
      <c r="B2130" s="56">
        <v>28709</v>
      </c>
      <c r="C2130" s="57">
        <f t="shared" si="141"/>
        <v>28702</v>
      </c>
      <c r="D2130">
        <f t="shared" si="142"/>
        <v>2</v>
      </c>
      <c r="E2130" s="56"/>
      <c r="G2130">
        <f t="shared" si="140"/>
        <v>32</v>
      </c>
      <c r="K2130" s="60"/>
      <c r="L2130" s="60"/>
    </row>
    <row r="2131" spans="1:12" ht="12.5" x14ac:dyDescent="0.25">
      <c r="A2131">
        <f t="shared" si="139"/>
        <v>-7</v>
      </c>
      <c r="B2131" s="56">
        <v>28702</v>
      </c>
      <c r="C2131" s="57">
        <f t="shared" si="141"/>
        <v>28695</v>
      </c>
      <c r="D2131">
        <f t="shared" si="142"/>
        <v>2</v>
      </c>
      <c r="E2131" s="56"/>
      <c r="G2131">
        <f t="shared" si="140"/>
        <v>31</v>
      </c>
      <c r="K2131" s="60"/>
      <c r="L2131" s="60"/>
    </row>
    <row r="2132" spans="1:12" ht="12.5" x14ac:dyDescent="0.25">
      <c r="A2132">
        <f t="shared" si="139"/>
        <v>-7</v>
      </c>
      <c r="B2132" s="56">
        <v>28695</v>
      </c>
      <c r="C2132" s="57">
        <f t="shared" si="141"/>
        <v>28688</v>
      </c>
      <c r="D2132">
        <f t="shared" si="142"/>
        <v>2</v>
      </c>
      <c r="E2132" s="56"/>
      <c r="G2132">
        <f t="shared" si="140"/>
        <v>30</v>
      </c>
      <c r="K2132" s="60"/>
      <c r="L2132" s="60"/>
    </row>
    <row r="2133" spans="1:12" ht="12.5" x14ac:dyDescent="0.25">
      <c r="A2133">
        <f t="shared" si="139"/>
        <v>-7</v>
      </c>
      <c r="B2133" s="56">
        <v>28688</v>
      </c>
      <c r="C2133" s="57">
        <f t="shared" si="141"/>
        <v>28681</v>
      </c>
      <c r="D2133">
        <f t="shared" si="142"/>
        <v>2</v>
      </c>
      <c r="E2133" s="56"/>
      <c r="G2133">
        <f t="shared" si="140"/>
        <v>29</v>
      </c>
      <c r="K2133" s="60"/>
      <c r="L2133" s="60"/>
    </row>
    <row r="2134" spans="1:12" ht="12.5" x14ac:dyDescent="0.25">
      <c r="A2134">
        <f t="shared" si="139"/>
        <v>-7</v>
      </c>
      <c r="B2134" s="56">
        <v>28681</v>
      </c>
      <c r="C2134" s="57">
        <f t="shared" si="141"/>
        <v>28674</v>
      </c>
      <c r="D2134">
        <f t="shared" si="142"/>
        <v>2</v>
      </c>
      <c r="E2134" s="56"/>
      <c r="G2134">
        <f t="shared" si="140"/>
        <v>28</v>
      </c>
      <c r="K2134" s="60"/>
      <c r="L2134" s="60"/>
    </row>
    <row r="2135" spans="1:12" ht="12.5" x14ac:dyDescent="0.25">
      <c r="A2135">
        <f t="shared" si="139"/>
        <v>-7</v>
      </c>
      <c r="B2135" s="56">
        <v>28674</v>
      </c>
      <c r="C2135" s="57">
        <f t="shared" si="141"/>
        <v>28667</v>
      </c>
      <c r="D2135">
        <f t="shared" si="142"/>
        <v>2</v>
      </c>
      <c r="E2135" s="56"/>
      <c r="G2135">
        <f t="shared" si="140"/>
        <v>27</v>
      </c>
      <c r="K2135" s="60"/>
      <c r="L2135" s="60"/>
    </row>
    <row r="2136" spans="1:12" ht="12.5" x14ac:dyDescent="0.25">
      <c r="A2136">
        <f t="shared" si="139"/>
        <v>-7</v>
      </c>
      <c r="B2136" s="56">
        <v>28667</v>
      </c>
      <c r="C2136" s="57">
        <f t="shared" si="141"/>
        <v>28660</v>
      </c>
      <c r="D2136">
        <f t="shared" si="142"/>
        <v>2</v>
      </c>
      <c r="E2136" s="56"/>
      <c r="G2136">
        <f t="shared" si="140"/>
        <v>26</v>
      </c>
      <c r="K2136" s="60"/>
      <c r="L2136" s="60"/>
    </row>
    <row r="2137" spans="1:12" ht="12.5" x14ac:dyDescent="0.25">
      <c r="A2137">
        <f t="shared" si="139"/>
        <v>-7</v>
      </c>
      <c r="B2137" s="56">
        <v>28660</v>
      </c>
      <c r="C2137" s="57">
        <f t="shared" si="141"/>
        <v>28653</v>
      </c>
      <c r="D2137">
        <f t="shared" si="142"/>
        <v>2</v>
      </c>
      <c r="E2137" s="56"/>
      <c r="G2137">
        <f t="shared" si="140"/>
        <v>25</v>
      </c>
      <c r="K2137" s="60"/>
      <c r="L2137" s="60"/>
    </row>
    <row r="2138" spans="1:12" ht="12.5" x14ac:dyDescent="0.25">
      <c r="A2138">
        <f t="shared" si="139"/>
        <v>-7</v>
      </c>
      <c r="B2138" s="56">
        <v>28653</v>
      </c>
      <c r="C2138" s="57">
        <f t="shared" si="141"/>
        <v>28646</v>
      </c>
      <c r="D2138">
        <f t="shared" si="142"/>
        <v>2</v>
      </c>
      <c r="E2138" s="56"/>
      <c r="G2138">
        <f t="shared" si="140"/>
        <v>24</v>
      </c>
      <c r="K2138" s="60"/>
      <c r="L2138" s="60"/>
    </row>
    <row r="2139" spans="1:12" ht="12.5" x14ac:dyDescent="0.25">
      <c r="A2139">
        <f t="shared" si="139"/>
        <v>-7</v>
      </c>
      <c r="B2139" s="56">
        <v>28646</v>
      </c>
      <c r="C2139" s="57">
        <f t="shared" si="141"/>
        <v>28639</v>
      </c>
      <c r="D2139">
        <f t="shared" si="142"/>
        <v>2</v>
      </c>
      <c r="E2139" s="56"/>
      <c r="G2139">
        <f t="shared" si="140"/>
        <v>23</v>
      </c>
      <c r="K2139" s="60"/>
      <c r="L2139" s="60"/>
    </row>
    <row r="2140" spans="1:12" ht="12.5" x14ac:dyDescent="0.25">
      <c r="A2140">
        <f t="shared" si="139"/>
        <v>-7</v>
      </c>
      <c r="B2140" s="56">
        <v>28639</v>
      </c>
      <c r="C2140" s="57">
        <f t="shared" si="141"/>
        <v>28632</v>
      </c>
      <c r="D2140">
        <f t="shared" si="142"/>
        <v>2</v>
      </c>
      <c r="E2140" s="56"/>
      <c r="G2140">
        <f t="shared" si="140"/>
        <v>22</v>
      </c>
      <c r="K2140" s="60"/>
      <c r="L2140" s="60"/>
    </row>
    <row r="2141" spans="1:12" ht="12.5" x14ac:dyDescent="0.25">
      <c r="A2141">
        <f t="shared" si="139"/>
        <v>-7</v>
      </c>
      <c r="B2141" s="56">
        <v>28632</v>
      </c>
      <c r="C2141" s="57">
        <f t="shared" si="141"/>
        <v>28625</v>
      </c>
      <c r="D2141">
        <f t="shared" si="142"/>
        <v>2</v>
      </c>
      <c r="E2141" s="56"/>
      <c r="G2141">
        <f t="shared" si="140"/>
        <v>21</v>
      </c>
      <c r="K2141" s="60"/>
      <c r="L2141" s="60"/>
    </row>
    <row r="2142" spans="1:12" ht="12.5" x14ac:dyDescent="0.25">
      <c r="A2142">
        <f t="shared" si="139"/>
        <v>-7</v>
      </c>
      <c r="B2142" s="56">
        <v>28625</v>
      </c>
      <c r="C2142" s="57">
        <f t="shared" si="141"/>
        <v>28618</v>
      </c>
      <c r="D2142">
        <f t="shared" si="142"/>
        <v>2</v>
      </c>
      <c r="E2142" s="56"/>
      <c r="G2142">
        <f t="shared" si="140"/>
        <v>20</v>
      </c>
      <c r="K2142" s="60"/>
      <c r="L2142" s="60"/>
    </row>
    <row r="2143" spans="1:12" ht="12.5" x14ac:dyDescent="0.25">
      <c r="A2143">
        <f t="shared" si="139"/>
        <v>-7</v>
      </c>
      <c r="B2143" s="56">
        <v>28618</v>
      </c>
      <c r="C2143" s="57">
        <f t="shared" si="141"/>
        <v>28611</v>
      </c>
      <c r="D2143">
        <f t="shared" si="142"/>
        <v>2</v>
      </c>
      <c r="E2143" s="56"/>
      <c r="G2143">
        <f t="shared" si="140"/>
        <v>19</v>
      </c>
      <c r="K2143" s="60"/>
      <c r="L2143" s="60"/>
    </row>
    <row r="2144" spans="1:12" ht="12.5" x14ac:dyDescent="0.25">
      <c r="A2144">
        <f t="shared" si="139"/>
        <v>-7</v>
      </c>
      <c r="B2144" s="56">
        <v>28611</v>
      </c>
      <c r="C2144" s="57">
        <f t="shared" si="141"/>
        <v>28604</v>
      </c>
      <c r="D2144">
        <f t="shared" si="142"/>
        <v>2</v>
      </c>
      <c r="E2144" s="56"/>
      <c r="G2144">
        <f t="shared" si="140"/>
        <v>18</v>
      </c>
      <c r="K2144" s="60"/>
      <c r="L2144" s="60"/>
    </row>
    <row r="2145" spans="1:12" ht="12.5" x14ac:dyDescent="0.25">
      <c r="A2145">
        <f t="shared" si="139"/>
        <v>-7</v>
      </c>
      <c r="B2145" s="56">
        <v>28604</v>
      </c>
      <c r="C2145" s="57">
        <f t="shared" si="141"/>
        <v>28597</v>
      </c>
      <c r="D2145">
        <f t="shared" si="142"/>
        <v>2</v>
      </c>
      <c r="E2145" s="56"/>
      <c r="G2145">
        <f t="shared" si="140"/>
        <v>17</v>
      </c>
      <c r="K2145" s="60"/>
      <c r="L2145" s="60"/>
    </row>
    <row r="2146" spans="1:12" ht="12.5" x14ac:dyDescent="0.25">
      <c r="A2146">
        <f t="shared" si="139"/>
        <v>-7</v>
      </c>
      <c r="B2146" s="56">
        <v>28597</v>
      </c>
      <c r="C2146" s="57">
        <f t="shared" si="141"/>
        <v>28590</v>
      </c>
      <c r="D2146">
        <f t="shared" si="142"/>
        <v>2</v>
      </c>
      <c r="E2146" s="56"/>
      <c r="G2146">
        <f t="shared" si="140"/>
        <v>16</v>
      </c>
      <c r="K2146" s="60"/>
      <c r="L2146" s="60"/>
    </row>
    <row r="2147" spans="1:12" ht="12.5" x14ac:dyDescent="0.25">
      <c r="A2147">
        <f t="shared" si="139"/>
        <v>-7</v>
      </c>
      <c r="B2147" s="56">
        <v>28590</v>
      </c>
      <c r="C2147" s="57">
        <f t="shared" si="141"/>
        <v>28583</v>
      </c>
      <c r="D2147">
        <f t="shared" si="142"/>
        <v>2</v>
      </c>
      <c r="E2147" s="56"/>
      <c r="G2147">
        <f t="shared" si="140"/>
        <v>15</v>
      </c>
      <c r="K2147" s="60"/>
      <c r="L2147" s="60"/>
    </row>
    <row r="2148" spans="1:12" ht="12.5" x14ac:dyDescent="0.25">
      <c r="A2148">
        <f t="shared" si="139"/>
        <v>-7</v>
      </c>
      <c r="B2148" s="56">
        <v>28583</v>
      </c>
      <c r="C2148" s="57">
        <f t="shared" si="141"/>
        <v>28576</v>
      </c>
      <c r="D2148">
        <f t="shared" si="142"/>
        <v>2</v>
      </c>
      <c r="E2148" s="56"/>
      <c r="G2148">
        <f t="shared" si="140"/>
        <v>14</v>
      </c>
      <c r="K2148" s="60"/>
      <c r="L2148" s="60"/>
    </row>
    <row r="2149" spans="1:12" ht="12.5" x14ac:dyDescent="0.25">
      <c r="A2149">
        <f t="shared" si="139"/>
        <v>-7</v>
      </c>
      <c r="B2149" s="56">
        <v>28576</v>
      </c>
      <c r="C2149" s="57">
        <f t="shared" si="141"/>
        <v>28569</v>
      </c>
      <c r="D2149">
        <f t="shared" si="142"/>
        <v>2</v>
      </c>
      <c r="E2149" s="56"/>
      <c r="G2149">
        <f t="shared" si="140"/>
        <v>13</v>
      </c>
      <c r="K2149" s="60"/>
      <c r="L2149" s="60"/>
    </row>
    <row r="2150" spans="1:12" ht="12.5" x14ac:dyDescent="0.25">
      <c r="A2150">
        <f t="shared" si="139"/>
        <v>-7</v>
      </c>
      <c r="B2150" s="56">
        <v>28569</v>
      </c>
      <c r="C2150" s="57">
        <f t="shared" si="141"/>
        <v>28562</v>
      </c>
      <c r="D2150">
        <f t="shared" si="142"/>
        <v>2</v>
      </c>
      <c r="E2150" s="56"/>
      <c r="G2150">
        <f t="shared" si="140"/>
        <v>12</v>
      </c>
      <c r="K2150" s="60"/>
      <c r="L2150" s="60"/>
    </row>
    <row r="2151" spans="1:12" ht="12.5" x14ac:dyDescent="0.25">
      <c r="A2151">
        <f t="shared" si="139"/>
        <v>-7</v>
      </c>
      <c r="B2151" s="56">
        <v>28562</v>
      </c>
      <c r="C2151" s="57">
        <f t="shared" si="141"/>
        <v>28555</v>
      </c>
      <c r="D2151">
        <f t="shared" si="142"/>
        <v>2</v>
      </c>
      <c r="E2151" s="56"/>
      <c r="G2151">
        <f t="shared" si="140"/>
        <v>11</v>
      </c>
      <c r="K2151" s="60"/>
      <c r="L2151" s="60"/>
    </row>
    <row r="2152" spans="1:12" ht="12.5" x14ac:dyDescent="0.25">
      <c r="A2152">
        <f t="shared" si="139"/>
        <v>-7</v>
      </c>
      <c r="B2152" s="56">
        <v>28555</v>
      </c>
      <c r="C2152" s="57">
        <f t="shared" si="141"/>
        <v>28548</v>
      </c>
      <c r="D2152">
        <f t="shared" si="142"/>
        <v>2</v>
      </c>
      <c r="E2152" s="56"/>
      <c r="G2152">
        <f t="shared" si="140"/>
        <v>10</v>
      </c>
      <c r="K2152" s="60"/>
      <c r="L2152" s="60"/>
    </row>
    <row r="2153" spans="1:12" ht="12.5" x14ac:dyDescent="0.25">
      <c r="A2153">
        <f t="shared" si="139"/>
        <v>-7</v>
      </c>
      <c r="B2153" s="56">
        <v>28548</v>
      </c>
      <c r="C2153" s="57">
        <f t="shared" si="141"/>
        <v>28541</v>
      </c>
      <c r="D2153">
        <f t="shared" si="142"/>
        <v>2</v>
      </c>
      <c r="E2153" s="56"/>
      <c r="G2153">
        <f t="shared" si="140"/>
        <v>9</v>
      </c>
      <c r="K2153" s="60"/>
      <c r="L2153" s="60"/>
    </row>
    <row r="2154" spans="1:12" ht="12.5" x14ac:dyDescent="0.25">
      <c r="A2154">
        <f t="shared" si="139"/>
        <v>-7</v>
      </c>
      <c r="B2154" s="56">
        <v>28541</v>
      </c>
      <c r="C2154" s="57">
        <f t="shared" si="141"/>
        <v>28534</v>
      </c>
      <c r="D2154">
        <f t="shared" si="142"/>
        <v>2</v>
      </c>
      <c r="E2154" s="56"/>
      <c r="G2154">
        <f t="shared" si="140"/>
        <v>8</v>
      </c>
      <c r="K2154" s="60"/>
      <c r="L2154" s="60"/>
    </row>
    <row r="2155" spans="1:12" ht="12.5" x14ac:dyDescent="0.25">
      <c r="A2155">
        <f t="shared" si="139"/>
        <v>-7</v>
      </c>
      <c r="B2155" s="56">
        <v>28534</v>
      </c>
      <c r="C2155" s="57">
        <f t="shared" si="141"/>
        <v>28527</v>
      </c>
      <c r="D2155">
        <f t="shared" si="142"/>
        <v>2</v>
      </c>
      <c r="E2155" s="56"/>
      <c r="G2155">
        <f t="shared" si="140"/>
        <v>7</v>
      </c>
      <c r="K2155" s="60"/>
      <c r="L2155" s="60"/>
    </row>
    <row r="2156" spans="1:12" ht="12.5" x14ac:dyDescent="0.25">
      <c r="A2156">
        <f t="shared" si="139"/>
        <v>-7</v>
      </c>
      <c r="B2156" s="56">
        <v>28527</v>
      </c>
      <c r="C2156" s="57">
        <f t="shared" si="141"/>
        <v>28520</v>
      </c>
      <c r="D2156">
        <f t="shared" si="142"/>
        <v>2</v>
      </c>
      <c r="E2156" s="56"/>
      <c r="G2156">
        <f t="shared" si="140"/>
        <v>6</v>
      </c>
      <c r="K2156" s="60"/>
      <c r="L2156" s="60"/>
    </row>
    <row r="2157" spans="1:12" ht="12.5" x14ac:dyDescent="0.25">
      <c r="A2157">
        <f t="shared" si="139"/>
        <v>-7</v>
      </c>
      <c r="B2157" s="56">
        <v>28520</v>
      </c>
      <c r="C2157" s="57">
        <f t="shared" si="141"/>
        <v>28513</v>
      </c>
      <c r="D2157">
        <f t="shared" si="142"/>
        <v>2</v>
      </c>
      <c r="E2157" s="56"/>
      <c r="G2157">
        <f t="shared" si="140"/>
        <v>5</v>
      </c>
      <c r="K2157" s="60"/>
      <c r="L2157" s="60"/>
    </row>
    <row r="2158" spans="1:12" ht="12.5" x14ac:dyDescent="0.25">
      <c r="A2158">
        <f t="shared" si="139"/>
        <v>-7</v>
      </c>
      <c r="B2158" s="56">
        <v>28513</v>
      </c>
      <c r="C2158" s="57">
        <f t="shared" si="141"/>
        <v>28506</v>
      </c>
      <c r="D2158">
        <f t="shared" si="142"/>
        <v>2</v>
      </c>
      <c r="E2158" s="56"/>
      <c r="G2158">
        <f t="shared" si="140"/>
        <v>4</v>
      </c>
      <c r="K2158" s="60"/>
      <c r="L2158" s="60"/>
    </row>
    <row r="2159" spans="1:12" ht="12.5" x14ac:dyDescent="0.25">
      <c r="A2159">
        <f t="shared" si="139"/>
        <v>-7</v>
      </c>
      <c r="B2159" s="56">
        <v>28506</v>
      </c>
      <c r="C2159" s="57">
        <f t="shared" si="141"/>
        <v>28499</v>
      </c>
      <c r="D2159">
        <f t="shared" si="142"/>
        <v>2</v>
      </c>
      <c r="E2159" s="56"/>
      <c r="G2159">
        <f t="shared" si="140"/>
        <v>3</v>
      </c>
      <c r="K2159" s="60"/>
      <c r="L2159" s="60"/>
    </row>
    <row r="2160" spans="1:12" ht="12.5" x14ac:dyDescent="0.25">
      <c r="A2160">
        <f t="shared" si="139"/>
        <v>-7</v>
      </c>
      <c r="B2160" s="56">
        <v>28499</v>
      </c>
      <c r="C2160" s="57">
        <f t="shared" si="141"/>
        <v>28492</v>
      </c>
      <c r="D2160">
        <f t="shared" si="142"/>
        <v>2</v>
      </c>
      <c r="E2160" s="56"/>
      <c r="G2160">
        <f t="shared" si="140"/>
        <v>2</v>
      </c>
      <c r="K2160" s="60"/>
      <c r="L2160" s="60"/>
    </row>
    <row r="2161" spans="1:12" ht="12.5" x14ac:dyDescent="0.25">
      <c r="A2161">
        <f t="shared" si="139"/>
        <v>-7</v>
      </c>
      <c r="B2161" s="56">
        <v>28492</v>
      </c>
      <c r="C2161" s="57">
        <f t="shared" si="141"/>
        <v>28485</v>
      </c>
      <c r="D2161">
        <f t="shared" si="142"/>
        <v>2</v>
      </c>
      <c r="E2161" s="56"/>
      <c r="G2161">
        <f t="shared" si="140"/>
        <v>1</v>
      </c>
      <c r="K2161" s="60"/>
      <c r="L2161" s="60"/>
    </row>
    <row r="2162" spans="1:12" ht="12.5" x14ac:dyDescent="0.25">
      <c r="A2162">
        <f t="shared" si="139"/>
        <v>-7</v>
      </c>
      <c r="B2162" s="56">
        <v>28485</v>
      </c>
      <c r="C2162" s="57">
        <f t="shared" si="141"/>
        <v>28478</v>
      </c>
      <c r="D2162">
        <f t="shared" si="142"/>
        <v>2</v>
      </c>
      <c r="E2162" s="56">
        <f>B2162</f>
        <v>28485</v>
      </c>
      <c r="F2162" s="54">
        <f>YEAR(B2162)</f>
        <v>1977</v>
      </c>
      <c r="G2162">
        <f t="shared" si="140"/>
        <v>53</v>
      </c>
      <c r="K2162" s="60"/>
      <c r="L2162" s="60"/>
    </row>
    <row r="2163" spans="1:12" ht="12.5" x14ac:dyDescent="0.25">
      <c r="A2163">
        <f t="shared" si="139"/>
        <v>-7</v>
      </c>
      <c r="B2163" s="56">
        <v>28478</v>
      </c>
      <c r="C2163" s="57">
        <f t="shared" si="141"/>
        <v>28471</v>
      </c>
      <c r="D2163">
        <f t="shared" si="142"/>
        <v>2</v>
      </c>
      <c r="E2163" s="56"/>
      <c r="G2163">
        <f t="shared" si="140"/>
        <v>52</v>
      </c>
      <c r="K2163" s="60"/>
      <c r="L2163" s="60"/>
    </row>
    <row r="2164" spans="1:12" ht="12.5" x14ac:dyDescent="0.25">
      <c r="A2164">
        <f t="shared" si="139"/>
        <v>-7</v>
      </c>
      <c r="B2164" s="56">
        <v>28471</v>
      </c>
      <c r="C2164" s="57">
        <f t="shared" si="141"/>
        <v>28464</v>
      </c>
      <c r="D2164">
        <f t="shared" si="142"/>
        <v>2</v>
      </c>
      <c r="E2164" s="56"/>
      <c r="G2164">
        <f t="shared" si="140"/>
        <v>51</v>
      </c>
      <c r="K2164" s="60"/>
      <c r="L2164" s="60"/>
    </row>
    <row r="2165" spans="1:12" ht="12.5" x14ac:dyDescent="0.25">
      <c r="A2165">
        <f t="shared" ref="A2165:A2228" si="143">B2165-B2164</f>
        <v>-7</v>
      </c>
      <c r="B2165" s="56">
        <v>28464</v>
      </c>
      <c r="C2165" s="57">
        <f t="shared" si="141"/>
        <v>28457</v>
      </c>
      <c r="D2165">
        <f t="shared" si="142"/>
        <v>2</v>
      </c>
      <c r="E2165" s="56"/>
      <c r="G2165">
        <f t="shared" si="140"/>
        <v>50</v>
      </c>
      <c r="K2165" s="60"/>
      <c r="L2165" s="60"/>
    </row>
    <row r="2166" spans="1:12" ht="12.5" x14ac:dyDescent="0.25">
      <c r="A2166">
        <f t="shared" si="143"/>
        <v>-7</v>
      </c>
      <c r="B2166" s="56">
        <v>28457</v>
      </c>
      <c r="C2166" s="57">
        <f t="shared" si="141"/>
        <v>28450</v>
      </c>
      <c r="D2166">
        <f t="shared" si="142"/>
        <v>2</v>
      </c>
      <c r="E2166" s="56"/>
      <c r="G2166">
        <f t="shared" si="140"/>
        <v>49</v>
      </c>
      <c r="K2166" s="60"/>
      <c r="L2166" s="60"/>
    </row>
    <row r="2167" spans="1:12" ht="12.5" x14ac:dyDescent="0.25">
      <c r="A2167">
        <f t="shared" si="143"/>
        <v>-7</v>
      </c>
      <c r="B2167" s="56">
        <v>28450</v>
      </c>
      <c r="C2167" s="57">
        <f t="shared" si="141"/>
        <v>28443</v>
      </c>
      <c r="D2167">
        <f t="shared" si="142"/>
        <v>2</v>
      </c>
      <c r="E2167" s="56"/>
      <c r="G2167">
        <f t="shared" si="140"/>
        <v>48</v>
      </c>
      <c r="K2167" s="60"/>
      <c r="L2167" s="60"/>
    </row>
    <row r="2168" spans="1:12" ht="12.5" x14ac:dyDescent="0.25">
      <c r="A2168">
        <f t="shared" si="143"/>
        <v>-7</v>
      </c>
      <c r="B2168" s="56">
        <v>28443</v>
      </c>
      <c r="C2168" s="57">
        <f t="shared" si="141"/>
        <v>28436</v>
      </c>
      <c r="D2168">
        <f t="shared" si="142"/>
        <v>2</v>
      </c>
      <c r="E2168" s="56"/>
      <c r="G2168">
        <f t="shared" si="140"/>
        <v>47</v>
      </c>
      <c r="K2168" s="60"/>
      <c r="L2168" s="60"/>
    </row>
    <row r="2169" spans="1:12" ht="12.5" x14ac:dyDescent="0.25">
      <c r="A2169">
        <f t="shared" si="143"/>
        <v>-7</v>
      </c>
      <c r="B2169" s="56">
        <v>28436</v>
      </c>
      <c r="C2169" s="57">
        <f t="shared" si="141"/>
        <v>28429</v>
      </c>
      <c r="D2169">
        <f t="shared" si="142"/>
        <v>2</v>
      </c>
      <c r="E2169" s="56"/>
      <c r="G2169">
        <f t="shared" si="140"/>
        <v>46</v>
      </c>
      <c r="K2169" s="60"/>
      <c r="L2169" s="60"/>
    </row>
    <row r="2170" spans="1:12" ht="12.5" x14ac:dyDescent="0.25">
      <c r="A2170">
        <f t="shared" si="143"/>
        <v>-7</v>
      </c>
      <c r="B2170" s="56">
        <v>28429</v>
      </c>
      <c r="C2170" s="57">
        <f t="shared" si="141"/>
        <v>28422</v>
      </c>
      <c r="D2170">
        <f t="shared" si="142"/>
        <v>2</v>
      </c>
      <c r="E2170" s="56"/>
      <c r="G2170">
        <f t="shared" si="140"/>
        <v>45</v>
      </c>
      <c r="K2170" s="60"/>
      <c r="L2170" s="60"/>
    </row>
    <row r="2171" spans="1:12" ht="12.5" x14ac:dyDescent="0.25">
      <c r="A2171">
        <f t="shared" si="143"/>
        <v>-7</v>
      </c>
      <c r="B2171" s="56">
        <v>28422</v>
      </c>
      <c r="C2171" s="57">
        <f t="shared" si="141"/>
        <v>28415</v>
      </c>
      <c r="D2171">
        <f t="shared" si="142"/>
        <v>2</v>
      </c>
      <c r="E2171" s="56"/>
      <c r="G2171">
        <f t="shared" si="140"/>
        <v>44</v>
      </c>
      <c r="K2171" s="60"/>
      <c r="L2171" s="60"/>
    </row>
    <row r="2172" spans="1:12" ht="12.5" x14ac:dyDescent="0.25">
      <c r="A2172">
        <f t="shared" si="143"/>
        <v>-7</v>
      </c>
      <c r="B2172" s="56">
        <v>28415</v>
      </c>
      <c r="C2172" s="57">
        <f t="shared" si="141"/>
        <v>28408</v>
      </c>
      <c r="D2172">
        <f t="shared" si="142"/>
        <v>2</v>
      </c>
      <c r="E2172" s="56"/>
      <c r="G2172">
        <f t="shared" si="140"/>
        <v>43</v>
      </c>
      <c r="K2172" s="60"/>
      <c r="L2172" s="60"/>
    </row>
    <row r="2173" spans="1:12" ht="12.5" x14ac:dyDescent="0.25">
      <c r="A2173">
        <f t="shared" si="143"/>
        <v>-7</v>
      </c>
      <c r="B2173" s="56">
        <v>28408</v>
      </c>
      <c r="C2173" s="57">
        <f t="shared" si="141"/>
        <v>28401</v>
      </c>
      <c r="D2173">
        <f t="shared" si="142"/>
        <v>2</v>
      </c>
      <c r="E2173" s="56"/>
      <c r="G2173">
        <f t="shared" si="140"/>
        <v>42</v>
      </c>
      <c r="K2173" s="60"/>
      <c r="L2173" s="60"/>
    </row>
    <row r="2174" spans="1:12" ht="12.5" x14ac:dyDescent="0.25">
      <c r="A2174">
        <f t="shared" si="143"/>
        <v>-7</v>
      </c>
      <c r="B2174" s="56">
        <v>28401</v>
      </c>
      <c r="C2174" s="57">
        <f t="shared" si="141"/>
        <v>28394</v>
      </c>
      <c r="D2174">
        <f t="shared" si="142"/>
        <v>2</v>
      </c>
      <c r="E2174" s="56"/>
      <c r="G2174">
        <f t="shared" si="140"/>
        <v>41</v>
      </c>
      <c r="K2174" s="60"/>
      <c r="L2174" s="60"/>
    </row>
    <row r="2175" spans="1:12" ht="12.5" x14ac:dyDescent="0.25">
      <c r="A2175">
        <f t="shared" si="143"/>
        <v>-7</v>
      </c>
      <c r="B2175" s="56">
        <v>28394</v>
      </c>
      <c r="C2175" s="57">
        <f t="shared" si="141"/>
        <v>28387</v>
      </c>
      <c r="D2175">
        <f t="shared" si="142"/>
        <v>2</v>
      </c>
      <c r="E2175" s="56"/>
      <c r="G2175">
        <f t="shared" si="140"/>
        <v>40</v>
      </c>
      <c r="K2175" s="60"/>
      <c r="L2175" s="60"/>
    </row>
    <row r="2176" spans="1:12" ht="12.5" x14ac:dyDescent="0.25">
      <c r="A2176">
        <f t="shared" si="143"/>
        <v>-7</v>
      </c>
      <c r="B2176" s="56">
        <v>28387</v>
      </c>
      <c r="C2176" s="57">
        <f t="shared" si="141"/>
        <v>28380</v>
      </c>
      <c r="D2176">
        <f t="shared" si="142"/>
        <v>2</v>
      </c>
      <c r="E2176" s="56"/>
      <c r="G2176">
        <f t="shared" si="140"/>
        <v>39</v>
      </c>
      <c r="K2176" s="60"/>
      <c r="L2176" s="60"/>
    </row>
    <row r="2177" spans="1:12" ht="12.5" x14ac:dyDescent="0.25">
      <c r="A2177">
        <f t="shared" si="143"/>
        <v>-7</v>
      </c>
      <c r="B2177" s="56">
        <v>28380</v>
      </c>
      <c r="C2177" s="57">
        <f t="shared" si="141"/>
        <v>28373</v>
      </c>
      <c r="D2177">
        <f t="shared" si="142"/>
        <v>2</v>
      </c>
      <c r="E2177" s="56"/>
      <c r="G2177">
        <f t="shared" si="140"/>
        <v>38</v>
      </c>
      <c r="K2177" s="60"/>
      <c r="L2177" s="60"/>
    </row>
    <row r="2178" spans="1:12" ht="12.5" x14ac:dyDescent="0.25">
      <c r="A2178">
        <f t="shared" si="143"/>
        <v>-7</v>
      </c>
      <c r="B2178" s="56">
        <v>28373</v>
      </c>
      <c r="C2178" s="57">
        <f t="shared" si="141"/>
        <v>28366</v>
      </c>
      <c r="D2178">
        <f t="shared" si="142"/>
        <v>2</v>
      </c>
      <c r="E2178" s="56"/>
      <c r="G2178">
        <f t="shared" ref="G2178:G2241" si="144">WEEKNUM(B2178)</f>
        <v>37</v>
      </c>
      <c r="K2178" s="60"/>
      <c r="L2178" s="60"/>
    </row>
    <row r="2179" spans="1:12" ht="12.5" x14ac:dyDescent="0.25">
      <c r="A2179">
        <f t="shared" si="143"/>
        <v>-7</v>
      </c>
      <c r="B2179" s="56">
        <v>28366</v>
      </c>
      <c r="C2179" s="57">
        <f t="shared" ref="C2179:C2242" si="145">B2180</f>
        <v>28359</v>
      </c>
      <c r="D2179">
        <f t="shared" ref="D2179:D2242" si="146">WEEKDAY(B2179)</f>
        <v>2</v>
      </c>
      <c r="E2179" s="56"/>
      <c r="G2179">
        <f t="shared" si="144"/>
        <v>36</v>
      </c>
      <c r="K2179" s="60"/>
      <c r="L2179" s="60"/>
    </row>
    <row r="2180" spans="1:12" ht="12.5" x14ac:dyDescent="0.25">
      <c r="A2180">
        <f t="shared" si="143"/>
        <v>-7</v>
      </c>
      <c r="B2180" s="56">
        <v>28359</v>
      </c>
      <c r="C2180" s="57">
        <f t="shared" si="145"/>
        <v>28352</v>
      </c>
      <c r="D2180">
        <f t="shared" si="146"/>
        <v>2</v>
      </c>
      <c r="E2180" s="56"/>
      <c r="G2180">
        <f t="shared" si="144"/>
        <v>35</v>
      </c>
      <c r="K2180" s="60"/>
      <c r="L2180" s="60"/>
    </row>
    <row r="2181" spans="1:12" ht="12.5" x14ac:dyDescent="0.25">
      <c r="A2181">
        <f t="shared" si="143"/>
        <v>-7</v>
      </c>
      <c r="B2181" s="56">
        <v>28352</v>
      </c>
      <c r="C2181" s="57">
        <f t="shared" si="145"/>
        <v>28345</v>
      </c>
      <c r="D2181">
        <f t="shared" si="146"/>
        <v>2</v>
      </c>
      <c r="E2181" s="56"/>
      <c r="G2181">
        <f t="shared" si="144"/>
        <v>34</v>
      </c>
      <c r="K2181" s="60"/>
      <c r="L2181" s="60"/>
    </row>
    <row r="2182" spans="1:12" ht="12.5" x14ac:dyDescent="0.25">
      <c r="A2182">
        <f t="shared" si="143"/>
        <v>-7</v>
      </c>
      <c r="B2182" s="56">
        <v>28345</v>
      </c>
      <c r="C2182" s="57">
        <f t="shared" si="145"/>
        <v>28338</v>
      </c>
      <c r="D2182">
        <f t="shared" si="146"/>
        <v>2</v>
      </c>
      <c r="E2182" s="56"/>
      <c r="G2182">
        <f t="shared" si="144"/>
        <v>33</v>
      </c>
      <c r="K2182" s="60"/>
      <c r="L2182" s="60"/>
    </row>
    <row r="2183" spans="1:12" ht="12.5" x14ac:dyDescent="0.25">
      <c r="A2183">
        <f t="shared" si="143"/>
        <v>-7</v>
      </c>
      <c r="B2183" s="56">
        <v>28338</v>
      </c>
      <c r="C2183" s="57">
        <f t="shared" si="145"/>
        <v>28331</v>
      </c>
      <c r="D2183">
        <f t="shared" si="146"/>
        <v>2</v>
      </c>
      <c r="E2183" s="56"/>
      <c r="G2183">
        <f t="shared" si="144"/>
        <v>32</v>
      </c>
      <c r="K2183" s="60"/>
      <c r="L2183" s="60"/>
    </row>
    <row r="2184" spans="1:12" ht="12.5" x14ac:dyDescent="0.25">
      <c r="A2184">
        <f t="shared" si="143"/>
        <v>-7</v>
      </c>
      <c r="B2184" s="56">
        <v>28331</v>
      </c>
      <c r="C2184" s="57">
        <f t="shared" si="145"/>
        <v>28324</v>
      </c>
      <c r="D2184">
        <f t="shared" si="146"/>
        <v>2</v>
      </c>
      <c r="E2184" s="56"/>
      <c r="G2184">
        <f t="shared" si="144"/>
        <v>31</v>
      </c>
      <c r="K2184" s="60"/>
      <c r="L2184" s="60"/>
    </row>
    <row r="2185" spans="1:12" ht="12.5" x14ac:dyDescent="0.25">
      <c r="A2185">
        <f t="shared" si="143"/>
        <v>-7</v>
      </c>
      <c r="B2185" s="56">
        <v>28324</v>
      </c>
      <c r="C2185" s="57">
        <f t="shared" si="145"/>
        <v>28317</v>
      </c>
      <c r="D2185">
        <f t="shared" si="146"/>
        <v>2</v>
      </c>
      <c r="E2185" s="56"/>
      <c r="G2185">
        <f t="shared" si="144"/>
        <v>30</v>
      </c>
      <c r="K2185" s="60"/>
      <c r="L2185" s="60"/>
    </row>
    <row r="2186" spans="1:12" ht="12.5" x14ac:dyDescent="0.25">
      <c r="A2186">
        <f t="shared" si="143"/>
        <v>-7</v>
      </c>
      <c r="B2186" s="56">
        <v>28317</v>
      </c>
      <c r="C2186" s="57">
        <f t="shared" si="145"/>
        <v>28310</v>
      </c>
      <c r="D2186">
        <f t="shared" si="146"/>
        <v>2</v>
      </c>
      <c r="E2186" s="56"/>
      <c r="G2186">
        <f t="shared" si="144"/>
        <v>29</v>
      </c>
      <c r="K2186" s="60"/>
      <c r="L2186" s="60"/>
    </row>
    <row r="2187" spans="1:12" ht="12.5" x14ac:dyDescent="0.25">
      <c r="A2187">
        <f t="shared" si="143"/>
        <v>-7</v>
      </c>
      <c r="B2187" s="56">
        <v>28310</v>
      </c>
      <c r="C2187" s="57">
        <f t="shared" si="145"/>
        <v>28303</v>
      </c>
      <c r="D2187">
        <f t="shared" si="146"/>
        <v>2</v>
      </c>
      <c r="E2187" s="56"/>
      <c r="G2187">
        <f t="shared" si="144"/>
        <v>28</v>
      </c>
      <c r="K2187" s="60"/>
      <c r="L2187" s="60"/>
    </row>
    <row r="2188" spans="1:12" ht="12.5" x14ac:dyDescent="0.25">
      <c r="A2188">
        <f t="shared" si="143"/>
        <v>-7</v>
      </c>
      <c r="B2188" s="56">
        <v>28303</v>
      </c>
      <c r="C2188" s="57">
        <f t="shared" si="145"/>
        <v>28296</v>
      </c>
      <c r="D2188">
        <f t="shared" si="146"/>
        <v>2</v>
      </c>
      <c r="E2188" s="56"/>
      <c r="G2188">
        <f t="shared" si="144"/>
        <v>27</v>
      </c>
      <c r="K2188" s="60"/>
      <c r="L2188" s="60"/>
    </row>
    <row r="2189" spans="1:12" ht="12.5" x14ac:dyDescent="0.25">
      <c r="A2189">
        <f t="shared" si="143"/>
        <v>-7</v>
      </c>
      <c r="B2189" s="56">
        <v>28296</v>
      </c>
      <c r="C2189" s="57">
        <f t="shared" si="145"/>
        <v>28289</v>
      </c>
      <c r="D2189">
        <f t="shared" si="146"/>
        <v>2</v>
      </c>
      <c r="E2189" s="56"/>
      <c r="G2189">
        <f t="shared" si="144"/>
        <v>26</v>
      </c>
      <c r="K2189" s="60"/>
      <c r="L2189" s="60"/>
    </row>
    <row r="2190" spans="1:12" ht="12.5" x14ac:dyDescent="0.25">
      <c r="A2190">
        <f t="shared" si="143"/>
        <v>-7</v>
      </c>
      <c r="B2190" s="56">
        <v>28289</v>
      </c>
      <c r="C2190" s="57">
        <f t="shared" si="145"/>
        <v>28282</v>
      </c>
      <c r="D2190">
        <f t="shared" si="146"/>
        <v>2</v>
      </c>
      <c r="E2190" s="56"/>
      <c r="G2190">
        <f t="shared" si="144"/>
        <v>25</v>
      </c>
      <c r="K2190" s="60"/>
      <c r="L2190" s="60"/>
    </row>
    <row r="2191" spans="1:12" ht="12.5" x14ac:dyDescent="0.25">
      <c r="A2191">
        <f t="shared" si="143"/>
        <v>-7</v>
      </c>
      <c r="B2191" s="56">
        <v>28282</v>
      </c>
      <c r="C2191" s="57">
        <f t="shared" si="145"/>
        <v>28275</v>
      </c>
      <c r="D2191">
        <f t="shared" si="146"/>
        <v>2</v>
      </c>
      <c r="E2191" s="56"/>
      <c r="G2191">
        <f t="shared" si="144"/>
        <v>24</v>
      </c>
      <c r="K2191" s="60"/>
      <c r="L2191" s="60"/>
    </row>
    <row r="2192" spans="1:12" ht="12.5" x14ac:dyDescent="0.25">
      <c r="A2192">
        <f t="shared" si="143"/>
        <v>-7</v>
      </c>
      <c r="B2192" s="56">
        <v>28275</v>
      </c>
      <c r="C2192" s="57">
        <f t="shared" si="145"/>
        <v>28268</v>
      </c>
      <c r="D2192">
        <f t="shared" si="146"/>
        <v>2</v>
      </c>
      <c r="E2192" s="56"/>
      <c r="G2192">
        <f t="shared" si="144"/>
        <v>23</v>
      </c>
      <c r="K2192" s="60"/>
      <c r="L2192" s="60"/>
    </row>
    <row r="2193" spans="1:12" ht="12.5" x14ac:dyDescent="0.25">
      <c r="A2193">
        <f t="shared" si="143"/>
        <v>-7</v>
      </c>
      <c r="B2193" s="56">
        <v>28268</v>
      </c>
      <c r="C2193" s="57">
        <f t="shared" si="145"/>
        <v>28261</v>
      </c>
      <c r="D2193">
        <f t="shared" si="146"/>
        <v>2</v>
      </c>
      <c r="E2193" s="56"/>
      <c r="G2193">
        <f t="shared" si="144"/>
        <v>22</v>
      </c>
      <c r="K2193" s="60"/>
      <c r="L2193" s="60"/>
    </row>
    <row r="2194" spans="1:12" ht="12.5" x14ac:dyDescent="0.25">
      <c r="A2194">
        <f t="shared" si="143"/>
        <v>-7</v>
      </c>
      <c r="B2194" s="56">
        <v>28261</v>
      </c>
      <c r="C2194" s="57">
        <f t="shared" si="145"/>
        <v>28254</v>
      </c>
      <c r="D2194">
        <f t="shared" si="146"/>
        <v>2</v>
      </c>
      <c r="E2194" s="56"/>
      <c r="G2194">
        <f t="shared" si="144"/>
        <v>21</v>
      </c>
      <c r="K2194" s="60"/>
      <c r="L2194" s="60"/>
    </row>
    <row r="2195" spans="1:12" ht="12.5" x14ac:dyDescent="0.25">
      <c r="A2195">
        <f t="shared" si="143"/>
        <v>-7</v>
      </c>
      <c r="B2195" s="56">
        <v>28254</v>
      </c>
      <c r="C2195" s="57">
        <f t="shared" si="145"/>
        <v>28247</v>
      </c>
      <c r="D2195">
        <f t="shared" si="146"/>
        <v>2</v>
      </c>
      <c r="E2195" s="56"/>
      <c r="G2195">
        <f t="shared" si="144"/>
        <v>20</v>
      </c>
      <c r="K2195" s="60"/>
      <c r="L2195" s="60"/>
    </row>
    <row r="2196" spans="1:12" ht="12.5" x14ac:dyDescent="0.25">
      <c r="A2196">
        <f t="shared" si="143"/>
        <v>-7</v>
      </c>
      <c r="B2196" s="56">
        <v>28247</v>
      </c>
      <c r="C2196" s="57">
        <f t="shared" si="145"/>
        <v>28240</v>
      </c>
      <c r="D2196">
        <f t="shared" si="146"/>
        <v>2</v>
      </c>
      <c r="E2196" s="56"/>
      <c r="G2196">
        <f t="shared" si="144"/>
        <v>19</v>
      </c>
      <c r="K2196" s="60"/>
      <c r="L2196" s="60"/>
    </row>
    <row r="2197" spans="1:12" ht="12.5" x14ac:dyDescent="0.25">
      <c r="A2197">
        <f t="shared" si="143"/>
        <v>-7</v>
      </c>
      <c r="B2197" s="56">
        <v>28240</v>
      </c>
      <c r="C2197" s="57">
        <f t="shared" si="145"/>
        <v>28233</v>
      </c>
      <c r="D2197">
        <f t="shared" si="146"/>
        <v>2</v>
      </c>
      <c r="E2197" s="56"/>
      <c r="G2197">
        <f t="shared" si="144"/>
        <v>18</v>
      </c>
      <c r="K2197" s="60"/>
      <c r="L2197" s="60"/>
    </row>
    <row r="2198" spans="1:12" ht="12.5" x14ac:dyDescent="0.25">
      <c r="A2198">
        <f t="shared" si="143"/>
        <v>-7</v>
      </c>
      <c r="B2198" s="56">
        <v>28233</v>
      </c>
      <c r="C2198" s="57">
        <f t="shared" si="145"/>
        <v>28226</v>
      </c>
      <c r="D2198">
        <f t="shared" si="146"/>
        <v>2</v>
      </c>
      <c r="E2198" s="56"/>
      <c r="G2198">
        <f t="shared" si="144"/>
        <v>17</v>
      </c>
      <c r="K2198" s="60"/>
      <c r="L2198" s="60"/>
    </row>
    <row r="2199" spans="1:12" ht="12.5" x14ac:dyDescent="0.25">
      <c r="A2199">
        <f t="shared" si="143"/>
        <v>-7</v>
      </c>
      <c r="B2199" s="56">
        <v>28226</v>
      </c>
      <c r="C2199" s="57">
        <f t="shared" si="145"/>
        <v>28219</v>
      </c>
      <c r="D2199">
        <f t="shared" si="146"/>
        <v>2</v>
      </c>
      <c r="E2199" s="56"/>
      <c r="G2199">
        <f t="shared" si="144"/>
        <v>16</v>
      </c>
      <c r="K2199" s="60"/>
      <c r="L2199" s="60"/>
    </row>
    <row r="2200" spans="1:12" ht="12.5" x14ac:dyDescent="0.25">
      <c r="A2200">
        <f t="shared" si="143"/>
        <v>-7</v>
      </c>
      <c r="B2200" s="56">
        <v>28219</v>
      </c>
      <c r="C2200" s="57">
        <f t="shared" si="145"/>
        <v>28212</v>
      </c>
      <c r="D2200">
        <f t="shared" si="146"/>
        <v>2</v>
      </c>
      <c r="E2200" s="56"/>
      <c r="G2200">
        <f t="shared" si="144"/>
        <v>15</v>
      </c>
      <c r="K2200" s="60"/>
      <c r="L2200" s="60"/>
    </row>
    <row r="2201" spans="1:12" ht="12.5" x14ac:dyDescent="0.25">
      <c r="A2201">
        <f t="shared" si="143"/>
        <v>-7</v>
      </c>
      <c r="B2201" s="56">
        <v>28212</v>
      </c>
      <c r="C2201" s="57">
        <f t="shared" si="145"/>
        <v>28205</v>
      </c>
      <c r="D2201">
        <f t="shared" si="146"/>
        <v>2</v>
      </c>
      <c r="E2201" s="56"/>
      <c r="G2201">
        <f t="shared" si="144"/>
        <v>14</v>
      </c>
      <c r="K2201" s="60"/>
      <c r="L2201" s="60"/>
    </row>
    <row r="2202" spans="1:12" ht="12.5" x14ac:dyDescent="0.25">
      <c r="A2202">
        <f t="shared" si="143"/>
        <v>-7</v>
      </c>
      <c r="B2202" s="56">
        <v>28205</v>
      </c>
      <c r="C2202" s="57">
        <f t="shared" si="145"/>
        <v>28198</v>
      </c>
      <c r="D2202">
        <f t="shared" si="146"/>
        <v>2</v>
      </c>
      <c r="E2202" s="56"/>
      <c r="G2202">
        <f t="shared" si="144"/>
        <v>13</v>
      </c>
      <c r="K2202" s="60"/>
      <c r="L2202" s="60"/>
    </row>
    <row r="2203" spans="1:12" ht="12.5" x14ac:dyDescent="0.25">
      <c r="A2203">
        <f t="shared" si="143"/>
        <v>-7</v>
      </c>
      <c r="B2203" s="56">
        <v>28198</v>
      </c>
      <c r="C2203" s="57">
        <f t="shared" si="145"/>
        <v>28191</v>
      </c>
      <c r="D2203">
        <f t="shared" si="146"/>
        <v>2</v>
      </c>
      <c r="E2203" s="56"/>
      <c r="G2203">
        <f t="shared" si="144"/>
        <v>12</v>
      </c>
      <c r="K2203" s="60"/>
      <c r="L2203" s="60"/>
    </row>
    <row r="2204" spans="1:12" ht="12.5" x14ac:dyDescent="0.25">
      <c r="A2204">
        <f t="shared" si="143"/>
        <v>-7</v>
      </c>
      <c r="B2204" s="56">
        <v>28191</v>
      </c>
      <c r="C2204" s="57">
        <f t="shared" si="145"/>
        <v>28184</v>
      </c>
      <c r="D2204">
        <f t="shared" si="146"/>
        <v>2</v>
      </c>
      <c r="E2204" s="56"/>
      <c r="G2204">
        <f t="shared" si="144"/>
        <v>11</v>
      </c>
      <c r="K2204" s="60"/>
      <c r="L2204" s="60"/>
    </row>
    <row r="2205" spans="1:12" ht="12.5" x14ac:dyDescent="0.25">
      <c r="A2205">
        <f t="shared" si="143"/>
        <v>-7</v>
      </c>
      <c r="B2205" s="56">
        <v>28184</v>
      </c>
      <c r="C2205" s="57">
        <f t="shared" si="145"/>
        <v>28177</v>
      </c>
      <c r="D2205">
        <f t="shared" si="146"/>
        <v>2</v>
      </c>
      <c r="E2205" s="56"/>
      <c r="G2205">
        <f t="shared" si="144"/>
        <v>10</v>
      </c>
      <c r="K2205" s="60"/>
      <c r="L2205" s="60"/>
    </row>
    <row r="2206" spans="1:12" ht="12.5" x14ac:dyDescent="0.25">
      <c r="A2206">
        <f t="shared" si="143"/>
        <v>-7</v>
      </c>
      <c r="B2206" s="56">
        <v>28177</v>
      </c>
      <c r="C2206" s="57">
        <f t="shared" si="145"/>
        <v>28170</v>
      </c>
      <c r="D2206">
        <f t="shared" si="146"/>
        <v>2</v>
      </c>
      <c r="E2206" s="56"/>
      <c r="G2206">
        <f t="shared" si="144"/>
        <v>9</v>
      </c>
      <c r="K2206" s="60"/>
      <c r="L2206" s="60"/>
    </row>
    <row r="2207" spans="1:12" ht="12.5" x14ac:dyDescent="0.25">
      <c r="A2207">
        <f t="shared" si="143"/>
        <v>-7</v>
      </c>
      <c r="B2207" s="56">
        <v>28170</v>
      </c>
      <c r="C2207" s="57">
        <f t="shared" si="145"/>
        <v>28163</v>
      </c>
      <c r="D2207">
        <f t="shared" si="146"/>
        <v>2</v>
      </c>
      <c r="E2207" s="56"/>
      <c r="G2207">
        <f t="shared" si="144"/>
        <v>8</v>
      </c>
      <c r="K2207" s="60"/>
      <c r="L2207" s="60"/>
    </row>
    <row r="2208" spans="1:12" ht="12.5" x14ac:dyDescent="0.25">
      <c r="A2208">
        <f t="shared" si="143"/>
        <v>-7</v>
      </c>
      <c r="B2208" s="56">
        <v>28163</v>
      </c>
      <c r="C2208" s="57">
        <f t="shared" si="145"/>
        <v>28156</v>
      </c>
      <c r="D2208">
        <f t="shared" si="146"/>
        <v>2</v>
      </c>
      <c r="E2208" s="56"/>
      <c r="G2208">
        <f t="shared" si="144"/>
        <v>7</v>
      </c>
      <c r="K2208" s="60"/>
      <c r="L2208" s="60"/>
    </row>
    <row r="2209" spans="1:12" ht="12.5" x14ac:dyDescent="0.25">
      <c r="A2209">
        <f t="shared" si="143"/>
        <v>-7</v>
      </c>
      <c r="B2209" s="56">
        <v>28156</v>
      </c>
      <c r="C2209" s="57">
        <f t="shared" si="145"/>
        <v>28149</v>
      </c>
      <c r="D2209">
        <f t="shared" si="146"/>
        <v>2</v>
      </c>
      <c r="E2209" s="56"/>
      <c r="G2209">
        <f t="shared" si="144"/>
        <v>6</v>
      </c>
      <c r="K2209" s="60"/>
      <c r="L2209" s="60"/>
    </row>
    <row r="2210" spans="1:12" ht="12.5" x14ac:dyDescent="0.25">
      <c r="A2210">
        <f t="shared" si="143"/>
        <v>-7</v>
      </c>
      <c r="B2210" s="56">
        <v>28149</v>
      </c>
      <c r="C2210" s="57">
        <f t="shared" si="145"/>
        <v>28142</v>
      </c>
      <c r="D2210">
        <f t="shared" si="146"/>
        <v>2</v>
      </c>
      <c r="E2210" s="56"/>
      <c r="G2210">
        <f t="shared" si="144"/>
        <v>5</v>
      </c>
      <c r="K2210" s="60"/>
      <c r="L2210" s="60"/>
    </row>
    <row r="2211" spans="1:12" ht="12.5" x14ac:dyDescent="0.25">
      <c r="A2211">
        <f t="shared" si="143"/>
        <v>-7</v>
      </c>
      <c r="B2211" s="56">
        <v>28142</v>
      </c>
      <c r="C2211" s="57">
        <f t="shared" si="145"/>
        <v>28135</v>
      </c>
      <c r="D2211">
        <f t="shared" si="146"/>
        <v>2</v>
      </c>
      <c r="E2211" s="56"/>
      <c r="G2211">
        <f t="shared" si="144"/>
        <v>4</v>
      </c>
      <c r="K2211" s="60"/>
      <c r="L2211" s="60"/>
    </row>
    <row r="2212" spans="1:12" ht="12.5" x14ac:dyDescent="0.25">
      <c r="A2212">
        <f t="shared" si="143"/>
        <v>-7</v>
      </c>
      <c r="B2212" s="56">
        <v>28135</v>
      </c>
      <c r="C2212" s="57">
        <f t="shared" si="145"/>
        <v>28128</v>
      </c>
      <c r="D2212">
        <f t="shared" si="146"/>
        <v>2</v>
      </c>
      <c r="E2212" s="56"/>
      <c r="G2212">
        <f t="shared" si="144"/>
        <v>3</v>
      </c>
      <c r="K2212" s="60"/>
      <c r="L2212" s="60"/>
    </row>
    <row r="2213" spans="1:12" ht="12.5" x14ac:dyDescent="0.25">
      <c r="A2213">
        <f t="shared" si="143"/>
        <v>-7</v>
      </c>
      <c r="B2213" s="56">
        <v>28128</v>
      </c>
      <c r="C2213" s="57">
        <f t="shared" si="145"/>
        <v>28121</v>
      </c>
      <c r="D2213">
        <f t="shared" si="146"/>
        <v>2</v>
      </c>
      <c r="E2213" s="56"/>
      <c r="G2213">
        <f t="shared" si="144"/>
        <v>2</v>
      </c>
      <c r="K2213" s="60"/>
      <c r="L2213" s="60"/>
    </row>
    <row r="2214" spans="1:12" ht="12.5" x14ac:dyDescent="0.25">
      <c r="A2214">
        <f t="shared" si="143"/>
        <v>-7</v>
      </c>
      <c r="B2214" s="56">
        <v>28121</v>
      </c>
      <c r="C2214" s="57">
        <f t="shared" si="145"/>
        <v>28114</v>
      </c>
      <c r="D2214">
        <f t="shared" si="146"/>
        <v>2</v>
      </c>
      <c r="E2214" s="56">
        <f>B2214</f>
        <v>28121</v>
      </c>
      <c r="F2214" s="54">
        <f>YEAR(B2214)</f>
        <v>1976</v>
      </c>
      <c r="G2214">
        <f t="shared" si="144"/>
        <v>53</v>
      </c>
      <c r="K2214" s="60"/>
      <c r="L2214" s="60"/>
    </row>
    <row r="2215" spans="1:12" ht="12.5" x14ac:dyDescent="0.25">
      <c r="A2215">
        <f t="shared" si="143"/>
        <v>-7</v>
      </c>
      <c r="B2215" s="56">
        <v>28114</v>
      </c>
      <c r="C2215" s="57">
        <f t="shared" si="145"/>
        <v>28107</v>
      </c>
      <c r="D2215">
        <f t="shared" si="146"/>
        <v>2</v>
      </c>
      <c r="E2215" s="56"/>
      <c r="G2215">
        <f t="shared" si="144"/>
        <v>52</v>
      </c>
      <c r="K2215" s="60"/>
      <c r="L2215" s="60"/>
    </row>
    <row r="2216" spans="1:12" ht="12.5" x14ac:dyDescent="0.25">
      <c r="A2216">
        <f t="shared" si="143"/>
        <v>-7</v>
      </c>
      <c r="B2216" s="56">
        <v>28107</v>
      </c>
      <c r="C2216" s="57">
        <f t="shared" si="145"/>
        <v>28100</v>
      </c>
      <c r="D2216">
        <f t="shared" si="146"/>
        <v>2</v>
      </c>
      <c r="E2216" s="56"/>
      <c r="G2216">
        <f t="shared" si="144"/>
        <v>51</v>
      </c>
      <c r="K2216" s="60"/>
      <c r="L2216" s="60"/>
    </row>
    <row r="2217" spans="1:12" ht="12.5" x14ac:dyDescent="0.25">
      <c r="A2217">
        <f t="shared" si="143"/>
        <v>-7</v>
      </c>
      <c r="B2217" s="56">
        <v>28100</v>
      </c>
      <c r="C2217" s="57">
        <f t="shared" si="145"/>
        <v>28093</v>
      </c>
      <c r="D2217">
        <f t="shared" si="146"/>
        <v>2</v>
      </c>
      <c r="E2217" s="56"/>
      <c r="G2217">
        <f t="shared" si="144"/>
        <v>50</v>
      </c>
      <c r="K2217" s="60"/>
      <c r="L2217" s="60"/>
    </row>
    <row r="2218" spans="1:12" ht="12.5" x14ac:dyDescent="0.25">
      <c r="A2218">
        <f t="shared" si="143"/>
        <v>-7</v>
      </c>
      <c r="B2218" s="56">
        <v>28093</v>
      </c>
      <c r="C2218" s="57">
        <f t="shared" si="145"/>
        <v>28086</v>
      </c>
      <c r="D2218">
        <f t="shared" si="146"/>
        <v>2</v>
      </c>
      <c r="E2218" s="56"/>
      <c r="G2218">
        <f t="shared" si="144"/>
        <v>49</v>
      </c>
      <c r="K2218" s="60"/>
      <c r="L2218" s="60"/>
    </row>
    <row r="2219" spans="1:12" ht="12.5" x14ac:dyDescent="0.25">
      <c r="A2219">
        <f t="shared" si="143"/>
        <v>-7</v>
      </c>
      <c r="B2219" s="56">
        <v>28086</v>
      </c>
      <c r="C2219" s="57">
        <f t="shared" si="145"/>
        <v>28079</v>
      </c>
      <c r="D2219">
        <f t="shared" si="146"/>
        <v>2</v>
      </c>
      <c r="E2219" s="56"/>
      <c r="G2219">
        <f t="shared" si="144"/>
        <v>48</v>
      </c>
      <c r="K2219" s="60"/>
      <c r="L2219" s="60"/>
    </row>
    <row r="2220" spans="1:12" ht="12.5" x14ac:dyDescent="0.25">
      <c r="A2220">
        <f t="shared" si="143"/>
        <v>-7</v>
      </c>
      <c r="B2220" s="56">
        <v>28079</v>
      </c>
      <c r="C2220" s="57">
        <f t="shared" si="145"/>
        <v>28072</v>
      </c>
      <c r="D2220">
        <f t="shared" si="146"/>
        <v>2</v>
      </c>
      <c r="E2220" s="56"/>
      <c r="G2220">
        <f t="shared" si="144"/>
        <v>47</v>
      </c>
      <c r="K2220" s="60"/>
      <c r="L2220" s="60"/>
    </row>
    <row r="2221" spans="1:12" ht="12.5" x14ac:dyDescent="0.25">
      <c r="A2221">
        <f t="shared" si="143"/>
        <v>-7</v>
      </c>
      <c r="B2221" s="56">
        <v>28072</v>
      </c>
      <c r="C2221" s="57">
        <f t="shared" si="145"/>
        <v>28065</v>
      </c>
      <c r="D2221">
        <f t="shared" si="146"/>
        <v>2</v>
      </c>
      <c r="E2221" s="56"/>
      <c r="G2221">
        <f t="shared" si="144"/>
        <v>46</v>
      </c>
      <c r="K2221" s="60"/>
      <c r="L2221" s="60"/>
    </row>
    <row r="2222" spans="1:12" ht="12.5" x14ac:dyDescent="0.25">
      <c r="A2222">
        <f t="shared" si="143"/>
        <v>-7</v>
      </c>
      <c r="B2222" s="56">
        <v>28065</v>
      </c>
      <c r="C2222" s="57">
        <f t="shared" si="145"/>
        <v>28058</v>
      </c>
      <c r="D2222">
        <f t="shared" si="146"/>
        <v>2</v>
      </c>
      <c r="E2222" s="56"/>
      <c r="G2222">
        <f t="shared" si="144"/>
        <v>45</v>
      </c>
      <c r="K2222" s="60"/>
      <c r="L2222" s="60"/>
    </row>
    <row r="2223" spans="1:12" ht="12.5" x14ac:dyDescent="0.25">
      <c r="A2223">
        <f t="shared" si="143"/>
        <v>-7</v>
      </c>
      <c r="B2223" s="56">
        <v>28058</v>
      </c>
      <c r="C2223" s="57">
        <f t="shared" si="145"/>
        <v>28051</v>
      </c>
      <c r="D2223">
        <f t="shared" si="146"/>
        <v>2</v>
      </c>
      <c r="E2223" s="56"/>
      <c r="G2223">
        <f t="shared" si="144"/>
        <v>44</v>
      </c>
      <c r="K2223" s="60"/>
      <c r="L2223" s="60"/>
    </row>
    <row r="2224" spans="1:12" ht="12.5" x14ac:dyDescent="0.25">
      <c r="A2224">
        <f t="shared" si="143"/>
        <v>-7</v>
      </c>
      <c r="B2224" s="56">
        <v>28051</v>
      </c>
      <c r="C2224" s="57">
        <f t="shared" si="145"/>
        <v>28044</v>
      </c>
      <c r="D2224">
        <f t="shared" si="146"/>
        <v>2</v>
      </c>
      <c r="E2224" s="56"/>
      <c r="G2224">
        <f t="shared" si="144"/>
        <v>43</v>
      </c>
      <c r="K2224" s="60"/>
      <c r="L2224" s="60"/>
    </row>
    <row r="2225" spans="1:12" ht="12.5" x14ac:dyDescent="0.25">
      <c r="A2225">
        <f t="shared" si="143"/>
        <v>-7</v>
      </c>
      <c r="B2225" s="56">
        <v>28044</v>
      </c>
      <c r="C2225" s="57">
        <f t="shared" si="145"/>
        <v>28037</v>
      </c>
      <c r="D2225">
        <f t="shared" si="146"/>
        <v>2</v>
      </c>
      <c r="E2225" s="56"/>
      <c r="G2225">
        <f t="shared" si="144"/>
        <v>42</v>
      </c>
      <c r="K2225" s="60"/>
      <c r="L2225" s="60"/>
    </row>
    <row r="2226" spans="1:12" ht="12.5" x14ac:dyDescent="0.25">
      <c r="A2226">
        <f t="shared" si="143"/>
        <v>-7</v>
      </c>
      <c r="B2226" s="56">
        <v>28037</v>
      </c>
      <c r="C2226" s="57">
        <f t="shared" si="145"/>
        <v>28030</v>
      </c>
      <c r="D2226">
        <f t="shared" si="146"/>
        <v>2</v>
      </c>
      <c r="E2226" s="56"/>
      <c r="G2226">
        <f t="shared" si="144"/>
        <v>41</v>
      </c>
      <c r="K2226" s="60"/>
      <c r="L2226" s="60"/>
    </row>
    <row r="2227" spans="1:12" ht="12.5" x14ac:dyDescent="0.25">
      <c r="A2227">
        <f t="shared" si="143"/>
        <v>-7</v>
      </c>
      <c r="B2227" s="56">
        <v>28030</v>
      </c>
      <c r="C2227" s="57">
        <f t="shared" si="145"/>
        <v>28023</v>
      </c>
      <c r="D2227">
        <f t="shared" si="146"/>
        <v>2</v>
      </c>
      <c r="E2227" s="56"/>
      <c r="G2227">
        <f t="shared" si="144"/>
        <v>40</v>
      </c>
      <c r="K2227" s="60"/>
      <c r="L2227" s="60"/>
    </row>
    <row r="2228" spans="1:12" ht="12.5" x14ac:dyDescent="0.25">
      <c r="A2228">
        <f t="shared" si="143"/>
        <v>-7</v>
      </c>
      <c r="B2228" s="56">
        <v>28023</v>
      </c>
      <c r="C2228" s="57">
        <f t="shared" si="145"/>
        <v>28016</v>
      </c>
      <c r="D2228">
        <f t="shared" si="146"/>
        <v>2</v>
      </c>
      <c r="E2228" s="56"/>
      <c r="G2228">
        <f t="shared" si="144"/>
        <v>39</v>
      </c>
      <c r="K2228" s="60"/>
      <c r="L2228" s="60"/>
    </row>
    <row r="2229" spans="1:12" ht="12.5" x14ac:dyDescent="0.25">
      <c r="A2229">
        <f t="shared" ref="A2229:A2292" si="147">B2229-B2228</f>
        <v>-7</v>
      </c>
      <c r="B2229" s="56">
        <v>28016</v>
      </c>
      <c r="C2229" s="57">
        <f t="shared" si="145"/>
        <v>28009</v>
      </c>
      <c r="D2229">
        <f t="shared" si="146"/>
        <v>2</v>
      </c>
      <c r="E2229" s="56"/>
      <c r="G2229">
        <f t="shared" si="144"/>
        <v>38</v>
      </c>
      <c r="K2229" s="60"/>
      <c r="L2229" s="60"/>
    </row>
    <row r="2230" spans="1:12" ht="12.5" x14ac:dyDescent="0.25">
      <c r="A2230">
        <f t="shared" si="147"/>
        <v>-7</v>
      </c>
      <c r="B2230" s="56">
        <v>28009</v>
      </c>
      <c r="C2230" s="57">
        <f t="shared" si="145"/>
        <v>28002</v>
      </c>
      <c r="D2230">
        <f t="shared" si="146"/>
        <v>2</v>
      </c>
      <c r="E2230" s="56"/>
      <c r="G2230">
        <f t="shared" si="144"/>
        <v>37</v>
      </c>
      <c r="K2230" s="60"/>
      <c r="L2230" s="60"/>
    </row>
    <row r="2231" spans="1:12" ht="12.5" x14ac:dyDescent="0.25">
      <c r="A2231">
        <f t="shared" si="147"/>
        <v>-7</v>
      </c>
      <c r="B2231" s="56">
        <v>28002</v>
      </c>
      <c r="C2231" s="57">
        <f t="shared" si="145"/>
        <v>27995</v>
      </c>
      <c r="D2231">
        <f t="shared" si="146"/>
        <v>2</v>
      </c>
      <c r="E2231" s="56"/>
      <c r="G2231">
        <f t="shared" si="144"/>
        <v>36</v>
      </c>
      <c r="K2231" s="60"/>
      <c r="L2231" s="60"/>
    </row>
    <row r="2232" spans="1:12" ht="12.5" x14ac:dyDescent="0.25">
      <c r="A2232">
        <f t="shared" si="147"/>
        <v>-7</v>
      </c>
      <c r="B2232" s="56">
        <v>27995</v>
      </c>
      <c r="C2232" s="57">
        <f t="shared" si="145"/>
        <v>27988</v>
      </c>
      <c r="D2232">
        <f t="shared" si="146"/>
        <v>2</v>
      </c>
      <c r="E2232" s="56"/>
      <c r="G2232">
        <f t="shared" si="144"/>
        <v>35</v>
      </c>
      <c r="K2232" s="60"/>
      <c r="L2232" s="60"/>
    </row>
    <row r="2233" spans="1:12" ht="12.5" x14ac:dyDescent="0.25">
      <c r="A2233">
        <f t="shared" si="147"/>
        <v>-7</v>
      </c>
      <c r="B2233" s="56">
        <v>27988</v>
      </c>
      <c r="C2233" s="57">
        <f t="shared" si="145"/>
        <v>27981</v>
      </c>
      <c r="D2233">
        <f t="shared" si="146"/>
        <v>2</v>
      </c>
      <c r="E2233" s="56"/>
      <c r="G2233">
        <f t="shared" si="144"/>
        <v>34</v>
      </c>
      <c r="K2233" s="60"/>
      <c r="L2233" s="60"/>
    </row>
    <row r="2234" spans="1:12" ht="12.5" x14ac:dyDescent="0.25">
      <c r="A2234">
        <f t="shared" si="147"/>
        <v>-7</v>
      </c>
      <c r="B2234" s="56">
        <v>27981</v>
      </c>
      <c r="C2234" s="57">
        <f t="shared" si="145"/>
        <v>27974</v>
      </c>
      <c r="D2234">
        <f t="shared" si="146"/>
        <v>2</v>
      </c>
      <c r="E2234" s="56"/>
      <c r="G2234">
        <f t="shared" si="144"/>
        <v>33</v>
      </c>
      <c r="K2234" s="60"/>
      <c r="L2234" s="60"/>
    </row>
    <row r="2235" spans="1:12" ht="12.5" x14ac:dyDescent="0.25">
      <c r="A2235">
        <f t="shared" si="147"/>
        <v>-7</v>
      </c>
      <c r="B2235" s="56">
        <v>27974</v>
      </c>
      <c r="C2235" s="57">
        <f t="shared" si="145"/>
        <v>27967</v>
      </c>
      <c r="D2235">
        <f t="shared" si="146"/>
        <v>2</v>
      </c>
      <c r="E2235" s="56"/>
      <c r="G2235">
        <f t="shared" si="144"/>
        <v>32</v>
      </c>
      <c r="K2235" s="60"/>
      <c r="L2235" s="60"/>
    </row>
    <row r="2236" spans="1:12" ht="12.5" x14ac:dyDescent="0.25">
      <c r="A2236">
        <f t="shared" si="147"/>
        <v>-7</v>
      </c>
      <c r="B2236" s="56">
        <v>27967</v>
      </c>
      <c r="C2236" s="57">
        <f t="shared" si="145"/>
        <v>27960</v>
      </c>
      <c r="D2236">
        <f t="shared" si="146"/>
        <v>2</v>
      </c>
      <c r="E2236" s="56"/>
      <c r="G2236">
        <f t="shared" si="144"/>
        <v>31</v>
      </c>
      <c r="K2236" s="60"/>
      <c r="L2236" s="60"/>
    </row>
    <row r="2237" spans="1:12" ht="12.5" x14ac:dyDescent="0.25">
      <c r="A2237">
        <f t="shared" si="147"/>
        <v>-7</v>
      </c>
      <c r="B2237" s="56">
        <v>27960</v>
      </c>
      <c r="C2237" s="57">
        <f t="shared" si="145"/>
        <v>27953</v>
      </c>
      <c r="D2237">
        <f t="shared" si="146"/>
        <v>2</v>
      </c>
      <c r="E2237" s="56"/>
      <c r="G2237">
        <f t="shared" si="144"/>
        <v>30</v>
      </c>
      <c r="K2237" s="60"/>
      <c r="L2237" s="60"/>
    </row>
    <row r="2238" spans="1:12" ht="12.5" x14ac:dyDescent="0.25">
      <c r="A2238">
        <f t="shared" si="147"/>
        <v>-7</v>
      </c>
      <c r="B2238" s="56">
        <v>27953</v>
      </c>
      <c r="C2238" s="57">
        <f t="shared" si="145"/>
        <v>27946</v>
      </c>
      <c r="D2238">
        <f t="shared" si="146"/>
        <v>2</v>
      </c>
      <c r="E2238" s="56"/>
      <c r="G2238">
        <f t="shared" si="144"/>
        <v>29</v>
      </c>
      <c r="K2238" s="60"/>
      <c r="L2238" s="60"/>
    </row>
    <row r="2239" spans="1:12" ht="12.5" x14ac:dyDescent="0.25">
      <c r="A2239">
        <f t="shared" si="147"/>
        <v>-7</v>
      </c>
      <c r="B2239" s="56">
        <v>27946</v>
      </c>
      <c r="C2239" s="57">
        <f t="shared" si="145"/>
        <v>27939</v>
      </c>
      <c r="D2239">
        <f t="shared" si="146"/>
        <v>2</v>
      </c>
      <c r="E2239" s="56"/>
      <c r="G2239">
        <f t="shared" si="144"/>
        <v>28</v>
      </c>
      <c r="K2239" s="60"/>
      <c r="L2239" s="60"/>
    </row>
    <row r="2240" spans="1:12" ht="12.5" x14ac:dyDescent="0.25">
      <c r="A2240">
        <f t="shared" si="147"/>
        <v>-7</v>
      </c>
      <c r="B2240" s="56">
        <v>27939</v>
      </c>
      <c r="C2240" s="57">
        <f t="shared" si="145"/>
        <v>27932</v>
      </c>
      <c r="D2240">
        <f t="shared" si="146"/>
        <v>2</v>
      </c>
      <c r="E2240" s="56"/>
      <c r="G2240">
        <f t="shared" si="144"/>
        <v>27</v>
      </c>
      <c r="K2240" s="60"/>
      <c r="L2240" s="60"/>
    </row>
    <row r="2241" spans="1:12" ht="12.5" x14ac:dyDescent="0.25">
      <c r="A2241">
        <f t="shared" si="147"/>
        <v>-7</v>
      </c>
      <c r="B2241" s="56">
        <v>27932</v>
      </c>
      <c r="C2241" s="57">
        <f t="shared" si="145"/>
        <v>27925</v>
      </c>
      <c r="D2241">
        <f t="shared" si="146"/>
        <v>2</v>
      </c>
      <c r="E2241" s="56"/>
      <c r="G2241">
        <f t="shared" si="144"/>
        <v>26</v>
      </c>
      <c r="K2241" s="60"/>
      <c r="L2241" s="60"/>
    </row>
    <row r="2242" spans="1:12" ht="12.5" x14ac:dyDescent="0.25">
      <c r="A2242">
        <f t="shared" si="147"/>
        <v>-7</v>
      </c>
      <c r="B2242" s="56">
        <v>27925</v>
      </c>
      <c r="C2242" s="57">
        <f t="shared" si="145"/>
        <v>27918</v>
      </c>
      <c r="D2242">
        <f t="shared" si="146"/>
        <v>2</v>
      </c>
      <c r="E2242" s="56"/>
      <c r="G2242">
        <f t="shared" ref="G2242:G2305" si="148">WEEKNUM(B2242)</f>
        <v>25</v>
      </c>
      <c r="K2242" s="60"/>
      <c r="L2242" s="60"/>
    </row>
    <row r="2243" spans="1:12" ht="12.5" x14ac:dyDescent="0.25">
      <c r="A2243">
        <f t="shared" si="147"/>
        <v>-7</v>
      </c>
      <c r="B2243" s="56">
        <v>27918</v>
      </c>
      <c r="C2243" s="57">
        <f t="shared" ref="C2243:C2306" si="149">B2244</f>
        <v>27911</v>
      </c>
      <c r="D2243">
        <f t="shared" ref="D2243:D2306" si="150">WEEKDAY(B2243)</f>
        <v>2</v>
      </c>
      <c r="E2243" s="56"/>
      <c r="G2243">
        <f t="shared" si="148"/>
        <v>24</v>
      </c>
      <c r="K2243" s="60"/>
      <c r="L2243" s="60"/>
    </row>
    <row r="2244" spans="1:12" ht="12.5" x14ac:dyDescent="0.25">
      <c r="A2244">
        <f t="shared" si="147"/>
        <v>-7</v>
      </c>
      <c r="B2244" s="56">
        <v>27911</v>
      </c>
      <c r="C2244" s="57">
        <f t="shared" si="149"/>
        <v>27904</v>
      </c>
      <c r="D2244">
        <f t="shared" si="150"/>
        <v>2</v>
      </c>
      <c r="E2244" s="56"/>
      <c r="G2244">
        <f t="shared" si="148"/>
        <v>23</v>
      </c>
      <c r="K2244" s="60"/>
      <c r="L2244" s="60"/>
    </row>
    <row r="2245" spans="1:12" ht="12.5" x14ac:dyDescent="0.25">
      <c r="A2245">
        <f t="shared" si="147"/>
        <v>-7</v>
      </c>
      <c r="B2245" s="56">
        <v>27904</v>
      </c>
      <c r="C2245" s="57">
        <f t="shared" si="149"/>
        <v>27897</v>
      </c>
      <c r="D2245">
        <f t="shared" si="150"/>
        <v>2</v>
      </c>
      <c r="E2245" s="56"/>
      <c r="G2245">
        <f t="shared" si="148"/>
        <v>22</v>
      </c>
      <c r="K2245" s="60"/>
      <c r="L2245" s="60"/>
    </row>
    <row r="2246" spans="1:12" ht="12.5" x14ac:dyDescent="0.25">
      <c r="A2246">
        <f t="shared" si="147"/>
        <v>-7</v>
      </c>
      <c r="B2246" s="56">
        <v>27897</v>
      </c>
      <c r="C2246" s="57">
        <f t="shared" si="149"/>
        <v>27890</v>
      </c>
      <c r="D2246">
        <f t="shared" si="150"/>
        <v>2</v>
      </c>
      <c r="E2246" s="56"/>
      <c r="G2246">
        <f t="shared" si="148"/>
        <v>21</v>
      </c>
      <c r="K2246" s="60"/>
      <c r="L2246" s="60"/>
    </row>
    <row r="2247" spans="1:12" ht="12.5" x14ac:dyDescent="0.25">
      <c r="A2247">
        <f t="shared" si="147"/>
        <v>-7</v>
      </c>
      <c r="B2247" s="56">
        <v>27890</v>
      </c>
      <c r="C2247" s="57">
        <f t="shared" si="149"/>
        <v>27883</v>
      </c>
      <c r="D2247">
        <f t="shared" si="150"/>
        <v>2</v>
      </c>
      <c r="E2247" s="56"/>
      <c r="G2247">
        <f t="shared" si="148"/>
        <v>20</v>
      </c>
      <c r="K2247" s="60"/>
      <c r="L2247" s="60"/>
    </row>
    <row r="2248" spans="1:12" ht="12.5" x14ac:dyDescent="0.25">
      <c r="A2248">
        <f t="shared" si="147"/>
        <v>-7</v>
      </c>
      <c r="B2248" s="56">
        <v>27883</v>
      </c>
      <c r="C2248" s="57">
        <f t="shared" si="149"/>
        <v>27876</v>
      </c>
      <c r="D2248">
        <f t="shared" si="150"/>
        <v>2</v>
      </c>
      <c r="E2248" s="56"/>
      <c r="G2248">
        <f t="shared" si="148"/>
        <v>19</v>
      </c>
      <c r="K2248" s="60"/>
      <c r="L2248" s="60"/>
    </row>
    <row r="2249" spans="1:12" ht="12.5" x14ac:dyDescent="0.25">
      <c r="A2249">
        <f t="shared" si="147"/>
        <v>-7</v>
      </c>
      <c r="B2249" s="56">
        <v>27876</v>
      </c>
      <c r="C2249" s="57">
        <f t="shared" si="149"/>
        <v>27869</v>
      </c>
      <c r="D2249">
        <f t="shared" si="150"/>
        <v>2</v>
      </c>
      <c r="E2249" s="56"/>
      <c r="G2249">
        <f t="shared" si="148"/>
        <v>18</v>
      </c>
      <c r="K2249" s="60"/>
      <c r="L2249" s="60"/>
    </row>
    <row r="2250" spans="1:12" ht="12.5" x14ac:dyDescent="0.25">
      <c r="A2250">
        <f t="shared" si="147"/>
        <v>-7</v>
      </c>
      <c r="B2250" s="56">
        <v>27869</v>
      </c>
      <c r="C2250" s="57">
        <f t="shared" si="149"/>
        <v>27862</v>
      </c>
      <c r="D2250">
        <f t="shared" si="150"/>
        <v>2</v>
      </c>
      <c r="E2250" s="56"/>
      <c r="G2250">
        <f t="shared" si="148"/>
        <v>17</v>
      </c>
      <c r="K2250" s="60"/>
      <c r="L2250" s="60"/>
    </row>
    <row r="2251" spans="1:12" ht="12.5" x14ac:dyDescent="0.25">
      <c r="A2251">
        <f t="shared" si="147"/>
        <v>-7</v>
      </c>
      <c r="B2251" s="56">
        <v>27862</v>
      </c>
      <c r="C2251" s="57">
        <f t="shared" si="149"/>
        <v>27855</v>
      </c>
      <c r="D2251">
        <f t="shared" si="150"/>
        <v>2</v>
      </c>
      <c r="E2251" s="56"/>
      <c r="G2251">
        <f t="shared" si="148"/>
        <v>16</v>
      </c>
      <c r="K2251" s="60"/>
      <c r="L2251" s="60"/>
    </row>
    <row r="2252" spans="1:12" ht="12.5" x14ac:dyDescent="0.25">
      <c r="A2252">
        <f t="shared" si="147"/>
        <v>-7</v>
      </c>
      <c r="B2252" s="56">
        <v>27855</v>
      </c>
      <c r="C2252" s="57">
        <f t="shared" si="149"/>
        <v>27848</v>
      </c>
      <c r="D2252">
        <f t="shared" si="150"/>
        <v>2</v>
      </c>
      <c r="E2252" s="56"/>
      <c r="G2252">
        <f t="shared" si="148"/>
        <v>15</v>
      </c>
      <c r="K2252" s="60"/>
      <c r="L2252" s="60"/>
    </row>
    <row r="2253" spans="1:12" ht="12.5" x14ac:dyDescent="0.25">
      <c r="A2253">
        <f t="shared" si="147"/>
        <v>-7</v>
      </c>
      <c r="B2253" s="56">
        <v>27848</v>
      </c>
      <c r="C2253" s="57">
        <f t="shared" si="149"/>
        <v>27841</v>
      </c>
      <c r="D2253">
        <f t="shared" si="150"/>
        <v>2</v>
      </c>
      <c r="E2253" s="56"/>
      <c r="G2253">
        <f t="shared" si="148"/>
        <v>14</v>
      </c>
      <c r="K2253" s="60"/>
      <c r="L2253" s="60"/>
    </row>
    <row r="2254" spans="1:12" ht="12.5" x14ac:dyDescent="0.25">
      <c r="A2254">
        <f t="shared" si="147"/>
        <v>-7</v>
      </c>
      <c r="B2254" s="56">
        <v>27841</v>
      </c>
      <c r="C2254" s="57">
        <f t="shared" si="149"/>
        <v>27834</v>
      </c>
      <c r="D2254">
        <f t="shared" si="150"/>
        <v>2</v>
      </c>
      <c r="E2254" s="56"/>
      <c r="G2254">
        <f t="shared" si="148"/>
        <v>13</v>
      </c>
      <c r="K2254" s="60"/>
      <c r="L2254" s="60"/>
    </row>
    <row r="2255" spans="1:12" ht="12.5" x14ac:dyDescent="0.25">
      <c r="A2255">
        <f t="shared" si="147"/>
        <v>-7</v>
      </c>
      <c r="B2255" s="56">
        <v>27834</v>
      </c>
      <c r="C2255" s="57">
        <f t="shared" si="149"/>
        <v>27827</v>
      </c>
      <c r="D2255">
        <f t="shared" si="150"/>
        <v>2</v>
      </c>
      <c r="E2255" s="56"/>
      <c r="G2255">
        <f t="shared" si="148"/>
        <v>12</v>
      </c>
      <c r="K2255" s="60"/>
      <c r="L2255" s="60"/>
    </row>
    <row r="2256" spans="1:12" ht="12.5" x14ac:dyDescent="0.25">
      <c r="A2256">
        <f t="shared" si="147"/>
        <v>-7</v>
      </c>
      <c r="B2256" s="56">
        <v>27827</v>
      </c>
      <c r="C2256" s="57">
        <f t="shared" si="149"/>
        <v>27820</v>
      </c>
      <c r="D2256">
        <f t="shared" si="150"/>
        <v>2</v>
      </c>
      <c r="E2256" s="56"/>
      <c r="G2256">
        <f t="shared" si="148"/>
        <v>11</v>
      </c>
      <c r="K2256" s="60"/>
      <c r="L2256" s="60"/>
    </row>
    <row r="2257" spans="1:12" ht="12.5" x14ac:dyDescent="0.25">
      <c r="A2257">
        <f t="shared" si="147"/>
        <v>-7</v>
      </c>
      <c r="B2257" s="56">
        <v>27820</v>
      </c>
      <c r="C2257" s="57">
        <f t="shared" si="149"/>
        <v>27813</v>
      </c>
      <c r="D2257">
        <f t="shared" si="150"/>
        <v>2</v>
      </c>
      <c r="E2257" s="56"/>
      <c r="G2257">
        <f t="shared" si="148"/>
        <v>10</v>
      </c>
      <c r="K2257" s="60"/>
      <c r="L2257" s="60"/>
    </row>
    <row r="2258" spans="1:12" ht="12.5" x14ac:dyDescent="0.25">
      <c r="A2258">
        <f t="shared" si="147"/>
        <v>-7</v>
      </c>
      <c r="B2258" s="56">
        <v>27813</v>
      </c>
      <c r="C2258" s="57">
        <f t="shared" si="149"/>
        <v>27806</v>
      </c>
      <c r="D2258">
        <f t="shared" si="150"/>
        <v>2</v>
      </c>
      <c r="E2258" s="56"/>
      <c r="G2258">
        <f t="shared" si="148"/>
        <v>9</v>
      </c>
      <c r="K2258" s="60"/>
      <c r="L2258" s="60"/>
    </row>
    <row r="2259" spans="1:12" ht="12.5" x14ac:dyDescent="0.25">
      <c r="A2259">
        <f t="shared" si="147"/>
        <v>-7</v>
      </c>
      <c r="B2259" s="56">
        <v>27806</v>
      </c>
      <c r="C2259" s="57">
        <f t="shared" si="149"/>
        <v>27799</v>
      </c>
      <c r="D2259">
        <f t="shared" si="150"/>
        <v>2</v>
      </c>
      <c r="E2259" s="56"/>
      <c r="G2259">
        <f t="shared" si="148"/>
        <v>8</v>
      </c>
      <c r="K2259" s="60"/>
      <c r="L2259" s="60"/>
    </row>
    <row r="2260" spans="1:12" ht="12.5" x14ac:dyDescent="0.25">
      <c r="A2260">
        <f t="shared" si="147"/>
        <v>-7</v>
      </c>
      <c r="B2260" s="56">
        <v>27799</v>
      </c>
      <c r="C2260" s="57">
        <f t="shared" si="149"/>
        <v>27792</v>
      </c>
      <c r="D2260">
        <f t="shared" si="150"/>
        <v>2</v>
      </c>
      <c r="E2260" s="56"/>
      <c r="G2260">
        <f t="shared" si="148"/>
        <v>7</v>
      </c>
      <c r="K2260" s="60"/>
      <c r="L2260" s="60"/>
    </row>
    <row r="2261" spans="1:12" ht="12.5" x14ac:dyDescent="0.25">
      <c r="A2261">
        <f t="shared" si="147"/>
        <v>-7</v>
      </c>
      <c r="B2261" s="56">
        <v>27792</v>
      </c>
      <c r="C2261" s="57">
        <f t="shared" si="149"/>
        <v>27785</v>
      </c>
      <c r="D2261">
        <f t="shared" si="150"/>
        <v>2</v>
      </c>
      <c r="E2261" s="56"/>
      <c r="G2261">
        <f t="shared" si="148"/>
        <v>6</v>
      </c>
      <c r="K2261" s="60"/>
      <c r="L2261" s="60"/>
    </row>
    <row r="2262" spans="1:12" ht="12.5" x14ac:dyDescent="0.25">
      <c r="A2262">
        <f t="shared" si="147"/>
        <v>-7</v>
      </c>
      <c r="B2262" s="56">
        <v>27785</v>
      </c>
      <c r="C2262" s="57">
        <f t="shared" si="149"/>
        <v>27778</v>
      </c>
      <c r="D2262">
        <f t="shared" si="150"/>
        <v>2</v>
      </c>
      <c r="E2262" s="56"/>
      <c r="G2262">
        <f t="shared" si="148"/>
        <v>5</v>
      </c>
      <c r="K2262" s="60"/>
      <c r="L2262" s="60"/>
    </row>
    <row r="2263" spans="1:12" ht="12.5" x14ac:dyDescent="0.25">
      <c r="A2263">
        <f t="shared" si="147"/>
        <v>-7</v>
      </c>
      <c r="B2263" s="56">
        <v>27778</v>
      </c>
      <c r="C2263" s="57">
        <f t="shared" si="149"/>
        <v>27771</v>
      </c>
      <c r="D2263">
        <f t="shared" si="150"/>
        <v>2</v>
      </c>
      <c r="E2263" s="56"/>
      <c r="G2263">
        <f t="shared" si="148"/>
        <v>4</v>
      </c>
      <c r="K2263" s="60"/>
      <c r="L2263" s="60"/>
    </row>
    <row r="2264" spans="1:12" ht="12.5" x14ac:dyDescent="0.25">
      <c r="A2264">
        <f t="shared" si="147"/>
        <v>-7</v>
      </c>
      <c r="B2264" s="56">
        <v>27771</v>
      </c>
      <c r="C2264" s="57">
        <f t="shared" si="149"/>
        <v>27764</v>
      </c>
      <c r="D2264">
        <f t="shared" si="150"/>
        <v>2</v>
      </c>
      <c r="E2264" s="56"/>
      <c r="G2264">
        <f t="shared" si="148"/>
        <v>3</v>
      </c>
      <c r="K2264" s="60"/>
      <c r="L2264" s="60"/>
    </row>
    <row r="2265" spans="1:12" ht="12.5" x14ac:dyDescent="0.25">
      <c r="A2265">
        <f t="shared" si="147"/>
        <v>-7</v>
      </c>
      <c r="B2265" s="56">
        <v>27764</v>
      </c>
      <c r="C2265" s="57">
        <f t="shared" si="149"/>
        <v>27757</v>
      </c>
      <c r="D2265">
        <f t="shared" si="150"/>
        <v>2</v>
      </c>
      <c r="E2265" s="56"/>
      <c r="G2265">
        <f t="shared" si="148"/>
        <v>2</v>
      </c>
      <c r="K2265" s="60"/>
      <c r="L2265" s="60"/>
    </row>
    <row r="2266" spans="1:12" ht="12.5" x14ac:dyDescent="0.25">
      <c r="A2266">
        <f t="shared" si="147"/>
        <v>-7</v>
      </c>
      <c r="B2266" s="56">
        <v>27757</v>
      </c>
      <c r="C2266" s="57">
        <f t="shared" si="149"/>
        <v>27750</v>
      </c>
      <c r="D2266">
        <f t="shared" si="150"/>
        <v>2</v>
      </c>
      <c r="E2266" s="56">
        <f>B2266</f>
        <v>27757</v>
      </c>
      <c r="F2266" s="54">
        <f>YEAR(B2266)</f>
        <v>1975</v>
      </c>
      <c r="G2266">
        <f t="shared" si="148"/>
        <v>53</v>
      </c>
      <c r="K2266" s="60"/>
      <c r="L2266" s="60"/>
    </row>
    <row r="2267" spans="1:12" ht="12.5" x14ac:dyDescent="0.25">
      <c r="A2267">
        <f t="shared" si="147"/>
        <v>-7</v>
      </c>
      <c r="B2267" s="56">
        <v>27750</v>
      </c>
      <c r="C2267" s="57">
        <f t="shared" si="149"/>
        <v>27743</v>
      </c>
      <c r="D2267">
        <f t="shared" si="150"/>
        <v>2</v>
      </c>
      <c r="E2267" s="56"/>
      <c r="G2267">
        <f t="shared" si="148"/>
        <v>52</v>
      </c>
      <c r="K2267" s="60"/>
      <c r="L2267" s="60"/>
    </row>
    <row r="2268" spans="1:12" ht="12.5" x14ac:dyDescent="0.25">
      <c r="A2268">
        <f t="shared" si="147"/>
        <v>-7</v>
      </c>
      <c r="B2268" s="56">
        <v>27743</v>
      </c>
      <c r="C2268" s="57">
        <f t="shared" si="149"/>
        <v>27736</v>
      </c>
      <c r="D2268">
        <f t="shared" si="150"/>
        <v>2</v>
      </c>
      <c r="E2268" s="56"/>
      <c r="G2268">
        <f t="shared" si="148"/>
        <v>51</v>
      </c>
      <c r="K2268" s="60"/>
      <c r="L2268" s="60"/>
    </row>
    <row r="2269" spans="1:12" ht="12.5" x14ac:dyDescent="0.25">
      <c r="A2269">
        <f t="shared" si="147"/>
        <v>-7</v>
      </c>
      <c r="B2269" s="56">
        <v>27736</v>
      </c>
      <c r="C2269" s="57">
        <f t="shared" si="149"/>
        <v>27729</v>
      </c>
      <c r="D2269">
        <f t="shared" si="150"/>
        <v>2</v>
      </c>
      <c r="E2269" s="56"/>
      <c r="G2269">
        <f t="shared" si="148"/>
        <v>50</v>
      </c>
      <c r="K2269" s="60"/>
      <c r="L2269" s="60"/>
    </row>
    <row r="2270" spans="1:12" ht="12.5" x14ac:dyDescent="0.25">
      <c r="A2270">
        <f t="shared" si="147"/>
        <v>-7</v>
      </c>
      <c r="B2270" s="56">
        <v>27729</v>
      </c>
      <c r="C2270" s="57">
        <f t="shared" si="149"/>
        <v>27722</v>
      </c>
      <c r="D2270">
        <f t="shared" si="150"/>
        <v>2</v>
      </c>
      <c r="E2270" s="56"/>
      <c r="G2270">
        <f t="shared" si="148"/>
        <v>49</v>
      </c>
      <c r="K2270" s="60"/>
      <c r="L2270" s="60"/>
    </row>
    <row r="2271" spans="1:12" ht="12.5" x14ac:dyDescent="0.25">
      <c r="A2271">
        <f t="shared" si="147"/>
        <v>-7</v>
      </c>
      <c r="B2271" s="56">
        <v>27722</v>
      </c>
      <c r="C2271" s="57">
        <f t="shared" si="149"/>
        <v>27715</v>
      </c>
      <c r="D2271">
        <f t="shared" si="150"/>
        <v>2</v>
      </c>
      <c r="E2271" s="56"/>
      <c r="G2271">
        <f t="shared" si="148"/>
        <v>48</v>
      </c>
      <c r="K2271" s="60"/>
      <c r="L2271" s="60"/>
    </row>
    <row r="2272" spans="1:12" ht="12.5" x14ac:dyDescent="0.25">
      <c r="A2272">
        <f t="shared" si="147"/>
        <v>-7</v>
      </c>
      <c r="B2272" s="56">
        <v>27715</v>
      </c>
      <c r="C2272" s="57">
        <f t="shared" si="149"/>
        <v>27708</v>
      </c>
      <c r="D2272">
        <f t="shared" si="150"/>
        <v>2</v>
      </c>
      <c r="E2272" s="56"/>
      <c r="G2272">
        <f t="shared" si="148"/>
        <v>47</v>
      </c>
      <c r="K2272" s="60"/>
      <c r="L2272" s="60"/>
    </row>
    <row r="2273" spans="1:12" ht="12.5" x14ac:dyDescent="0.25">
      <c r="A2273">
        <f t="shared" si="147"/>
        <v>-7</v>
      </c>
      <c r="B2273" s="56">
        <v>27708</v>
      </c>
      <c r="C2273" s="57">
        <f t="shared" si="149"/>
        <v>27701</v>
      </c>
      <c r="D2273">
        <f t="shared" si="150"/>
        <v>2</v>
      </c>
      <c r="E2273" s="56"/>
      <c r="G2273">
        <f t="shared" si="148"/>
        <v>46</v>
      </c>
      <c r="K2273" s="60"/>
      <c r="L2273" s="60"/>
    </row>
    <row r="2274" spans="1:12" ht="12.5" x14ac:dyDescent="0.25">
      <c r="A2274">
        <f t="shared" si="147"/>
        <v>-7</v>
      </c>
      <c r="B2274" s="56">
        <v>27701</v>
      </c>
      <c r="C2274" s="57">
        <f t="shared" si="149"/>
        <v>27694</v>
      </c>
      <c r="D2274">
        <f t="shared" si="150"/>
        <v>2</v>
      </c>
      <c r="E2274" s="56"/>
      <c r="G2274">
        <f t="shared" si="148"/>
        <v>45</v>
      </c>
      <c r="K2274" s="60"/>
      <c r="L2274" s="60"/>
    </row>
    <row r="2275" spans="1:12" ht="12.5" x14ac:dyDescent="0.25">
      <c r="A2275">
        <f t="shared" si="147"/>
        <v>-7</v>
      </c>
      <c r="B2275" s="56">
        <v>27694</v>
      </c>
      <c r="C2275" s="57">
        <f t="shared" si="149"/>
        <v>27687</v>
      </c>
      <c r="D2275">
        <f t="shared" si="150"/>
        <v>2</v>
      </c>
      <c r="E2275" s="56"/>
      <c r="G2275">
        <f t="shared" si="148"/>
        <v>44</v>
      </c>
      <c r="K2275" s="60"/>
      <c r="L2275" s="60"/>
    </row>
    <row r="2276" spans="1:12" ht="12.5" x14ac:dyDescent="0.25">
      <c r="A2276">
        <f t="shared" si="147"/>
        <v>-7</v>
      </c>
      <c r="B2276" s="56">
        <v>27687</v>
      </c>
      <c r="C2276" s="57">
        <f t="shared" si="149"/>
        <v>27680</v>
      </c>
      <c r="D2276">
        <f t="shared" si="150"/>
        <v>2</v>
      </c>
      <c r="E2276" s="56"/>
      <c r="G2276">
        <f t="shared" si="148"/>
        <v>43</v>
      </c>
      <c r="K2276" s="60"/>
      <c r="L2276" s="60"/>
    </row>
    <row r="2277" spans="1:12" ht="12.5" x14ac:dyDescent="0.25">
      <c r="A2277">
        <f t="shared" si="147"/>
        <v>-7</v>
      </c>
      <c r="B2277" s="56">
        <v>27680</v>
      </c>
      <c r="C2277" s="57">
        <f t="shared" si="149"/>
        <v>27673</v>
      </c>
      <c r="D2277">
        <f t="shared" si="150"/>
        <v>2</v>
      </c>
      <c r="E2277" s="56"/>
      <c r="G2277">
        <f t="shared" si="148"/>
        <v>42</v>
      </c>
      <c r="K2277" s="60"/>
      <c r="L2277" s="60"/>
    </row>
    <row r="2278" spans="1:12" ht="12.5" x14ac:dyDescent="0.25">
      <c r="A2278">
        <f t="shared" si="147"/>
        <v>-7</v>
      </c>
      <c r="B2278" s="56">
        <v>27673</v>
      </c>
      <c r="C2278" s="57">
        <f t="shared" si="149"/>
        <v>27666</v>
      </c>
      <c r="D2278">
        <f t="shared" si="150"/>
        <v>2</v>
      </c>
      <c r="E2278" s="56"/>
      <c r="G2278">
        <f t="shared" si="148"/>
        <v>41</v>
      </c>
      <c r="K2278" s="60"/>
      <c r="L2278" s="60"/>
    </row>
    <row r="2279" spans="1:12" ht="12.5" x14ac:dyDescent="0.25">
      <c r="A2279">
        <f t="shared" si="147"/>
        <v>-7</v>
      </c>
      <c r="B2279" s="56">
        <v>27666</v>
      </c>
      <c r="C2279" s="57">
        <f t="shared" si="149"/>
        <v>27659</v>
      </c>
      <c r="D2279">
        <f t="shared" si="150"/>
        <v>2</v>
      </c>
      <c r="E2279" s="56"/>
      <c r="G2279">
        <f t="shared" si="148"/>
        <v>40</v>
      </c>
      <c r="K2279" s="60"/>
      <c r="L2279" s="60"/>
    </row>
    <row r="2280" spans="1:12" ht="12.5" x14ac:dyDescent="0.25">
      <c r="A2280">
        <f t="shared" si="147"/>
        <v>-7</v>
      </c>
      <c r="B2280" s="56">
        <v>27659</v>
      </c>
      <c r="C2280" s="57">
        <f t="shared" si="149"/>
        <v>27652</v>
      </c>
      <c r="D2280">
        <f t="shared" si="150"/>
        <v>2</v>
      </c>
      <c r="E2280" s="56"/>
      <c r="G2280">
        <f t="shared" si="148"/>
        <v>39</v>
      </c>
      <c r="K2280" s="60"/>
      <c r="L2280" s="60"/>
    </row>
    <row r="2281" spans="1:12" ht="12.5" x14ac:dyDescent="0.25">
      <c r="A2281">
        <f t="shared" si="147"/>
        <v>-7</v>
      </c>
      <c r="B2281" s="56">
        <v>27652</v>
      </c>
      <c r="C2281" s="57">
        <f t="shared" si="149"/>
        <v>27645</v>
      </c>
      <c r="D2281">
        <f t="shared" si="150"/>
        <v>2</v>
      </c>
      <c r="E2281" s="56"/>
      <c r="G2281">
        <f t="shared" si="148"/>
        <v>38</v>
      </c>
      <c r="K2281" s="60"/>
      <c r="L2281" s="60"/>
    </row>
    <row r="2282" spans="1:12" ht="12.5" x14ac:dyDescent="0.25">
      <c r="A2282">
        <f t="shared" si="147"/>
        <v>-7</v>
      </c>
      <c r="B2282" s="56">
        <v>27645</v>
      </c>
      <c r="C2282" s="57">
        <f t="shared" si="149"/>
        <v>27638</v>
      </c>
      <c r="D2282">
        <f t="shared" si="150"/>
        <v>2</v>
      </c>
      <c r="E2282" s="56"/>
      <c r="G2282">
        <f t="shared" si="148"/>
        <v>37</v>
      </c>
      <c r="K2282" s="60"/>
      <c r="L2282" s="60"/>
    </row>
    <row r="2283" spans="1:12" ht="12.5" x14ac:dyDescent="0.25">
      <c r="A2283">
        <f t="shared" si="147"/>
        <v>-7</v>
      </c>
      <c r="B2283" s="56">
        <v>27638</v>
      </c>
      <c r="C2283" s="57">
        <f t="shared" si="149"/>
        <v>27631</v>
      </c>
      <c r="D2283">
        <f t="shared" si="150"/>
        <v>2</v>
      </c>
      <c r="E2283" s="56"/>
      <c r="G2283">
        <f t="shared" si="148"/>
        <v>36</v>
      </c>
      <c r="K2283" s="60"/>
      <c r="L2283" s="60"/>
    </row>
    <row r="2284" spans="1:12" ht="12.5" x14ac:dyDescent="0.25">
      <c r="A2284">
        <f t="shared" si="147"/>
        <v>-7</v>
      </c>
      <c r="B2284" s="56">
        <v>27631</v>
      </c>
      <c r="C2284" s="57">
        <f t="shared" si="149"/>
        <v>27624</v>
      </c>
      <c r="D2284">
        <f t="shared" si="150"/>
        <v>2</v>
      </c>
      <c r="E2284" s="56"/>
      <c r="G2284">
        <f t="shared" si="148"/>
        <v>35</v>
      </c>
      <c r="K2284" s="60"/>
      <c r="L2284" s="60"/>
    </row>
    <row r="2285" spans="1:12" ht="12.5" x14ac:dyDescent="0.25">
      <c r="A2285">
        <f t="shared" si="147"/>
        <v>-7</v>
      </c>
      <c r="B2285" s="56">
        <v>27624</v>
      </c>
      <c r="C2285" s="57">
        <f t="shared" si="149"/>
        <v>27617</v>
      </c>
      <c r="D2285">
        <f t="shared" si="150"/>
        <v>2</v>
      </c>
      <c r="E2285" s="56"/>
      <c r="G2285">
        <f t="shared" si="148"/>
        <v>34</v>
      </c>
      <c r="K2285" s="60"/>
      <c r="L2285" s="60"/>
    </row>
    <row r="2286" spans="1:12" ht="12.5" x14ac:dyDescent="0.25">
      <c r="A2286">
        <f t="shared" si="147"/>
        <v>-7</v>
      </c>
      <c r="B2286" s="56">
        <v>27617</v>
      </c>
      <c r="C2286" s="57">
        <f t="shared" si="149"/>
        <v>27610</v>
      </c>
      <c r="D2286">
        <f t="shared" si="150"/>
        <v>2</v>
      </c>
      <c r="E2286" s="56"/>
      <c r="G2286">
        <f t="shared" si="148"/>
        <v>33</v>
      </c>
      <c r="K2286" s="60"/>
      <c r="L2286" s="60"/>
    </row>
    <row r="2287" spans="1:12" ht="12.5" x14ac:dyDescent="0.25">
      <c r="A2287">
        <f t="shared" si="147"/>
        <v>-7</v>
      </c>
      <c r="B2287" s="56">
        <v>27610</v>
      </c>
      <c r="C2287" s="57">
        <f t="shared" si="149"/>
        <v>27603</v>
      </c>
      <c r="D2287">
        <f t="shared" si="150"/>
        <v>2</v>
      </c>
      <c r="E2287" s="56"/>
      <c r="G2287">
        <f t="shared" si="148"/>
        <v>32</v>
      </c>
      <c r="K2287" s="60"/>
      <c r="L2287" s="60"/>
    </row>
    <row r="2288" spans="1:12" ht="12.5" x14ac:dyDescent="0.25">
      <c r="A2288">
        <f t="shared" si="147"/>
        <v>-7</v>
      </c>
      <c r="B2288" s="56">
        <v>27603</v>
      </c>
      <c r="C2288" s="57">
        <f t="shared" si="149"/>
        <v>27596</v>
      </c>
      <c r="D2288">
        <f t="shared" si="150"/>
        <v>2</v>
      </c>
      <c r="E2288" s="56"/>
      <c r="G2288">
        <f t="shared" si="148"/>
        <v>31</v>
      </c>
      <c r="K2288" s="60"/>
      <c r="L2288" s="60"/>
    </row>
    <row r="2289" spans="1:12" ht="12.5" x14ac:dyDescent="0.25">
      <c r="A2289">
        <f t="shared" si="147"/>
        <v>-7</v>
      </c>
      <c r="B2289" s="56">
        <v>27596</v>
      </c>
      <c r="C2289" s="57">
        <f t="shared" si="149"/>
        <v>27589</v>
      </c>
      <c r="D2289">
        <f t="shared" si="150"/>
        <v>2</v>
      </c>
      <c r="E2289" s="56"/>
      <c r="G2289">
        <f t="shared" si="148"/>
        <v>30</v>
      </c>
      <c r="K2289" s="60"/>
      <c r="L2289" s="60"/>
    </row>
    <row r="2290" spans="1:12" ht="12.5" x14ac:dyDescent="0.25">
      <c r="A2290">
        <f t="shared" si="147"/>
        <v>-7</v>
      </c>
      <c r="B2290" s="56">
        <v>27589</v>
      </c>
      <c r="C2290" s="57">
        <f t="shared" si="149"/>
        <v>27582</v>
      </c>
      <c r="D2290">
        <f t="shared" si="150"/>
        <v>2</v>
      </c>
      <c r="E2290" s="56"/>
      <c r="G2290">
        <f t="shared" si="148"/>
        <v>29</v>
      </c>
      <c r="K2290" s="60"/>
      <c r="L2290" s="60"/>
    </row>
    <row r="2291" spans="1:12" ht="12.5" x14ac:dyDescent="0.25">
      <c r="A2291">
        <f t="shared" si="147"/>
        <v>-7</v>
      </c>
      <c r="B2291" s="56">
        <v>27582</v>
      </c>
      <c r="C2291" s="57">
        <f t="shared" si="149"/>
        <v>27575</v>
      </c>
      <c r="D2291">
        <f t="shared" si="150"/>
        <v>2</v>
      </c>
      <c r="E2291" s="56"/>
      <c r="G2291">
        <f t="shared" si="148"/>
        <v>28</v>
      </c>
      <c r="K2291" s="60"/>
      <c r="L2291" s="60"/>
    </row>
    <row r="2292" spans="1:12" ht="12.5" x14ac:dyDescent="0.25">
      <c r="A2292">
        <f t="shared" si="147"/>
        <v>-7</v>
      </c>
      <c r="B2292" s="56">
        <v>27575</v>
      </c>
      <c r="C2292" s="57">
        <f t="shared" si="149"/>
        <v>27568</v>
      </c>
      <c r="D2292">
        <f t="shared" si="150"/>
        <v>2</v>
      </c>
      <c r="E2292" s="56"/>
      <c r="G2292">
        <f t="shared" si="148"/>
        <v>27</v>
      </c>
      <c r="K2292" s="60"/>
      <c r="L2292" s="60"/>
    </row>
    <row r="2293" spans="1:12" ht="12.5" x14ac:dyDescent="0.25">
      <c r="A2293">
        <f t="shared" ref="A2293:A2356" si="151">B2293-B2292</f>
        <v>-7</v>
      </c>
      <c r="B2293" s="56">
        <v>27568</v>
      </c>
      <c r="C2293" s="57">
        <f t="shared" si="149"/>
        <v>27561</v>
      </c>
      <c r="D2293">
        <f t="shared" si="150"/>
        <v>2</v>
      </c>
      <c r="E2293" s="56"/>
      <c r="G2293">
        <f t="shared" si="148"/>
        <v>26</v>
      </c>
      <c r="K2293" s="60"/>
      <c r="L2293" s="60"/>
    </row>
    <row r="2294" spans="1:12" ht="12.5" x14ac:dyDescent="0.25">
      <c r="A2294">
        <f t="shared" si="151"/>
        <v>-7</v>
      </c>
      <c r="B2294" s="56">
        <v>27561</v>
      </c>
      <c r="C2294" s="57">
        <f t="shared" si="149"/>
        <v>27554</v>
      </c>
      <c r="D2294">
        <f t="shared" si="150"/>
        <v>2</v>
      </c>
      <c r="E2294" s="56"/>
      <c r="G2294">
        <f t="shared" si="148"/>
        <v>25</v>
      </c>
      <c r="K2294" s="60"/>
      <c r="L2294" s="60"/>
    </row>
    <row r="2295" spans="1:12" ht="12.5" x14ac:dyDescent="0.25">
      <c r="A2295">
        <f t="shared" si="151"/>
        <v>-7</v>
      </c>
      <c r="B2295" s="56">
        <v>27554</v>
      </c>
      <c r="C2295" s="57">
        <f t="shared" si="149"/>
        <v>27547</v>
      </c>
      <c r="D2295">
        <f t="shared" si="150"/>
        <v>2</v>
      </c>
      <c r="E2295" s="56"/>
      <c r="G2295">
        <f t="shared" si="148"/>
        <v>24</v>
      </c>
      <c r="K2295" s="60"/>
      <c r="L2295" s="60"/>
    </row>
    <row r="2296" spans="1:12" ht="12.5" x14ac:dyDescent="0.25">
      <c r="A2296">
        <f t="shared" si="151"/>
        <v>-7</v>
      </c>
      <c r="B2296" s="56">
        <v>27547</v>
      </c>
      <c r="C2296" s="57">
        <f t="shared" si="149"/>
        <v>27540</v>
      </c>
      <c r="D2296">
        <f t="shared" si="150"/>
        <v>2</v>
      </c>
      <c r="E2296" s="56"/>
      <c r="G2296">
        <f t="shared" si="148"/>
        <v>23</v>
      </c>
      <c r="K2296" s="60"/>
      <c r="L2296" s="60"/>
    </row>
    <row r="2297" spans="1:12" ht="12.5" x14ac:dyDescent="0.25">
      <c r="A2297">
        <f t="shared" si="151"/>
        <v>-7</v>
      </c>
      <c r="B2297" s="56">
        <v>27540</v>
      </c>
      <c r="C2297" s="57">
        <f t="shared" si="149"/>
        <v>27533</v>
      </c>
      <c r="D2297">
        <f t="shared" si="150"/>
        <v>2</v>
      </c>
      <c r="E2297" s="56"/>
      <c r="G2297">
        <f t="shared" si="148"/>
        <v>22</v>
      </c>
      <c r="K2297" s="60"/>
      <c r="L2297" s="60"/>
    </row>
    <row r="2298" spans="1:12" ht="12.5" x14ac:dyDescent="0.25">
      <c r="A2298">
        <f t="shared" si="151"/>
        <v>-7</v>
      </c>
      <c r="B2298" s="56">
        <v>27533</v>
      </c>
      <c r="C2298" s="57">
        <f t="shared" si="149"/>
        <v>27526</v>
      </c>
      <c r="D2298">
        <f t="shared" si="150"/>
        <v>2</v>
      </c>
      <c r="E2298" s="56"/>
      <c r="G2298">
        <f t="shared" si="148"/>
        <v>21</v>
      </c>
      <c r="K2298" s="60"/>
      <c r="L2298" s="60"/>
    </row>
    <row r="2299" spans="1:12" ht="12.5" x14ac:dyDescent="0.25">
      <c r="A2299">
        <f t="shared" si="151"/>
        <v>-7</v>
      </c>
      <c r="B2299" s="56">
        <v>27526</v>
      </c>
      <c r="C2299" s="57">
        <f t="shared" si="149"/>
        <v>27519</v>
      </c>
      <c r="D2299">
        <f t="shared" si="150"/>
        <v>2</v>
      </c>
      <c r="E2299" s="56"/>
      <c r="G2299">
        <f t="shared" si="148"/>
        <v>20</v>
      </c>
      <c r="K2299" s="60"/>
      <c r="L2299" s="60"/>
    </row>
    <row r="2300" spans="1:12" ht="12.5" x14ac:dyDescent="0.25">
      <c r="A2300">
        <f t="shared" si="151"/>
        <v>-7</v>
      </c>
      <c r="B2300" s="56">
        <v>27519</v>
      </c>
      <c r="C2300" s="57">
        <f t="shared" si="149"/>
        <v>27512</v>
      </c>
      <c r="D2300">
        <f t="shared" si="150"/>
        <v>2</v>
      </c>
      <c r="E2300" s="56"/>
      <c r="G2300">
        <f t="shared" si="148"/>
        <v>19</v>
      </c>
      <c r="K2300" s="60"/>
      <c r="L2300" s="60"/>
    </row>
    <row r="2301" spans="1:12" ht="12.5" x14ac:dyDescent="0.25">
      <c r="A2301">
        <f t="shared" si="151"/>
        <v>-7</v>
      </c>
      <c r="B2301" s="56">
        <v>27512</v>
      </c>
      <c r="C2301" s="57">
        <f t="shared" si="149"/>
        <v>27505</v>
      </c>
      <c r="D2301">
        <f t="shared" si="150"/>
        <v>2</v>
      </c>
      <c r="E2301" s="56"/>
      <c r="G2301">
        <f t="shared" si="148"/>
        <v>18</v>
      </c>
      <c r="K2301" s="60"/>
      <c r="L2301" s="60"/>
    </row>
    <row r="2302" spans="1:12" ht="12.5" x14ac:dyDescent="0.25">
      <c r="A2302">
        <f t="shared" si="151"/>
        <v>-7</v>
      </c>
      <c r="B2302" s="56">
        <v>27505</v>
      </c>
      <c r="C2302" s="57">
        <f t="shared" si="149"/>
        <v>27498</v>
      </c>
      <c r="D2302">
        <f t="shared" si="150"/>
        <v>2</v>
      </c>
      <c r="E2302" s="56"/>
      <c r="G2302">
        <f t="shared" si="148"/>
        <v>17</v>
      </c>
      <c r="K2302" s="60"/>
      <c r="L2302" s="60"/>
    </row>
    <row r="2303" spans="1:12" ht="12.5" x14ac:dyDescent="0.25">
      <c r="A2303">
        <f t="shared" si="151"/>
        <v>-7</v>
      </c>
      <c r="B2303" s="56">
        <v>27498</v>
      </c>
      <c r="C2303" s="57">
        <f t="shared" si="149"/>
        <v>27491</v>
      </c>
      <c r="D2303">
        <f t="shared" si="150"/>
        <v>2</v>
      </c>
      <c r="E2303" s="56"/>
      <c r="G2303">
        <f t="shared" si="148"/>
        <v>16</v>
      </c>
      <c r="K2303" s="60"/>
      <c r="L2303" s="60"/>
    </row>
    <row r="2304" spans="1:12" ht="12.5" x14ac:dyDescent="0.25">
      <c r="A2304">
        <f t="shared" si="151"/>
        <v>-7</v>
      </c>
      <c r="B2304" s="56">
        <v>27491</v>
      </c>
      <c r="C2304" s="57">
        <f t="shared" si="149"/>
        <v>27484</v>
      </c>
      <c r="D2304">
        <f t="shared" si="150"/>
        <v>2</v>
      </c>
      <c r="E2304" s="56"/>
      <c r="G2304">
        <f t="shared" si="148"/>
        <v>15</v>
      </c>
      <c r="K2304" s="60"/>
      <c r="L2304" s="60"/>
    </row>
    <row r="2305" spans="1:12" ht="12.5" x14ac:dyDescent="0.25">
      <c r="A2305">
        <f t="shared" si="151"/>
        <v>-7</v>
      </c>
      <c r="B2305" s="56">
        <v>27484</v>
      </c>
      <c r="C2305" s="57">
        <f t="shared" si="149"/>
        <v>27477</v>
      </c>
      <c r="D2305">
        <f t="shared" si="150"/>
        <v>2</v>
      </c>
      <c r="E2305" s="56"/>
      <c r="G2305">
        <f t="shared" si="148"/>
        <v>14</v>
      </c>
      <c r="K2305" s="60"/>
      <c r="L2305" s="60"/>
    </row>
    <row r="2306" spans="1:12" ht="12.5" x14ac:dyDescent="0.25">
      <c r="A2306">
        <f t="shared" si="151"/>
        <v>-7</v>
      </c>
      <c r="B2306" s="56">
        <v>27477</v>
      </c>
      <c r="C2306" s="57">
        <f t="shared" si="149"/>
        <v>27470</v>
      </c>
      <c r="D2306">
        <f t="shared" si="150"/>
        <v>2</v>
      </c>
      <c r="E2306" s="56"/>
      <c r="G2306">
        <f t="shared" ref="G2306:G2369" si="152">WEEKNUM(B2306)</f>
        <v>13</v>
      </c>
      <c r="K2306" s="60"/>
      <c r="L2306" s="60"/>
    </row>
    <row r="2307" spans="1:12" ht="12.5" x14ac:dyDescent="0.25">
      <c r="A2307">
        <f t="shared" si="151"/>
        <v>-7</v>
      </c>
      <c r="B2307" s="56">
        <v>27470</v>
      </c>
      <c r="C2307" s="57">
        <f t="shared" ref="C2307:C2370" si="153">B2308</f>
        <v>27463</v>
      </c>
      <c r="D2307">
        <f t="shared" ref="D2307:D2370" si="154">WEEKDAY(B2307)</f>
        <v>2</v>
      </c>
      <c r="E2307" s="56"/>
      <c r="G2307">
        <f t="shared" si="152"/>
        <v>12</v>
      </c>
      <c r="K2307" s="60"/>
      <c r="L2307" s="60"/>
    </row>
    <row r="2308" spans="1:12" ht="12.5" x14ac:dyDescent="0.25">
      <c r="A2308">
        <f t="shared" si="151"/>
        <v>-7</v>
      </c>
      <c r="B2308" s="56">
        <v>27463</v>
      </c>
      <c r="C2308" s="57">
        <f t="shared" si="153"/>
        <v>27456</v>
      </c>
      <c r="D2308">
        <f t="shared" si="154"/>
        <v>2</v>
      </c>
      <c r="E2308" s="56"/>
      <c r="G2308">
        <f t="shared" si="152"/>
        <v>11</v>
      </c>
      <c r="K2308" s="60"/>
      <c r="L2308" s="60"/>
    </row>
    <row r="2309" spans="1:12" ht="12.5" x14ac:dyDescent="0.25">
      <c r="A2309">
        <f t="shared" si="151"/>
        <v>-7</v>
      </c>
      <c r="B2309" s="56">
        <v>27456</v>
      </c>
      <c r="C2309" s="57">
        <f t="shared" si="153"/>
        <v>27449</v>
      </c>
      <c r="D2309">
        <f t="shared" si="154"/>
        <v>2</v>
      </c>
      <c r="E2309" s="56"/>
      <c r="G2309">
        <f t="shared" si="152"/>
        <v>10</v>
      </c>
      <c r="K2309" s="60"/>
      <c r="L2309" s="60"/>
    </row>
    <row r="2310" spans="1:12" ht="12.5" x14ac:dyDescent="0.25">
      <c r="A2310">
        <f t="shared" si="151"/>
        <v>-7</v>
      </c>
      <c r="B2310" s="56">
        <v>27449</v>
      </c>
      <c r="C2310" s="57">
        <f t="shared" si="153"/>
        <v>27442</v>
      </c>
      <c r="D2310">
        <f t="shared" si="154"/>
        <v>2</v>
      </c>
      <c r="E2310" s="56"/>
      <c r="G2310">
        <f t="shared" si="152"/>
        <v>9</v>
      </c>
      <c r="K2310" s="60"/>
      <c r="L2310" s="60"/>
    </row>
    <row r="2311" spans="1:12" ht="12.5" x14ac:dyDescent="0.25">
      <c r="A2311">
        <f t="shared" si="151"/>
        <v>-7</v>
      </c>
      <c r="B2311" s="56">
        <v>27442</v>
      </c>
      <c r="C2311" s="57">
        <f t="shared" si="153"/>
        <v>27435</v>
      </c>
      <c r="D2311">
        <f t="shared" si="154"/>
        <v>2</v>
      </c>
      <c r="E2311" s="56"/>
      <c r="G2311">
        <f t="shared" si="152"/>
        <v>8</v>
      </c>
      <c r="K2311" s="60"/>
      <c r="L2311" s="60"/>
    </row>
    <row r="2312" spans="1:12" ht="12.5" x14ac:dyDescent="0.25">
      <c r="A2312">
        <f t="shared" si="151"/>
        <v>-7</v>
      </c>
      <c r="B2312" s="56">
        <v>27435</v>
      </c>
      <c r="C2312" s="57">
        <f t="shared" si="153"/>
        <v>27428</v>
      </c>
      <c r="D2312">
        <f t="shared" si="154"/>
        <v>2</v>
      </c>
      <c r="E2312" s="56"/>
      <c r="G2312">
        <f t="shared" si="152"/>
        <v>7</v>
      </c>
      <c r="K2312" s="60"/>
      <c r="L2312" s="60"/>
    </row>
    <row r="2313" spans="1:12" ht="12.5" x14ac:dyDescent="0.25">
      <c r="A2313">
        <f t="shared" si="151"/>
        <v>-7</v>
      </c>
      <c r="B2313" s="56">
        <v>27428</v>
      </c>
      <c r="C2313" s="57">
        <f t="shared" si="153"/>
        <v>27421</v>
      </c>
      <c r="D2313">
        <f t="shared" si="154"/>
        <v>2</v>
      </c>
      <c r="E2313" s="56"/>
      <c r="G2313">
        <f t="shared" si="152"/>
        <v>6</v>
      </c>
      <c r="K2313" s="60"/>
      <c r="L2313" s="60"/>
    </row>
    <row r="2314" spans="1:12" ht="12.5" x14ac:dyDescent="0.25">
      <c r="A2314">
        <f t="shared" si="151"/>
        <v>-7</v>
      </c>
      <c r="B2314" s="56">
        <v>27421</v>
      </c>
      <c r="C2314" s="57">
        <f t="shared" si="153"/>
        <v>27414</v>
      </c>
      <c r="D2314">
        <f t="shared" si="154"/>
        <v>2</v>
      </c>
      <c r="E2314" s="56"/>
      <c r="G2314">
        <f t="shared" si="152"/>
        <v>5</v>
      </c>
      <c r="K2314" s="60"/>
      <c r="L2314" s="60"/>
    </row>
    <row r="2315" spans="1:12" ht="12.5" x14ac:dyDescent="0.25">
      <c r="A2315">
        <f t="shared" si="151"/>
        <v>-7</v>
      </c>
      <c r="B2315" s="56">
        <v>27414</v>
      </c>
      <c r="C2315" s="57">
        <f t="shared" si="153"/>
        <v>27407</v>
      </c>
      <c r="D2315">
        <f t="shared" si="154"/>
        <v>2</v>
      </c>
      <c r="E2315" s="56"/>
      <c r="G2315">
        <f t="shared" si="152"/>
        <v>4</v>
      </c>
      <c r="K2315" s="60"/>
      <c r="L2315" s="60"/>
    </row>
    <row r="2316" spans="1:12" ht="12.5" x14ac:dyDescent="0.25">
      <c r="A2316">
        <f t="shared" si="151"/>
        <v>-7</v>
      </c>
      <c r="B2316" s="56">
        <v>27407</v>
      </c>
      <c r="C2316" s="57">
        <f t="shared" si="153"/>
        <v>27400</v>
      </c>
      <c r="D2316">
        <f t="shared" si="154"/>
        <v>2</v>
      </c>
      <c r="E2316" s="56"/>
      <c r="G2316">
        <f t="shared" si="152"/>
        <v>3</v>
      </c>
      <c r="K2316" s="60"/>
      <c r="L2316" s="60"/>
    </row>
    <row r="2317" spans="1:12" ht="12.5" x14ac:dyDescent="0.25">
      <c r="A2317">
        <f t="shared" si="151"/>
        <v>-7</v>
      </c>
      <c r="B2317" s="56">
        <v>27400</v>
      </c>
      <c r="C2317" s="57">
        <f t="shared" si="153"/>
        <v>27393</v>
      </c>
      <c r="D2317">
        <f t="shared" si="154"/>
        <v>2</v>
      </c>
      <c r="E2317" s="56"/>
      <c r="G2317">
        <f t="shared" si="152"/>
        <v>2</v>
      </c>
      <c r="K2317" s="60"/>
      <c r="L2317" s="60"/>
    </row>
    <row r="2318" spans="1:12" ht="12.5" x14ac:dyDescent="0.25">
      <c r="A2318">
        <f t="shared" si="151"/>
        <v>-7</v>
      </c>
      <c r="B2318" s="56">
        <v>27393</v>
      </c>
      <c r="C2318" s="57">
        <f t="shared" si="153"/>
        <v>27386</v>
      </c>
      <c r="D2318">
        <f t="shared" si="154"/>
        <v>2</v>
      </c>
      <c r="E2318" s="56">
        <f>B2318</f>
        <v>27393</v>
      </c>
      <c r="F2318" s="54">
        <f>YEAR(B2318)</f>
        <v>1974</v>
      </c>
      <c r="G2318">
        <f t="shared" si="152"/>
        <v>53</v>
      </c>
      <c r="K2318" s="60"/>
      <c r="L2318" s="60"/>
    </row>
    <row r="2319" spans="1:12" ht="12.5" x14ac:dyDescent="0.25">
      <c r="A2319">
        <f t="shared" si="151"/>
        <v>-7</v>
      </c>
      <c r="B2319" s="56">
        <v>27386</v>
      </c>
      <c r="C2319" s="57">
        <f t="shared" si="153"/>
        <v>27379</v>
      </c>
      <c r="D2319">
        <f t="shared" si="154"/>
        <v>2</v>
      </c>
      <c r="E2319" s="56"/>
      <c r="G2319">
        <f t="shared" si="152"/>
        <v>52</v>
      </c>
      <c r="K2319" s="60"/>
      <c r="L2319" s="60"/>
    </row>
    <row r="2320" spans="1:12" ht="12.5" x14ac:dyDescent="0.25">
      <c r="A2320">
        <f t="shared" si="151"/>
        <v>-7</v>
      </c>
      <c r="B2320" s="56">
        <v>27379</v>
      </c>
      <c r="C2320" s="57">
        <f t="shared" si="153"/>
        <v>27372</v>
      </c>
      <c r="D2320">
        <f t="shared" si="154"/>
        <v>2</v>
      </c>
      <c r="E2320" s="56"/>
      <c r="G2320">
        <f t="shared" si="152"/>
        <v>51</v>
      </c>
      <c r="K2320" s="60"/>
      <c r="L2320" s="60"/>
    </row>
    <row r="2321" spans="1:12" ht="12.5" x14ac:dyDescent="0.25">
      <c r="A2321">
        <f t="shared" si="151"/>
        <v>-7</v>
      </c>
      <c r="B2321" s="56">
        <v>27372</v>
      </c>
      <c r="C2321" s="57">
        <f t="shared" si="153"/>
        <v>27365</v>
      </c>
      <c r="D2321">
        <f t="shared" si="154"/>
        <v>2</v>
      </c>
      <c r="E2321" s="56"/>
      <c r="G2321">
        <f t="shared" si="152"/>
        <v>50</v>
      </c>
      <c r="K2321" s="60"/>
      <c r="L2321" s="60"/>
    </row>
    <row r="2322" spans="1:12" ht="12.5" x14ac:dyDescent="0.25">
      <c r="A2322">
        <f t="shared" si="151"/>
        <v>-7</v>
      </c>
      <c r="B2322" s="56">
        <v>27365</v>
      </c>
      <c r="C2322" s="57">
        <f t="shared" si="153"/>
        <v>27358</v>
      </c>
      <c r="D2322">
        <f t="shared" si="154"/>
        <v>2</v>
      </c>
      <c r="E2322" s="56"/>
      <c r="G2322">
        <f t="shared" si="152"/>
        <v>49</v>
      </c>
      <c r="K2322" s="60"/>
      <c r="L2322" s="60"/>
    </row>
    <row r="2323" spans="1:12" ht="12.5" x14ac:dyDescent="0.25">
      <c r="A2323">
        <f t="shared" si="151"/>
        <v>-7</v>
      </c>
      <c r="B2323" s="56">
        <v>27358</v>
      </c>
      <c r="C2323" s="57">
        <f t="shared" si="153"/>
        <v>27351</v>
      </c>
      <c r="D2323">
        <f t="shared" si="154"/>
        <v>2</v>
      </c>
      <c r="E2323" s="56"/>
      <c r="G2323">
        <f t="shared" si="152"/>
        <v>48</v>
      </c>
      <c r="K2323" s="60"/>
      <c r="L2323" s="60"/>
    </row>
    <row r="2324" spans="1:12" ht="12.5" x14ac:dyDescent="0.25">
      <c r="A2324">
        <f t="shared" si="151"/>
        <v>-7</v>
      </c>
      <c r="B2324" s="56">
        <v>27351</v>
      </c>
      <c r="C2324" s="57">
        <f t="shared" si="153"/>
        <v>27344</v>
      </c>
      <c r="D2324">
        <f t="shared" si="154"/>
        <v>2</v>
      </c>
      <c r="E2324" s="56"/>
      <c r="G2324">
        <f t="shared" si="152"/>
        <v>47</v>
      </c>
      <c r="K2324" s="60"/>
      <c r="L2324" s="60"/>
    </row>
    <row r="2325" spans="1:12" ht="12.5" x14ac:dyDescent="0.25">
      <c r="A2325">
        <f t="shared" si="151"/>
        <v>-7</v>
      </c>
      <c r="B2325" s="56">
        <v>27344</v>
      </c>
      <c r="C2325" s="57">
        <f t="shared" si="153"/>
        <v>27337</v>
      </c>
      <c r="D2325">
        <f t="shared" si="154"/>
        <v>2</v>
      </c>
      <c r="E2325" s="56"/>
      <c r="G2325">
        <f t="shared" si="152"/>
        <v>46</v>
      </c>
      <c r="K2325" s="60"/>
      <c r="L2325" s="60"/>
    </row>
    <row r="2326" spans="1:12" ht="12.5" x14ac:dyDescent="0.25">
      <c r="A2326">
        <f t="shared" si="151"/>
        <v>-7</v>
      </c>
      <c r="B2326" s="56">
        <v>27337</v>
      </c>
      <c r="C2326" s="57">
        <f t="shared" si="153"/>
        <v>27330</v>
      </c>
      <c r="D2326">
        <f t="shared" si="154"/>
        <v>2</v>
      </c>
      <c r="E2326" s="56"/>
      <c r="G2326">
        <f t="shared" si="152"/>
        <v>45</v>
      </c>
      <c r="K2326" s="60"/>
      <c r="L2326" s="60"/>
    </row>
    <row r="2327" spans="1:12" ht="12.5" x14ac:dyDescent="0.25">
      <c r="A2327">
        <f t="shared" si="151"/>
        <v>-7</v>
      </c>
      <c r="B2327" s="56">
        <v>27330</v>
      </c>
      <c r="C2327" s="57">
        <f t="shared" si="153"/>
        <v>27323</v>
      </c>
      <c r="D2327">
        <f t="shared" si="154"/>
        <v>2</v>
      </c>
      <c r="E2327" s="56"/>
      <c r="G2327">
        <f t="shared" si="152"/>
        <v>44</v>
      </c>
      <c r="K2327" s="60"/>
      <c r="L2327" s="60"/>
    </row>
    <row r="2328" spans="1:12" ht="12.5" x14ac:dyDescent="0.25">
      <c r="A2328">
        <f t="shared" si="151"/>
        <v>-7</v>
      </c>
      <c r="B2328" s="56">
        <v>27323</v>
      </c>
      <c r="C2328" s="57">
        <f t="shared" si="153"/>
        <v>27316</v>
      </c>
      <c r="D2328">
        <f t="shared" si="154"/>
        <v>2</v>
      </c>
      <c r="E2328" s="56"/>
      <c r="G2328">
        <f t="shared" si="152"/>
        <v>43</v>
      </c>
      <c r="K2328" s="60"/>
      <c r="L2328" s="60"/>
    </row>
    <row r="2329" spans="1:12" ht="12.5" x14ac:dyDescent="0.25">
      <c r="A2329">
        <f t="shared" si="151"/>
        <v>-7</v>
      </c>
      <c r="B2329" s="56">
        <v>27316</v>
      </c>
      <c r="C2329" s="57">
        <f t="shared" si="153"/>
        <v>27309</v>
      </c>
      <c r="D2329">
        <f t="shared" si="154"/>
        <v>2</v>
      </c>
      <c r="E2329" s="56"/>
      <c r="G2329">
        <f t="shared" si="152"/>
        <v>42</v>
      </c>
      <c r="K2329" s="60"/>
      <c r="L2329" s="60"/>
    </row>
    <row r="2330" spans="1:12" ht="12.5" x14ac:dyDescent="0.25">
      <c r="A2330">
        <f t="shared" si="151"/>
        <v>-7</v>
      </c>
      <c r="B2330" s="56">
        <v>27309</v>
      </c>
      <c r="C2330" s="57">
        <f t="shared" si="153"/>
        <v>27302</v>
      </c>
      <c r="D2330">
        <f t="shared" si="154"/>
        <v>2</v>
      </c>
      <c r="E2330" s="56"/>
      <c r="G2330">
        <f t="shared" si="152"/>
        <v>41</v>
      </c>
      <c r="K2330" s="60"/>
      <c r="L2330" s="60"/>
    </row>
    <row r="2331" spans="1:12" ht="12.5" x14ac:dyDescent="0.25">
      <c r="A2331">
        <f t="shared" si="151"/>
        <v>-7</v>
      </c>
      <c r="B2331" s="56">
        <v>27302</v>
      </c>
      <c r="C2331" s="57">
        <f t="shared" si="153"/>
        <v>27295</v>
      </c>
      <c r="D2331">
        <f t="shared" si="154"/>
        <v>2</v>
      </c>
      <c r="E2331" s="56"/>
      <c r="G2331">
        <f t="shared" si="152"/>
        <v>40</v>
      </c>
      <c r="K2331" s="60"/>
      <c r="L2331" s="60"/>
    </row>
    <row r="2332" spans="1:12" ht="12.5" x14ac:dyDescent="0.25">
      <c r="A2332">
        <f t="shared" si="151"/>
        <v>-7</v>
      </c>
      <c r="B2332" s="56">
        <v>27295</v>
      </c>
      <c r="C2332" s="57">
        <f t="shared" si="153"/>
        <v>27288</v>
      </c>
      <c r="D2332">
        <f t="shared" si="154"/>
        <v>2</v>
      </c>
      <c r="E2332" s="56"/>
      <c r="G2332">
        <f t="shared" si="152"/>
        <v>39</v>
      </c>
      <c r="K2332" s="60"/>
      <c r="L2332" s="60"/>
    </row>
    <row r="2333" spans="1:12" ht="12.5" x14ac:dyDescent="0.25">
      <c r="A2333">
        <f t="shared" si="151"/>
        <v>-7</v>
      </c>
      <c r="B2333" s="56">
        <v>27288</v>
      </c>
      <c r="C2333" s="57">
        <f t="shared" si="153"/>
        <v>27281</v>
      </c>
      <c r="D2333">
        <f t="shared" si="154"/>
        <v>2</v>
      </c>
      <c r="E2333" s="56"/>
      <c r="G2333">
        <f t="shared" si="152"/>
        <v>38</v>
      </c>
      <c r="K2333" s="60"/>
      <c r="L2333" s="60"/>
    </row>
    <row r="2334" spans="1:12" ht="12.5" x14ac:dyDescent="0.25">
      <c r="A2334">
        <f t="shared" si="151"/>
        <v>-7</v>
      </c>
      <c r="B2334" s="56">
        <v>27281</v>
      </c>
      <c r="C2334" s="57">
        <f t="shared" si="153"/>
        <v>27274</v>
      </c>
      <c r="D2334">
        <f t="shared" si="154"/>
        <v>2</v>
      </c>
      <c r="E2334" s="56"/>
      <c r="G2334">
        <f t="shared" si="152"/>
        <v>37</v>
      </c>
      <c r="K2334" s="60"/>
      <c r="L2334" s="60"/>
    </row>
    <row r="2335" spans="1:12" ht="12.5" x14ac:dyDescent="0.25">
      <c r="A2335">
        <f t="shared" si="151"/>
        <v>-7</v>
      </c>
      <c r="B2335" s="56">
        <v>27274</v>
      </c>
      <c r="C2335" s="57">
        <f t="shared" si="153"/>
        <v>27267</v>
      </c>
      <c r="D2335">
        <f t="shared" si="154"/>
        <v>2</v>
      </c>
      <c r="E2335" s="56"/>
      <c r="G2335">
        <f t="shared" si="152"/>
        <v>36</v>
      </c>
      <c r="K2335" s="60"/>
      <c r="L2335" s="60"/>
    </row>
    <row r="2336" spans="1:12" ht="12.5" x14ac:dyDescent="0.25">
      <c r="A2336">
        <f t="shared" si="151"/>
        <v>-7</v>
      </c>
      <c r="B2336" s="56">
        <v>27267</v>
      </c>
      <c r="C2336" s="57">
        <f t="shared" si="153"/>
        <v>27260</v>
      </c>
      <c r="D2336">
        <f t="shared" si="154"/>
        <v>2</v>
      </c>
      <c r="E2336" s="56"/>
      <c r="G2336">
        <f t="shared" si="152"/>
        <v>35</v>
      </c>
      <c r="K2336" s="60"/>
      <c r="L2336" s="60"/>
    </row>
    <row r="2337" spans="1:12" ht="12.5" x14ac:dyDescent="0.25">
      <c r="A2337">
        <f t="shared" si="151"/>
        <v>-7</v>
      </c>
      <c r="B2337" s="56">
        <v>27260</v>
      </c>
      <c r="C2337" s="57">
        <f t="shared" si="153"/>
        <v>27253</v>
      </c>
      <c r="D2337">
        <f t="shared" si="154"/>
        <v>2</v>
      </c>
      <c r="E2337" s="56"/>
      <c r="G2337">
        <f t="shared" si="152"/>
        <v>34</v>
      </c>
      <c r="K2337" s="60"/>
      <c r="L2337" s="60"/>
    </row>
    <row r="2338" spans="1:12" ht="12.5" x14ac:dyDescent="0.25">
      <c r="A2338">
        <f t="shared" si="151"/>
        <v>-7</v>
      </c>
      <c r="B2338" s="56">
        <v>27253</v>
      </c>
      <c r="C2338" s="57">
        <f t="shared" si="153"/>
        <v>27246</v>
      </c>
      <c r="D2338">
        <f t="shared" si="154"/>
        <v>2</v>
      </c>
      <c r="E2338" s="56"/>
      <c r="G2338">
        <f t="shared" si="152"/>
        <v>33</v>
      </c>
      <c r="K2338" s="60"/>
      <c r="L2338" s="60"/>
    </row>
    <row r="2339" spans="1:12" ht="12.5" x14ac:dyDescent="0.25">
      <c r="A2339">
        <f t="shared" si="151"/>
        <v>-7</v>
      </c>
      <c r="B2339" s="56">
        <v>27246</v>
      </c>
      <c r="C2339" s="57">
        <f t="shared" si="153"/>
        <v>27239</v>
      </c>
      <c r="D2339">
        <f t="shared" si="154"/>
        <v>2</v>
      </c>
      <c r="E2339" s="56"/>
      <c r="G2339">
        <f t="shared" si="152"/>
        <v>32</v>
      </c>
      <c r="K2339" s="60"/>
      <c r="L2339" s="60"/>
    </row>
    <row r="2340" spans="1:12" ht="12.5" x14ac:dyDescent="0.25">
      <c r="A2340">
        <f t="shared" si="151"/>
        <v>-7</v>
      </c>
      <c r="B2340" s="56">
        <v>27239</v>
      </c>
      <c r="C2340" s="57">
        <f t="shared" si="153"/>
        <v>27232</v>
      </c>
      <c r="D2340">
        <f t="shared" si="154"/>
        <v>2</v>
      </c>
      <c r="E2340" s="56"/>
      <c r="G2340">
        <f t="shared" si="152"/>
        <v>31</v>
      </c>
      <c r="K2340" s="60"/>
      <c r="L2340" s="60"/>
    </row>
    <row r="2341" spans="1:12" ht="12.5" x14ac:dyDescent="0.25">
      <c r="A2341">
        <f t="shared" si="151"/>
        <v>-7</v>
      </c>
      <c r="B2341" s="56">
        <v>27232</v>
      </c>
      <c r="C2341" s="57">
        <f t="shared" si="153"/>
        <v>27225</v>
      </c>
      <c r="D2341">
        <f t="shared" si="154"/>
        <v>2</v>
      </c>
      <c r="E2341" s="56"/>
      <c r="G2341">
        <f t="shared" si="152"/>
        <v>30</v>
      </c>
      <c r="K2341" s="60"/>
      <c r="L2341" s="60"/>
    </row>
    <row r="2342" spans="1:12" ht="12.5" x14ac:dyDescent="0.25">
      <c r="A2342">
        <f t="shared" si="151"/>
        <v>-7</v>
      </c>
      <c r="B2342" s="56">
        <v>27225</v>
      </c>
      <c r="C2342" s="57">
        <f t="shared" si="153"/>
        <v>27218</v>
      </c>
      <c r="D2342">
        <f t="shared" si="154"/>
        <v>2</v>
      </c>
      <c r="E2342" s="56"/>
      <c r="G2342">
        <f t="shared" si="152"/>
        <v>29</v>
      </c>
      <c r="K2342" s="60"/>
      <c r="L2342" s="60"/>
    </row>
    <row r="2343" spans="1:12" ht="12.5" x14ac:dyDescent="0.25">
      <c r="A2343">
        <f t="shared" si="151"/>
        <v>-7</v>
      </c>
      <c r="B2343" s="56">
        <v>27218</v>
      </c>
      <c r="C2343" s="57">
        <f t="shared" si="153"/>
        <v>27211</v>
      </c>
      <c r="D2343">
        <f t="shared" si="154"/>
        <v>2</v>
      </c>
      <c r="E2343" s="56"/>
      <c r="G2343">
        <f t="shared" si="152"/>
        <v>28</v>
      </c>
      <c r="K2343" s="60"/>
      <c r="L2343" s="60"/>
    </row>
    <row r="2344" spans="1:12" ht="12.5" x14ac:dyDescent="0.25">
      <c r="A2344">
        <f t="shared" si="151"/>
        <v>-7</v>
      </c>
      <c r="B2344" s="56">
        <v>27211</v>
      </c>
      <c r="C2344" s="57">
        <f t="shared" si="153"/>
        <v>27204</v>
      </c>
      <c r="D2344">
        <f t="shared" si="154"/>
        <v>2</v>
      </c>
      <c r="E2344" s="56"/>
      <c r="G2344">
        <f t="shared" si="152"/>
        <v>27</v>
      </c>
      <c r="K2344" s="60"/>
      <c r="L2344" s="60"/>
    </row>
    <row r="2345" spans="1:12" ht="12.5" x14ac:dyDescent="0.25">
      <c r="A2345">
        <f t="shared" si="151"/>
        <v>-7</v>
      </c>
      <c r="B2345" s="56">
        <v>27204</v>
      </c>
      <c r="C2345" s="57">
        <f t="shared" si="153"/>
        <v>27197</v>
      </c>
      <c r="D2345">
        <f t="shared" si="154"/>
        <v>2</v>
      </c>
      <c r="E2345" s="56"/>
      <c r="G2345">
        <f t="shared" si="152"/>
        <v>26</v>
      </c>
      <c r="K2345" s="60"/>
      <c r="L2345" s="60"/>
    </row>
    <row r="2346" spans="1:12" ht="12.5" x14ac:dyDescent="0.25">
      <c r="A2346">
        <f t="shared" si="151"/>
        <v>-7</v>
      </c>
      <c r="B2346" s="56">
        <v>27197</v>
      </c>
      <c r="C2346" s="57">
        <f t="shared" si="153"/>
        <v>27190</v>
      </c>
      <c r="D2346">
        <f t="shared" si="154"/>
        <v>2</v>
      </c>
      <c r="E2346" s="56"/>
      <c r="G2346">
        <f t="shared" si="152"/>
        <v>25</v>
      </c>
      <c r="K2346" s="60"/>
      <c r="L2346" s="60"/>
    </row>
    <row r="2347" spans="1:12" ht="12.5" x14ac:dyDescent="0.25">
      <c r="A2347">
        <f t="shared" si="151"/>
        <v>-7</v>
      </c>
      <c r="B2347" s="56">
        <v>27190</v>
      </c>
      <c r="C2347" s="57">
        <f t="shared" si="153"/>
        <v>27183</v>
      </c>
      <c r="D2347">
        <f t="shared" si="154"/>
        <v>2</v>
      </c>
      <c r="E2347" s="56"/>
      <c r="G2347">
        <f t="shared" si="152"/>
        <v>24</v>
      </c>
      <c r="K2347" s="60"/>
      <c r="L2347" s="60"/>
    </row>
    <row r="2348" spans="1:12" ht="12.5" x14ac:dyDescent="0.25">
      <c r="A2348">
        <f t="shared" si="151"/>
        <v>-7</v>
      </c>
      <c r="B2348" s="56">
        <v>27183</v>
      </c>
      <c r="C2348" s="57">
        <f t="shared" si="153"/>
        <v>27176</v>
      </c>
      <c r="D2348">
        <f t="shared" si="154"/>
        <v>2</v>
      </c>
      <c r="E2348" s="56"/>
      <c r="G2348">
        <f t="shared" si="152"/>
        <v>23</v>
      </c>
      <c r="K2348" s="60"/>
      <c r="L2348" s="60"/>
    </row>
    <row r="2349" spans="1:12" ht="12.5" x14ac:dyDescent="0.25">
      <c r="A2349">
        <f t="shared" si="151"/>
        <v>-7</v>
      </c>
      <c r="B2349" s="56">
        <v>27176</v>
      </c>
      <c r="C2349" s="57">
        <f t="shared" si="153"/>
        <v>27169</v>
      </c>
      <c r="D2349">
        <f t="shared" si="154"/>
        <v>2</v>
      </c>
      <c r="E2349" s="56"/>
      <c r="G2349">
        <f t="shared" si="152"/>
        <v>22</v>
      </c>
      <c r="K2349" s="60"/>
      <c r="L2349" s="60"/>
    </row>
    <row r="2350" spans="1:12" ht="12.5" x14ac:dyDescent="0.25">
      <c r="A2350">
        <f t="shared" si="151"/>
        <v>-7</v>
      </c>
      <c r="B2350" s="56">
        <v>27169</v>
      </c>
      <c r="C2350" s="57">
        <f t="shared" si="153"/>
        <v>27162</v>
      </c>
      <c r="D2350">
        <f t="shared" si="154"/>
        <v>2</v>
      </c>
      <c r="E2350" s="56"/>
      <c r="G2350">
        <f t="shared" si="152"/>
        <v>21</v>
      </c>
      <c r="K2350" s="60"/>
      <c r="L2350" s="60"/>
    </row>
    <row r="2351" spans="1:12" ht="12.5" x14ac:dyDescent="0.25">
      <c r="A2351">
        <f t="shared" si="151"/>
        <v>-7</v>
      </c>
      <c r="B2351" s="56">
        <v>27162</v>
      </c>
      <c r="C2351" s="57">
        <f t="shared" si="153"/>
        <v>27155</v>
      </c>
      <c r="D2351">
        <f t="shared" si="154"/>
        <v>2</v>
      </c>
      <c r="E2351" s="56"/>
      <c r="G2351">
        <f t="shared" si="152"/>
        <v>20</v>
      </c>
      <c r="K2351" s="60"/>
      <c r="L2351" s="60"/>
    </row>
    <row r="2352" spans="1:12" ht="12.5" x14ac:dyDescent="0.25">
      <c r="A2352">
        <f t="shared" si="151"/>
        <v>-7</v>
      </c>
      <c r="B2352" s="56">
        <v>27155</v>
      </c>
      <c r="C2352" s="57">
        <f t="shared" si="153"/>
        <v>27148</v>
      </c>
      <c r="D2352">
        <f t="shared" si="154"/>
        <v>2</v>
      </c>
      <c r="E2352" s="56"/>
      <c r="G2352">
        <f t="shared" si="152"/>
        <v>19</v>
      </c>
      <c r="K2352" s="60"/>
      <c r="L2352" s="60"/>
    </row>
    <row r="2353" spans="1:12" ht="12.5" x14ac:dyDescent="0.25">
      <c r="A2353">
        <f t="shared" si="151"/>
        <v>-7</v>
      </c>
      <c r="B2353" s="56">
        <v>27148</v>
      </c>
      <c r="C2353" s="57">
        <f t="shared" si="153"/>
        <v>27141</v>
      </c>
      <c r="D2353">
        <f t="shared" si="154"/>
        <v>2</v>
      </c>
      <c r="E2353" s="56"/>
      <c r="G2353">
        <f t="shared" si="152"/>
        <v>18</v>
      </c>
      <c r="K2353" s="60"/>
      <c r="L2353" s="60"/>
    </row>
    <row r="2354" spans="1:12" ht="12.5" x14ac:dyDescent="0.25">
      <c r="A2354">
        <f t="shared" si="151"/>
        <v>-7</v>
      </c>
      <c r="B2354" s="56">
        <v>27141</v>
      </c>
      <c r="C2354" s="57">
        <f t="shared" si="153"/>
        <v>27134</v>
      </c>
      <c r="D2354">
        <f t="shared" si="154"/>
        <v>2</v>
      </c>
      <c r="E2354" s="56"/>
      <c r="G2354">
        <f t="shared" si="152"/>
        <v>17</v>
      </c>
      <c r="K2354" s="60"/>
      <c r="L2354" s="60"/>
    </row>
    <row r="2355" spans="1:12" ht="12.5" x14ac:dyDescent="0.25">
      <c r="A2355">
        <f t="shared" si="151"/>
        <v>-7</v>
      </c>
      <c r="B2355" s="56">
        <v>27134</v>
      </c>
      <c r="C2355" s="57">
        <f t="shared" si="153"/>
        <v>27127</v>
      </c>
      <c r="D2355">
        <f t="shared" si="154"/>
        <v>2</v>
      </c>
      <c r="E2355" s="56"/>
      <c r="G2355">
        <f t="shared" si="152"/>
        <v>16</v>
      </c>
      <c r="K2355" s="60"/>
      <c r="L2355" s="60"/>
    </row>
    <row r="2356" spans="1:12" ht="12.5" x14ac:dyDescent="0.25">
      <c r="A2356">
        <f t="shared" si="151"/>
        <v>-7</v>
      </c>
      <c r="B2356" s="56">
        <v>27127</v>
      </c>
      <c r="C2356" s="57">
        <f t="shared" si="153"/>
        <v>27120</v>
      </c>
      <c r="D2356">
        <f t="shared" si="154"/>
        <v>2</v>
      </c>
      <c r="E2356" s="56"/>
      <c r="G2356">
        <f t="shared" si="152"/>
        <v>15</v>
      </c>
      <c r="K2356" s="60"/>
      <c r="L2356" s="60"/>
    </row>
    <row r="2357" spans="1:12" ht="12.5" x14ac:dyDescent="0.25">
      <c r="A2357">
        <f t="shared" ref="A2357:A2420" si="155">B2357-B2356</f>
        <v>-7</v>
      </c>
      <c r="B2357" s="56">
        <v>27120</v>
      </c>
      <c r="C2357" s="57">
        <f t="shared" si="153"/>
        <v>27113</v>
      </c>
      <c r="D2357">
        <f t="shared" si="154"/>
        <v>2</v>
      </c>
      <c r="E2357" s="56"/>
      <c r="G2357">
        <f t="shared" si="152"/>
        <v>14</v>
      </c>
      <c r="K2357" s="60"/>
      <c r="L2357" s="60"/>
    </row>
    <row r="2358" spans="1:12" ht="12.5" x14ac:dyDescent="0.25">
      <c r="A2358">
        <f t="shared" si="155"/>
        <v>-7</v>
      </c>
      <c r="B2358" s="56">
        <v>27113</v>
      </c>
      <c r="C2358" s="57">
        <f t="shared" si="153"/>
        <v>27106</v>
      </c>
      <c r="D2358">
        <f t="shared" si="154"/>
        <v>2</v>
      </c>
      <c r="E2358" s="56"/>
      <c r="G2358">
        <f t="shared" si="152"/>
        <v>13</v>
      </c>
      <c r="K2358" s="60"/>
      <c r="L2358" s="60"/>
    </row>
    <row r="2359" spans="1:12" ht="12.5" x14ac:dyDescent="0.25">
      <c r="A2359">
        <f t="shared" si="155"/>
        <v>-7</v>
      </c>
      <c r="B2359" s="56">
        <v>27106</v>
      </c>
      <c r="C2359" s="57">
        <f t="shared" si="153"/>
        <v>27099</v>
      </c>
      <c r="D2359">
        <f t="shared" si="154"/>
        <v>2</v>
      </c>
      <c r="E2359" s="56"/>
      <c r="G2359">
        <f t="shared" si="152"/>
        <v>12</v>
      </c>
      <c r="K2359" s="60"/>
      <c r="L2359" s="60"/>
    </row>
    <row r="2360" spans="1:12" ht="12.5" x14ac:dyDescent="0.25">
      <c r="A2360">
        <f t="shared" si="155"/>
        <v>-7</v>
      </c>
      <c r="B2360" s="56">
        <v>27099</v>
      </c>
      <c r="C2360" s="57">
        <f t="shared" si="153"/>
        <v>27092</v>
      </c>
      <c r="D2360">
        <f t="shared" si="154"/>
        <v>2</v>
      </c>
      <c r="E2360" s="56"/>
      <c r="G2360">
        <f t="shared" si="152"/>
        <v>11</v>
      </c>
      <c r="K2360" s="60"/>
      <c r="L2360" s="60"/>
    </row>
    <row r="2361" spans="1:12" ht="12.5" x14ac:dyDescent="0.25">
      <c r="A2361">
        <f t="shared" si="155"/>
        <v>-7</v>
      </c>
      <c r="B2361" s="56">
        <v>27092</v>
      </c>
      <c r="C2361" s="57">
        <f t="shared" si="153"/>
        <v>27085</v>
      </c>
      <c r="D2361">
        <f t="shared" si="154"/>
        <v>2</v>
      </c>
      <c r="E2361" s="56"/>
      <c r="G2361">
        <f t="shared" si="152"/>
        <v>10</v>
      </c>
      <c r="K2361" s="60"/>
      <c r="L2361" s="60"/>
    </row>
    <row r="2362" spans="1:12" ht="12.5" x14ac:dyDescent="0.25">
      <c r="A2362">
        <f t="shared" si="155"/>
        <v>-7</v>
      </c>
      <c r="B2362" s="56">
        <v>27085</v>
      </c>
      <c r="C2362" s="57">
        <f t="shared" si="153"/>
        <v>27078</v>
      </c>
      <c r="D2362">
        <f t="shared" si="154"/>
        <v>2</v>
      </c>
      <c r="E2362" s="56"/>
      <c r="G2362">
        <f t="shared" si="152"/>
        <v>9</v>
      </c>
      <c r="K2362" s="60"/>
      <c r="L2362" s="60"/>
    </row>
    <row r="2363" spans="1:12" ht="12.5" x14ac:dyDescent="0.25">
      <c r="A2363">
        <f t="shared" si="155"/>
        <v>-7</v>
      </c>
      <c r="B2363" s="56">
        <v>27078</v>
      </c>
      <c r="C2363" s="57">
        <f t="shared" si="153"/>
        <v>27071</v>
      </c>
      <c r="D2363">
        <f t="shared" si="154"/>
        <v>2</v>
      </c>
      <c r="E2363" s="56"/>
      <c r="G2363">
        <f t="shared" si="152"/>
        <v>8</v>
      </c>
      <c r="K2363" s="60"/>
      <c r="L2363" s="60"/>
    </row>
    <row r="2364" spans="1:12" ht="12.5" x14ac:dyDescent="0.25">
      <c r="A2364">
        <f t="shared" si="155"/>
        <v>-7</v>
      </c>
      <c r="B2364" s="56">
        <v>27071</v>
      </c>
      <c r="C2364" s="57">
        <f t="shared" si="153"/>
        <v>27064</v>
      </c>
      <c r="D2364">
        <f t="shared" si="154"/>
        <v>2</v>
      </c>
      <c r="E2364" s="56"/>
      <c r="G2364">
        <f t="shared" si="152"/>
        <v>7</v>
      </c>
      <c r="K2364" s="60"/>
      <c r="L2364" s="60"/>
    </row>
    <row r="2365" spans="1:12" ht="12.5" x14ac:dyDescent="0.25">
      <c r="A2365">
        <f t="shared" si="155"/>
        <v>-7</v>
      </c>
      <c r="B2365" s="56">
        <v>27064</v>
      </c>
      <c r="C2365" s="57">
        <f t="shared" si="153"/>
        <v>27057</v>
      </c>
      <c r="D2365">
        <f t="shared" si="154"/>
        <v>2</v>
      </c>
      <c r="E2365" s="56"/>
      <c r="G2365">
        <f t="shared" si="152"/>
        <v>6</v>
      </c>
      <c r="K2365" s="60"/>
      <c r="L2365" s="60"/>
    </row>
    <row r="2366" spans="1:12" ht="12.5" x14ac:dyDescent="0.25">
      <c r="A2366">
        <f t="shared" si="155"/>
        <v>-7</v>
      </c>
      <c r="B2366" s="56">
        <v>27057</v>
      </c>
      <c r="C2366" s="57">
        <f t="shared" si="153"/>
        <v>27050</v>
      </c>
      <c r="D2366">
        <f t="shared" si="154"/>
        <v>2</v>
      </c>
      <c r="E2366" s="56"/>
      <c r="G2366">
        <f t="shared" si="152"/>
        <v>5</v>
      </c>
      <c r="K2366" s="60"/>
      <c r="L2366" s="60"/>
    </row>
    <row r="2367" spans="1:12" ht="12.5" x14ac:dyDescent="0.25">
      <c r="A2367">
        <f t="shared" si="155"/>
        <v>-7</v>
      </c>
      <c r="B2367" s="56">
        <v>27050</v>
      </c>
      <c r="C2367" s="57">
        <f t="shared" si="153"/>
        <v>27043</v>
      </c>
      <c r="D2367">
        <f t="shared" si="154"/>
        <v>2</v>
      </c>
      <c r="E2367" s="56"/>
      <c r="G2367">
        <f t="shared" si="152"/>
        <v>4</v>
      </c>
      <c r="K2367" s="60"/>
      <c r="L2367" s="60"/>
    </row>
    <row r="2368" spans="1:12" ht="12.5" x14ac:dyDescent="0.25">
      <c r="A2368">
        <f t="shared" si="155"/>
        <v>-7</v>
      </c>
      <c r="B2368" s="56">
        <v>27043</v>
      </c>
      <c r="C2368" s="57">
        <f t="shared" si="153"/>
        <v>27036</v>
      </c>
      <c r="D2368">
        <f t="shared" si="154"/>
        <v>2</v>
      </c>
      <c r="E2368" s="56"/>
      <c r="G2368">
        <f t="shared" si="152"/>
        <v>3</v>
      </c>
      <c r="K2368" s="60"/>
      <c r="L2368" s="60"/>
    </row>
    <row r="2369" spans="1:12" ht="12.5" x14ac:dyDescent="0.25">
      <c r="A2369">
        <f t="shared" si="155"/>
        <v>-7</v>
      </c>
      <c r="B2369" s="56">
        <v>27036</v>
      </c>
      <c r="C2369" s="57">
        <f t="shared" si="153"/>
        <v>27029</v>
      </c>
      <c r="D2369">
        <f t="shared" si="154"/>
        <v>2</v>
      </c>
      <c r="E2369" s="56"/>
      <c r="G2369">
        <f t="shared" si="152"/>
        <v>2</v>
      </c>
      <c r="K2369" s="60"/>
      <c r="L2369" s="60"/>
    </row>
    <row r="2370" spans="1:12" ht="12.5" x14ac:dyDescent="0.25">
      <c r="A2370">
        <f t="shared" si="155"/>
        <v>-7</v>
      </c>
      <c r="B2370" s="56">
        <v>27029</v>
      </c>
      <c r="C2370" s="57">
        <f t="shared" si="153"/>
        <v>27022</v>
      </c>
      <c r="D2370">
        <f t="shared" si="154"/>
        <v>2</v>
      </c>
      <c r="E2370" s="56">
        <f>B2370</f>
        <v>27029</v>
      </c>
      <c r="F2370" s="54">
        <f>YEAR(B2370)</f>
        <v>1973</v>
      </c>
      <c r="G2370">
        <f t="shared" ref="G2370:G2433" si="156">WEEKNUM(B2370)</f>
        <v>53</v>
      </c>
      <c r="K2370" s="60"/>
      <c r="L2370" s="60"/>
    </row>
    <row r="2371" spans="1:12" ht="12.5" x14ac:dyDescent="0.25">
      <c r="A2371">
        <f t="shared" si="155"/>
        <v>-7</v>
      </c>
      <c r="B2371" s="56">
        <v>27022</v>
      </c>
      <c r="C2371" s="57">
        <f t="shared" ref="C2371:C2434" si="157">B2372</f>
        <v>27015</v>
      </c>
      <c r="D2371">
        <f t="shared" ref="D2371:D2434" si="158">WEEKDAY(B2371)</f>
        <v>2</v>
      </c>
      <c r="E2371" s="56"/>
      <c r="G2371">
        <f t="shared" si="156"/>
        <v>52</v>
      </c>
      <c r="K2371" s="60"/>
      <c r="L2371" s="60"/>
    </row>
    <row r="2372" spans="1:12" ht="12.5" x14ac:dyDescent="0.25">
      <c r="A2372">
        <f t="shared" si="155"/>
        <v>-7</v>
      </c>
      <c r="B2372" s="56">
        <v>27015</v>
      </c>
      <c r="C2372" s="57">
        <f t="shared" si="157"/>
        <v>27008</v>
      </c>
      <c r="D2372">
        <f t="shared" si="158"/>
        <v>2</v>
      </c>
      <c r="E2372" s="56"/>
      <c r="G2372">
        <f t="shared" si="156"/>
        <v>51</v>
      </c>
      <c r="K2372" s="60"/>
      <c r="L2372" s="60"/>
    </row>
    <row r="2373" spans="1:12" ht="12.5" x14ac:dyDescent="0.25">
      <c r="A2373">
        <f t="shared" si="155"/>
        <v>-7</v>
      </c>
      <c r="B2373" s="56">
        <v>27008</v>
      </c>
      <c r="C2373" s="57">
        <f t="shared" si="157"/>
        <v>27001</v>
      </c>
      <c r="D2373">
        <f t="shared" si="158"/>
        <v>2</v>
      </c>
      <c r="E2373" s="56"/>
      <c r="G2373">
        <f t="shared" si="156"/>
        <v>50</v>
      </c>
      <c r="K2373" s="60"/>
      <c r="L2373" s="60"/>
    </row>
    <row r="2374" spans="1:12" ht="12.5" x14ac:dyDescent="0.25">
      <c r="A2374">
        <f t="shared" si="155"/>
        <v>-7</v>
      </c>
      <c r="B2374" s="56">
        <v>27001</v>
      </c>
      <c r="C2374" s="57">
        <f t="shared" si="157"/>
        <v>26994</v>
      </c>
      <c r="D2374">
        <f t="shared" si="158"/>
        <v>2</v>
      </c>
      <c r="E2374" s="56"/>
      <c r="G2374">
        <f t="shared" si="156"/>
        <v>49</v>
      </c>
      <c r="K2374" s="60"/>
      <c r="L2374" s="60"/>
    </row>
    <row r="2375" spans="1:12" ht="12.5" x14ac:dyDescent="0.25">
      <c r="A2375">
        <f t="shared" si="155"/>
        <v>-7</v>
      </c>
      <c r="B2375" s="56">
        <v>26994</v>
      </c>
      <c r="C2375" s="57">
        <f t="shared" si="157"/>
        <v>26987</v>
      </c>
      <c r="D2375">
        <f t="shared" si="158"/>
        <v>2</v>
      </c>
      <c r="E2375" s="56"/>
      <c r="G2375">
        <f t="shared" si="156"/>
        <v>48</v>
      </c>
      <c r="K2375" s="60"/>
      <c r="L2375" s="60"/>
    </row>
    <row r="2376" spans="1:12" ht="12.5" x14ac:dyDescent="0.25">
      <c r="A2376">
        <f t="shared" si="155"/>
        <v>-7</v>
      </c>
      <c r="B2376" s="56">
        <v>26987</v>
      </c>
      <c r="C2376" s="57">
        <f t="shared" si="157"/>
        <v>26980</v>
      </c>
      <c r="D2376">
        <f t="shared" si="158"/>
        <v>2</v>
      </c>
      <c r="E2376" s="56"/>
      <c r="G2376">
        <f t="shared" si="156"/>
        <v>47</v>
      </c>
      <c r="K2376" s="60"/>
      <c r="L2376" s="60"/>
    </row>
    <row r="2377" spans="1:12" ht="12.5" x14ac:dyDescent="0.25">
      <c r="A2377">
        <f t="shared" si="155"/>
        <v>-7</v>
      </c>
      <c r="B2377" s="56">
        <v>26980</v>
      </c>
      <c r="C2377" s="57">
        <f t="shared" si="157"/>
        <v>26973</v>
      </c>
      <c r="D2377">
        <f t="shared" si="158"/>
        <v>2</v>
      </c>
      <c r="E2377" s="56"/>
      <c r="G2377">
        <f t="shared" si="156"/>
        <v>46</v>
      </c>
      <c r="K2377" s="60"/>
      <c r="L2377" s="60"/>
    </row>
    <row r="2378" spans="1:12" ht="12.5" x14ac:dyDescent="0.25">
      <c r="A2378">
        <f t="shared" si="155"/>
        <v>-7</v>
      </c>
      <c r="B2378" s="56">
        <v>26973</v>
      </c>
      <c r="C2378" s="57">
        <f t="shared" si="157"/>
        <v>26966</v>
      </c>
      <c r="D2378">
        <f t="shared" si="158"/>
        <v>2</v>
      </c>
      <c r="E2378" s="56"/>
      <c r="G2378">
        <f t="shared" si="156"/>
        <v>45</v>
      </c>
      <c r="K2378" s="60"/>
      <c r="L2378" s="60"/>
    </row>
    <row r="2379" spans="1:12" ht="12.5" x14ac:dyDescent="0.25">
      <c r="A2379">
        <f t="shared" si="155"/>
        <v>-7</v>
      </c>
      <c r="B2379" s="56">
        <v>26966</v>
      </c>
      <c r="C2379" s="57">
        <f t="shared" si="157"/>
        <v>26959</v>
      </c>
      <c r="D2379">
        <f t="shared" si="158"/>
        <v>2</v>
      </c>
      <c r="E2379" s="56"/>
      <c r="G2379">
        <f t="shared" si="156"/>
        <v>44</v>
      </c>
      <c r="K2379" s="60"/>
      <c r="L2379" s="60"/>
    </row>
    <row r="2380" spans="1:12" ht="12.5" x14ac:dyDescent="0.25">
      <c r="A2380">
        <f t="shared" si="155"/>
        <v>-7</v>
      </c>
      <c r="B2380" s="56">
        <v>26959</v>
      </c>
      <c r="C2380" s="57">
        <f t="shared" si="157"/>
        <v>26952</v>
      </c>
      <c r="D2380">
        <f t="shared" si="158"/>
        <v>2</v>
      </c>
      <c r="E2380" s="56"/>
      <c r="G2380">
        <f t="shared" si="156"/>
        <v>43</v>
      </c>
      <c r="K2380" s="60"/>
      <c r="L2380" s="60"/>
    </row>
    <row r="2381" spans="1:12" ht="12.5" x14ac:dyDescent="0.25">
      <c r="A2381">
        <f t="shared" si="155"/>
        <v>-7</v>
      </c>
      <c r="B2381" s="56">
        <v>26952</v>
      </c>
      <c r="C2381" s="57">
        <f t="shared" si="157"/>
        <v>26945</v>
      </c>
      <c r="D2381">
        <f t="shared" si="158"/>
        <v>2</v>
      </c>
      <c r="E2381" s="56"/>
      <c r="G2381">
        <f t="shared" si="156"/>
        <v>42</v>
      </c>
      <c r="K2381" s="60"/>
      <c r="L2381" s="60"/>
    </row>
    <row r="2382" spans="1:12" ht="12.5" x14ac:dyDescent="0.25">
      <c r="A2382">
        <f t="shared" si="155"/>
        <v>-7</v>
      </c>
      <c r="B2382" s="56">
        <v>26945</v>
      </c>
      <c r="C2382" s="57">
        <f t="shared" si="157"/>
        <v>26938</v>
      </c>
      <c r="D2382">
        <f t="shared" si="158"/>
        <v>2</v>
      </c>
      <c r="E2382" s="56"/>
      <c r="G2382">
        <f t="shared" si="156"/>
        <v>41</v>
      </c>
      <c r="K2382" s="60"/>
      <c r="L2382" s="60"/>
    </row>
    <row r="2383" spans="1:12" ht="12.5" x14ac:dyDescent="0.25">
      <c r="A2383">
        <f t="shared" si="155"/>
        <v>-7</v>
      </c>
      <c r="B2383" s="56">
        <v>26938</v>
      </c>
      <c r="C2383" s="57">
        <f t="shared" si="157"/>
        <v>26931</v>
      </c>
      <c r="D2383">
        <f t="shared" si="158"/>
        <v>2</v>
      </c>
      <c r="E2383" s="56"/>
      <c r="G2383">
        <f t="shared" si="156"/>
        <v>40</v>
      </c>
      <c r="K2383" s="60"/>
      <c r="L2383" s="60"/>
    </row>
    <row r="2384" spans="1:12" ht="12.5" x14ac:dyDescent="0.25">
      <c r="A2384">
        <f t="shared" si="155"/>
        <v>-7</v>
      </c>
      <c r="B2384" s="56">
        <v>26931</v>
      </c>
      <c r="C2384" s="57">
        <f t="shared" si="157"/>
        <v>26924</v>
      </c>
      <c r="D2384">
        <f t="shared" si="158"/>
        <v>2</v>
      </c>
      <c r="E2384" s="56"/>
      <c r="G2384">
        <f t="shared" si="156"/>
        <v>39</v>
      </c>
      <c r="K2384" s="60"/>
      <c r="L2384" s="60"/>
    </row>
    <row r="2385" spans="1:12" ht="12.5" x14ac:dyDescent="0.25">
      <c r="A2385">
        <f t="shared" si="155"/>
        <v>-7</v>
      </c>
      <c r="B2385" s="56">
        <v>26924</v>
      </c>
      <c r="C2385" s="57">
        <f t="shared" si="157"/>
        <v>26917</v>
      </c>
      <c r="D2385">
        <f t="shared" si="158"/>
        <v>2</v>
      </c>
      <c r="E2385" s="56"/>
      <c r="G2385">
        <f t="shared" si="156"/>
        <v>38</v>
      </c>
      <c r="K2385" s="60"/>
      <c r="L2385" s="60"/>
    </row>
    <row r="2386" spans="1:12" ht="12.5" x14ac:dyDescent="0.25">
      <c r="A2386">
        <f t="shared" si="155"/>
        <v>-7</v>
      </c>
      <c r="B2386" s="56">
        <v>26917</v>
      </c>
      <c r="C2386" s="57">
        <f t="shared" si="157"/>
        <v>26910</v>
      </c>
      <c r="D2386">
        <f t="shared" si="158"/>
        <v>2</v>
      </c>
      <c r="E2386" s="56"/>
      <c r="G2386">
        <f t="shared" si="156"/>
        <v>37</v>
      </c>
      <c r="K2386" s="60"/>
      <c r="L2386" s="60"/>
    </row>
    <row r="2387" spans="1:12" ht="12.5" x14ac:dyDescent="0.25">
      <c r="A2387">
        <f t="shared" si="155"/>
        <v>-7</v>
      </c>
      <c r="B2387" s="56">
        <v>26910</v>
      </c>
      <c r="C2387" s="57">
        <f t="shared" si="157"/>
        <v>26903</v>
      </c>
      <c r="D2387">
        <f t="shared" si="158"/>
        <v>2</v>
      </c>
      <c r="E2387" s="56"/>
      <c r="G2387">
        <f t="shared" si="156"/>
        <v>36</v>
      </c>
      <c r="K2387" s="60"/>
      <c r="L2387" s="60"/>
    </row>
    <row r="2388" spans="1:12" ht="12.5" x14ac:dyDescent="0.25">
      <c r="A2388">
        <f t="shared" si="155"/>
        <v>-7</v>
      </c>
      <c r="B2388" s="56">
        <v>26903</v>
      </c>
      <c r="C2388" s="57">
        <f t="shared" si="157"/>
        <v>26896</v>
      </c>
      <c r="D2388">
        <f t="shared" si="158"/>
        <v>2</v>
      </c>
      <c r="E2388" s="56"/>
      <c r="G2388">
        <f t="shared" si="156"/>
        <v>35</v>
      </c>
      <c r="K2388" s="60"/>
      <c r="L2388" s="60"/>
    </row>
    <row r="2389" spans="1:12" ht="12.5" x14ac:dyDescent="0.25">
      <c r="A2389">
        <f t="shared" si="155"/>
        <v>-7</v>
      </c>
      <c r="B2389" s="56">
        <v>26896</v>
      </c>
      <c r="C2389" s="57">
        <f t="shared" si="157"/>
        <v>26889</v>
      </c>
      <c r="D2389">
        <f t="shared" si="158"/>
        <v>2</v>
      </c>
      <c r="E2389" s="56"/>
      <c r="G2389">
        <f t="shared" si="156"/>
        <v>34</v>
      </c>
      <c r="K2389" s="60"/>
      <c r="L2389" s="60"/>
    </row>
    <row r="2390" spans="1:12" ht="12.5" x14ac:dyDescent="0.25">
      <c r="A2390">
        <f t="shared" si="155"/>
        <v>-7</v>
      </c>
      <c r="B2390" s="56">
        <v>26889</v>
      </c>
      <c r="C2390" s="57">
        <f t="shared" si="157"/>
        <v>26882</v>
      </c>
      <c r="D2390">
        <f t="shared" si="158"/>
        <v>2</v>
      </c>
      <c r="E2390" s="56"/>
      <c r="G2390">
        <f t="shared" si="156"/>
        <v>33</v>
      </c>
      <c r="K2390" s="60"/>
      <c r="L2390" s="60"/>
    </row>
    <row r="2391" spans="1:12" ht="12.5" x14ac:dyDescent="0.25">
      <c r="A2391">
        <f t="shared" si="155"/>
        <v>-7</v>
      </c>
      <c r="B2391" s="56">
        <v>26882</v>
      </c>
      <c r="C2391" s="57">
        <f t="shared" si="157"/>
        <v>26875</v>
      </c>
      <c r="D2391">
        <f t="shared" si="158"/>
        <v>2</v>
      </c>
      <c r="E2391" s="56"/>
      <c r="G2391">
        <f t="shared" si="156"/>
        <v>32</v>
      </c>
      <c r="K2391" s="60"/>
      <c r="L2391" s="60"/>
    </row>
    <row r="2392" spans="1:12" ht="12.5" x14ac:dyDescent="0.25">
      <c r="A2392">
        <f t="shared" si="155"/>
        <v>-7</v>
      </c>
      <c r="B2392" s="56">
        <v>26875</v>
      </c>
      <c r="C2392" s="57">
        <f t="shared" si="157"/>
        <v>26868</v>
      </c>
      <c r="D2392">
        <f t="shared" si="158"/>
        <v>2</v>
      </c>
      <c r="E2392" s="56"/>
      <c r="G2392">
        <f t="shared" si="156"/>
        <v>31</v>
      </c>
      <c r="K2392" s="60"/>
      <c r="L2392" s="60"/>
    </row>
    <row r="2393" spans="1:12" ht="12.5" x14ac:dyDescent="0.25">
      <c r="A2393">
        <f t="shared" si="155"/>
        <v>-7</v>
      </c>
      <c r="B2393" s="56">
        <v>26868</v>
      </c>
      <c r="C2393" s="57">
        <f t="shared" si="157"/>
        <v>26861</v>
      </c>
      <c r="D2393">
        <f t="shared" si="158"/>
        <v>2</v>
      </c>
      <c r="E2393" s="56"/>
      <c r="G2393">
        <f t="shared" si="156"/>
        <v>30</v>
      </c>
      <c r="K2393" s="60"/>
      <c r="L2393" s="60"/>
    </row>
    <row r="2394" spans="1:12" ht="12.5" x14ac:dyDescent="0.25">
      <c r="A2394">
        <f t="shared" si="155"/>
        <v>-7</v>
      </c>
      <c r="B2394" s="56">
        <v>26861</v>
      </c>
      <c r="C2394" s="57">
        <f t="shared" si="157"/>
        <v>26854</v>
      </c>
      <c r="D2394">
        <f t="shared" si="158"/>
        <v>2</v>
      </c>
      <c r="E2394" s="56"/>
      <c r="G2394">
        <f t="shared" si="156"/>
        <v>29</v>
      </c>
      <c r="K2394" s="60"/>
      <c r="L2394" s="60"/>
    </row>
    <row r="2395" spans="1:12" ht="12.5" x14ac:dyDescent="0.25">
      <c r="A2395">
        <f t="shared" si="155"/>
        <v>-7</v>
      </c>
      <c r="B2395" s="56">
        <v>26854</v>
      </c>
      <c r="C2395" s="57">
        <f t="shared" si="157"/>
        <v>26847</v>
      </c>
      <c r="D2395">
        <f t="shared" si="158"/>
        <v>2</v>
      </c>
      <c r="E2395" s="56"/>
      <c r="G2395">
        <f t="shared" si="156"/>
        <v>28</v>
      </c>
      <c r="K2395" s="60"/>
      <c r="L2395" s="60"/>
    </row>
    <row r="2396" spans="1:12" ht="12.5" x14ac:dyDescent="0.25">
      <c r="A2396">
        <f t="shared" si="155"/>
        <v>-7</v>
      </c>
      <c r="B2396" s="56">
        <v>26847</v>
      </c>
      <c r="C2396" s="57">
        <f t="shared" si="157"/>
        <v>26840</v>
      </c>
      <c r="D2396">
        <f t="shared" si="158"/>
        <v>2</v>
      </c>
      <c r="E2396" s="56"/>
      <c r="G2396">
        <f t="shared" si="156"/>
        <v>27</v>
      </c>
      <c r="K2396" s="60"/>
      <c r="L2396" s="60"/>
    </row>
    <row r="2397" spans="1:12" ht="12.5" x14ac:dyDescent="0.25">
      <c r="A2397">
        <f t="shared" si="155"/>
        <v>-7</v>
      </c>
      <c r="B2397" s="56">
        <v>26840</v>
      </c>
      <c r="C2397" s="57">
        <f t="shared" si="157"/>
        <v>26833</v>
      </c>
      <c r="D2397">
        <f t="shared" si="158"/>
        <v>2</v>
      </c>
      <c r="E2397" s="56"/>
      <c r="G2397">
        <f t="shared" si="156"/>
        <v>26</v>
      </c>
      <c r="K2397" s="60"/>
      <c r="L2397" s="60"/>
    </row>
    <row r="2398" spans="1:12" ht="12.5" x14ac:dyDescent="0.25">
      <c r="A2398">
        <f t="shared" si="155"/>
        <v>-7</v>
      </c>
      <c r="B2398" s="56">
        <v>26833</v>
      </c>
      <c r="C2398" s="57">
        <f t="shared" si="157"/>
        <v>26826</v>
      </c>
      <c r="D2398">
        <f t="shared" si="158"/>
        <v>2</v>
      </c>
      <c r="E2398" s="56"/>
      <c r="G2398">
        <f t="shared" si="156"/>
        <v>25</v>
      </c>
      <c r="K2398" s="60"/>
      <c r="L2398" s="60"/>
    </row>
    <row r="2399" spans="1:12" ht="12.5" x14ac:dyDescent="0.25">
      <c r="A2399">
        <f t="shared" si="155"/>
        <v>-7</v>
      </c>
      <c r="B2399" s="56">
        <v>26826</v>
      </c>
      <c r="C2399" s="57">
        <f t="shared" si="157"/>
        <v>26819</v>
      </c>
      <c r="D2399">
        <f t="shared" si="158"/>
        <v>2</v>
      </c>
      <c r="E2399" s="56"/>
      <c r="G2399">
        <f t="shared" si="156"/>
        <v>24</v>
      </c>
      <c r="K2399" s="60"/>
      <c r="L2399" s="60"/>
    </row>
    <row r="2400" spans="1:12" ht="12.5" x14ac:dyDescent="0.25">
      <c r="A2400">
        <f t="shared" si="155"/>
        <v>-7</v>
      </c>
      <c r="B2400" s="56">
        <v>26819</v>
      </c>
      <c r="C2400" s="57">
        <f t="shared" si="157"/>
        <v>26812</v>
      </c>
      <c r="D2400">
        <f t="shared" si="158"/>
        <v>2</v>
      </c>
      <c r="E2400" s="56"/>
      <c r="G2400">
        <f t="shared" si="156"/>
        <v>23</v>
      </c>
      <c r="K2400" s="60"/>
      <c r="L2400" s="60"/>
    </row>
    <row r="2401" spans="1:12" ht="12.5" x14ac:dyDescent="0.25">
      <c r="A2401">
        <f t="shared" si="155"/>
        <v>-7</v>
      </c>
      <c r="B2401" s="56">
        <v>26812</v>
      </c>
      <c r="C2401" s="57">
        <f t="shared" si="157"/>
        <v>26805</v>
      </c>
      <c r="D2401">
        <f t="shared" si="158"/>
        <v>2</v>
      </c>
      <c r="E2401" s="56"/>
      <c r="G2401">
        <f t="shared" si="156"/>
        <v>22</v>
      </c>
      <c r="K2401" s="60"/>
      <c r="L2401" s="60"/>
    </row>
    <row r="2402" spans="1:12" ht="12.5" x14ac:dyDescent="0.25">
      <c r="A2402">
        <f t="shared" si="155"/>
        <v>-7</v>
      </c>
      <c r="B2402" s="56">
        <v>26805</v>
      </c>
      <c r="C2402" s="57">
        <f t="shared" si="157"/>
        <v>26798</v>
      </c>
      <c r="D2402">
        <f t="shared" si="158"/>
        <v>2</v>
      </c>
      <c r="E2402" s="56"/>
      <c r="G2402">
        <f t="shared" si="156"/>
        <v>21</v>
      </c>
      <c r="K2402" s="60"/>
      <c r="L2402" s="60"/>
    </row>
    <row r="2403" spans="1:12" ht="12.5" x14ac:dyDescent="0.25">
      <c r="A2403">
        <f t="shared" si="155"/>
        <v>-7</v>
      </c>
      <c r="B2403" s="56">
        <v>26798</v>
      </c>
      <c r="C2403" s="57">
        <f t="shared" si="157"/>
        <v>26791</v>
      </c>
      <c r="D2403">
        <f t="shared" si="158"/>
        <v>2</v>
      </c>
      <c r="E2403" s="56"/>
      <c r="G2403">
        <f t="shared" si="156"/>
        <v>20</v>
      </c>
      <c r="K2403" s="60"/>
      <c r="L2403" s="60"/>
    </row>
    <row r="2404" spans="1:12" ht="12.5" x14ac:dyDescent="0.25">
      <c r="A2404">
        <f t="shared" si="155"/>
        <v>-7</v>
      </c>
      <c r="B2404" s="56">
        <v>26791</v>
      </c>
      <c r="C2404" s="57">
        <f t="shared" si="157"/>
        <v>26784</v>
      </c>
      <c r="D2404">
        <f t="shared" si="158"/>
        <v>2</v>
      </c>
      <c r="E2404" s="56"/>
      <c r="G2404">
        <f t="shared" si="156"/>
        <v>19</v>
      </c>
      <c r="K2404" s="60"/>
      <c r="L2404" s="60"/>
    </row>
    <row r="2405" spans="1:12" ht="12.5" x14ac:dyDescent="0.25">
      <c r="A2405">
        <f t="shared" si="155"/>
        <v>-7</v>
      </c>
      <c r="B2405" s="56">
        <v>26784</v>
      </c>
      <c r="C2405" s="57">
        <f t="shared" si="157"/>
        <v>26777</v>
      </c>
      <c r="D2405">
        <f t="shared" si="158"/>
        <v>2</v>
      </c>
      <c r="E2405" s="56"/>
      <c r="G2405">
        <f t="shared" si="156"/>
        <v>18</v>
      </c>
      <c r="K2405" s="60"/>
      <c r="L2405" s="60"/>
    </row>
    <row r="2406" spans="1:12" ht="12.5" x14ac:dyDescent="0.25">
      <c r="A2406">
        <f t="shared" si="155"/>
        <v>-7</v>
      </c>
      <c r="B2406" s="56">
        <v>26777</v>
      </c>
      <c r="C2406" s="57">
        <f t="shared" si="157"/>
        <v>26770</v>
      </c>
      <c r="D2406">
        <f t="shared" si="158"/>
        <v>2</v>
      </c>
      <c r="E2406" s="56"/>
      <c r="G2406">
        <f t="shared" si="156"/>
        <v>17</v>
      </c>
      <c r="K2406" s="60"/>
      <c r="L2406" s="60"/>
    </row>
    <row r="2407" spans="1:12" ht="12.5" x14ac:dyDescent="0.25">
      <c r="A2407">
        <f t="shared" si="155"/>
        <v>-7</v>
      </c>
      <c r="B2407" s="56">
        <v>26770</v>
      </c>
      <c r="C2407" s="57">
        <f t="shared" si="157"/>
        <v>26763</v>
      </c>
      <c r="D2407">
        <f t="shared" si="158"/>
        <v>2</v>
      </c>
      <c r="E2407" s="56"/>
      <c r="G2407">
        <f t="shared" si="156"/>
        <v>16</v>
      </c>
      <c r="K2407" s="60"/>
      <c r="L2407" s="60"/>
    </row>
    <row r="2408" spans="1:12" ht="12.5" x14ac:dyDescent="0.25">
      <c r="A2408">
        <f t="shared" si="155"/>
        <v>-7</v>
      </c>
      <c r="B2408" s="56">
        <v>26763</v>
      </c>
      <c r="C2408" s="57">
        <f t="shared" si="157"/>
        <v>26756</v>
      </c>
      <c r="D2408">
        <f t="shared" si="158"/>
        <v>2</v>
      </c>
      <c r="E2408" s="56"/>
      <c r="G2408">
        <f t="shared" si="156"/>
        <v>15</v>
      </c>
      <c r="K2408" s="60"/>
      <c r="L2408" s="60"/>
    </row>
    <row r="2409" spans="1:12" ht="12.5" x14ac:dyDescent="0.25">
      <c r="A2409">
        <f t="shared" si="155"/>
        <v>-7</v>
      </c>
      <c r="B2409" s="56">
        <v>26756</v>
      </c>
      <c r="C2409" s="57">
        <f t="shared" si="157"/>
        <v>26749</v>
      </c>
      <c r="D2409">
        <f t="shared" si="158"/>
        <v>2</v>
      </c>
      <c r="E2409" s="56"/>
      <c r="G2409">
        <f t="shared" si="156"/>
        <v>14</v>
      </c>
      <c r="K2409" s="60"/>
      <c r="L2409" s="60"/>
    </row>
    <row r="2410" spans="1:12" ht="12.5" x14ac:dyDescent="0.25">
      <c r="A2410">
        <f t="shared" si="155"/>
        <v>-7</v>
      </c>
      <c r="B2410" s="56">
        <v>26749</v>
      </c>
      <c r="C2410" s="57">
        <f t="shared" si="157"/>
        <v>26742</v>
      </c>
      <c r="D2410">
        <f t="shared" si="158"/>
        <v>2</v>
      </c>
      <c r="E2410" s="56"/>
      <c r="G2410">
        <f t="shared" si="156"/>
        <v>13</v>
      </c>
      <c r="K2410" s="60"/>
      <c r="L2410" s="60"/>
    </row>
    <row r="2411" spans="1:12" ht="12.5" x14ac:dyDescent="0.25">
      <c r="A2411">
        <f t="shared" si="155"/>
        <v>-7</v>
      </c>
      <c r="B2411" s="56">
        <v>26742</v>
      </c>
      <c r="C2411" s="57">
        <f t="shared" si="157"/>
        <v>26735</v>
      </c>
      <c r="D2411">
        <f t="shared" si="158"/>
        <v>2</v>
      </c>
      <c r="E2411" s="56"/>
      <c r="G2411">
        <f t="shared" si="156"/>
        <v>12</v>
      </c>
      <c r="K2411" s="60"/>
      <c r="L2411" s="60"/>
    </row>
    <row r="2412" spans="1:12" ht="12.5" x14ac:dyDescent="0.25">
      <c r="A2412">
        <f t="shared" si="155"/>
        <v>-7</v>
      </c>
      <c r="B2412" s="56">
        <v>26735</v>
      </c>
      <c r="C2412" s="57">
        <f t="shared" si="157"/>
        <v>26728</v>
      </c>
      <c r="D2412">
        <f t="shared" si="158"/>
        <v>2</v>
      </c>
      <c r="E2412" s="56"/>
      <c r="G2412">
        <f t="shared" si="156"/>
        <v>11</v>
      </c>
      <c r="K2412" s="60"/>
      <c r="L2412" s="60"/>
    </row>
    <row r="2413" spans="1:12" ht="12.5" x14ac:dyDescent="0.25">
      <c r="A2413">
        <f t="shared" si="155"/>
        <v>-7</v>
      </c>
      <c r="B2413" s="56">
        <v>26728</v>
      </c>
      <c r="C2413" s="57">
        <f t="shared" si="157"/>
        <v>26721</v>
      </c>
      <c r="D2413">
        <f t="shared" si="158"/>
        <v>2</v>
      </c>
      <c r="E2413" s="56"/>
      <c r="G2413">
        <f t="shared" si="156"/>
        <v>10</v>
      </c>
      <c r="K2413" s="60"/>
      <c r="L2413" s="60"/>
    </row>
    <row r="2414" spans="1:12" ht="12.5" x14ac:dyDescent="0.25">
      <c r="A2414">
        <f t="shared" si="155"/>
        <v>-7</v>
      </c>
      <c r="B2414" s="56">
        <v>26721</v>
      </c>
      <c r="C2414" s="57">
        <f t="shared" si="157"/>
        <v>26714</v>
      </c>
      <c r="D2414">
        <f t="shared" si="158"/>
        <v>2</v>
      </c>
      <c r="E2414" s="56"/>
      <c r="G2414">
        <f t="shared" si="156"/>
        <v>9</v>
      </c>
      <c r="K2414" s="60"/>
      <c r="L2414" s="60"/>
    </row>
    <row r="2415" spans="1:12" ht="12.5" x14ac:dyDescent="0.25">
      <c r="A2415">
        <f t="shared" si="155"/>
        <v>-7</v>
      </c>
      <c r="B2415" s="56">
        <v>26714</v>
      </c>
      <c r="C2415" s="57">
        <f t="shared" si="157"/>
        <v>26707</v>
      </c>
      <c r="D2415">
        <f t="shared" si="158"/>
        <v>2</v>
      </c>
      <c r="E2415" s="56"/>
      <c r="G2415">
        <f t="shared" si="156"/>
        <v>8</v>
      </c>
      <c r="K2415" s="60"/>
      <c r="L2415" s="60"/>
    </row>
    <row r="2416" spans="1:12" ht="12.5" x14ac:dyDescent="0.25">
      <c r="A2416">
        <f t="shared" si="155"/>
        <v>-7</v>
      </c>
      <c r="B2416" s="56">
        <v>26707</v>
      </c>
      <c r="C2416" s="57">
        <f t="shared" si="157"/>
        <v>26700</v>
      </c>
      <c r="D2416">
        <f t="shared" si="158"/>
        <v>2</v>
      </c>
      <c r="E2416" s="56"/>
      <c r="G2416">
        <f t="shared" si="156"/>
        <v>7</v>
      </c>
      <c r="K2416" s="60"/>
      <c r="L2416" s="60"/>
    </row>
    <row r="2417" spans="1:12" ht="12.5" x14ac:dyDescent="0.25">
      <c r="A2417">
        <f t="shared" si="155"/>
        <v>-7</v>
      </c>
      <c r="B2417" s="56">
        <v>26700</v>
      </c>
      <c r="C2417" s="57">
        <f t="shared" si="157"/>
        <v>26693</v>
      </c>
      <c r="D2417">
        <f t="shared" si="158"/>
        <v>2</v>
      </c>
      <c r="E2417" s="56"/>
      <c r="G2417">
        <f t="shared" si="156"/>
        <v>6</v>
      </c>
      <c r="K2417" s="60"/>
      <c r="L2417" s="60"/>
    </row>
    <row r="2418" spans="1:12" ht="12.5" x14ac:dyDescent="0.25">
      <c r="A2418">
        <f t="shared" si="155"/>
        <v>-7</v>
      </c>
      <c r="B2418" s="56">
        <v>26693</v>
      </c>
      <c r="C2418" s="57">
        <f t="shared" si="157"/>
        <v>26686</v>
      </c>
      <c r="D2418">
        <f t="shared" si="158"/>
        <v>2</v>
      </c>
      <c r="E2418" s="56"/>
      <c r="G2418">
        <f t="shared" si="156"/>
        <v>5</v>
      </c>
      <c r="K2418" s="60"/>
      <c r="L2418" s="60"/>
    </row>
    <row r="2419" spans="1:12" ht="12.5" x14ac:dyDescent="0.25">
      <c r="A2419">
        <f t="shared" si="155"/>
        <v>-7</v>
      </c>
      <c r="B2419" s="56">
        <v>26686</v>
      </c>
      <c r="C2419" s="57">
        <f t="shared" si="157"/>
        <v>26679</v>
      </c>
      <c r="D2419">
        <f t="shared" si="158"/>
        <v>2</v>
      </c>
      <c r="E2419" s="56"/>
      <c r="G2419">
        <f t="shared" si="156"/>
        <v>4</v>
      </c>
      <c r="K2419" s="60"/>
      <c r="L2419" s="60"/>
    </row>
    <row r="2420" spans="1:12" ht="12.5" x14ac:dyDescent="0.25">
      <c r="A2420">
        <f t="shared" si="155"/>
        <v>-7</v>
      </c>
      <c r="B2420" s="56">
        <v>26679</v>
      </c>
      <c r="C2420" s="57">
        <f t="shared" si="157"/>
        <v>26672</v>
      </c>
      <c r="D2420">
        <f t="shared" si="158"/>
        <v>2</v>
      </c>
      <c r="E2420" s="56"/>
      <c r="G2420">
        <f t="shared" si="156"/>
        <v>3</v>
      </c>
      <c r="K2420" s="60"/>
      <c r="L2420" s="60"/>
    </row>
    <row r="2421" spans="1:12" ht="12.5" x14ac:dyDescent="0.25">
      <c r="A2421">
        <f t="shared" ref="A2421:A2484" si="159">B2421-B2420</f>
        <v>-7</v>
      </c>
      <c r="B2421" s="56">
        <v>26672</v>
      </c>
      <c r="C2421" s="57">
        <f t="shared" si="157"/>
        <v>26665</v>
      </c>
      <c r="D2421">
        <f t="shared" si="158"/>
        <v>2</v>
      </c>
      <c r="E2421" s="56"/>
      <c r="G2421">
        <f t="shared" si="156"/>
        <v>2</v>
      </c>
      <c r="K2421" s="60"/>
      <c r="L2421" s="60"/>
    </row>
    <row r="2422" spans="1:12" ht="12.5" x14ac:dyDescent="0.25">
      <c r="A2422">
        <f t="shared" si="159"/>
        <v>-7</v>
      </c>
      <c r="B2422" s="56">
        <v>26665</v>
      </c>
      <c r="C2422" s="57">
        <f t="shared" si="157"/>
        <v>26658</v>
      </c>
      <c r="D2422">
        <f t="shared" si="158"/>
        <v>2</v>
      </c>
      <c r="E2422" s="56"/>
      <c r="G2422">
        <f t="shared" si="156"/>
        <v>1</v>
      </c>
      <c r="K2422" s="60"/>
      <c r="L2422" s="60"/>
    </row>
    <row r="2423" spans="1:12" ht="12.5" x14ac:dyDescent="0.25">
      <c r="A2423">
        <f t="shared" si="159"/>
        <v>-7</v>
      </c>
      <c r="B2423" s="56">
        <v>26658</v>
      </c>
      <c r="C2423" s="57">
        <f t="shared" si="157"/>
        <v>26651</v>
      </c>
      <c r="D2423">
        <f t="shared" si="158"/>
        <v>2</v>
      </c>
      <c r="E2423" s="56">
        <f>B2423</f>
        <v>26658</v>
      </c>
      <c r="F2423" s="54">
        <f>YEAR(B2423)</f>
        <v>1972</v>
      </c>
      <c r="G2423">
        <f t="shared" si="156"/>
        <v>53</v>
      </c>
      <c r="K2423" s="60"/>
      <c r="L2423" s="60"/>
    </row>
    <row r="2424" spans="1:12" ht="12.5" x14ac:dyDescent="0.25">
      <c r="A2424">
        <f t="shared" si="159"/>
        <v>-7</v>
      </c>
      <c r="B2424" s="56">
        <v>26651</v>
      </c>
      <c r="C2424" s="57">
        <f t="shared" si="157"/>
        <v>26644</v>
      </c>
      <c r="D2424">
        <f t="shared" si="158"/>
        <v>2</v>
      </c>
      <c r="E2424" s="56"/>
      <c r="G2424">
        <f t="shared" si="156"/>
        <v>52</v>
      </c>
      <c r="K2424" s="60"/>
      <c r="L2424" s="60"/>
    </row>
    <row r="2425" spans="1:12" ht="12.5" x14ac:dyDescent="0.25">
      <c r="A2425">
        <f t="shared" si="159"/>
        <v>-7</v>
      </c>
      <c r="B2425" s="56">
        <v>26644</v>
      </c>
      <c r="C2425" s="57">
        <f t="shared" si="157"/>
        <v>26637</v>
      </c>
      <c r="D2425">
        <f t="shared" si="158"/>
        <v>2</v>
      </c>
      <c r="E2425" s="56"/>
      <c r="G2425">
        <f t="shared" si="156"/>
        <v>51</v>
      </c>
      <c r="K2425" s="60"/>
      <c r="L2425" s="60"/>
    </row>
    <row r="2426" spans="1:12" ht="12.5" x14ac:dyDescent="0.25">
      <c r="A2426">
        <f t="shared" si="159"/>
        <v>-7</v>
      </c>
      <c r="B2426" s="56">
        <v>26637</v>
      </c>
      <c r="C2426" s="57">
        <f t="shared" si="157"/>
        <v>26630</v>
      </c>
      <c r="D2426">
        <f t="shared" si="158"/>
        <v>2</v>
      </c>
      <c r="E2426" s="56"/>
      <c r="G2426">
        <f t="shared" si="156"/>
        <v>50</v>
      </c>
      <c r="K2426" s="60"/>
      <c r="L2426" s="60"/>
    </row>
    <row r="2427" spans="1:12" ht="12.5" x14ac:dyDescent="0.25">
      <c r="A2427">
        <f t="shared" si="159"/>
        <v>-7</v>
      </c>
      <c r="B2427" s="56">
        <v>26630</v>
      </c>
      <c r="C2427" s="57">
        <f t="shared" si="157"/>
        <v>26623</v>
      </c>
      <c r="D2427">
        <f t="shared" si="158"/>
        <v>2</v>
      </c>
      <c r="E2427" s="56"/>
      <c r="G2427">
        <f t="shared" si="156"/>
        <v>49</v>
      </c>
      <c r="K2427" s="60"/>
      <c r="L2427" s="60"/>
    </row>
    <row r="2428" spans="1:12" ht="12.5" x14ac:dyDescent="0.25">
      <c r="A2428">
        <f t="shared" si="159"/>
        <v>-7</v>
      </c>
      <c r="B2428" s="56">
        <v>26623</v>
      </c>
      <c r="C2428" s="57">
        <f t="shared" si="157"/>
        <v>26616</v>
      </c>
      <c r="D2428">
        <f t="shared" si="158"/>
        <v>2</v>
      </c>
      <c r="E2428" s="56"/>
      <c r="G2428">
        <f t="shared" si="156"/>
        <v>48</v>
      </c>
      <c r="K2428" s="60"/>
      <c r="L2428" s="60"/>
    </row>
    <row r="2429" spans="1:12" ht="12.5" x14ac:dyDescent="0.25">
      <c r="A2429">
        <f t="shared" si="159"/>
        <v>-7</v>
      </c>
      <c r="B2429" s="56">
        <v>26616</v>
      </c>
      <c r="C2429" s="57">
        <f t="shared" si="157"/>
        <v>26609</v>
      </c>
      <c r="D2429">
        <f t="shared" si="158"/>
        <v>2</v>
      </c>
      <c r="E2429" s="56"/>
      <c r="G2429">
        <f t="shared" si="156"/>
        <v>47</v>
      </c>
      <c r="K2429" s="60"/>
      <c r="L2429" s="60"/>
    </row>
    <row r="2430" spans="1:12" ht="12.5" x14ac:dyDescent="0.25">
      <c r="A2430">
        <f t="shared" si="159"/>
        <v>-7</v>
      </c>
      <c r="B2430" s="56">
        <v>26609</v>
      </c>
      <c r="C2430" s="57">
        <f t="shared" si="157"/>
        <v>26602</v>
      </c>
      <c r="D2430">
        <f t="shared" si="158"/>
        <v>2</v>
      </c>
      <c r="E2430" s="56"/>
      <c r="G2430">
        <f t="shared" si="156"/>
        <v>46</v>
      </c>
      <c r="K2430" s="60"/>
      <c r="L2430" s="60"/>
    </row>
    <row r="2431" spans="1:12" ht="12.5" x14ac:dyDescent="0.25">
      <c r="A2431">
        <f t="shared" si="159"/>
        <v>-7</v>
      </c>
      <c r="B2431" s="56">
        <v>26602</v>
      </c>
      <c r="C2431" s="57">
        <f t="shared" si="157"/>
        <v>26595</v>
      </c>
      <c r="D2431">
        <f t="shared" si="158"/>
        <v>2</v>
      </c>
      <c r="E2431" s="56"/>
      <c r="G2431">
        <f t="shared" si="156"/>
        <v>45</v>
      </c>
      <c r="K2431" s="60"/>
      <c r="L2431" s="60"/>
    </row>
    <row r="2432" spans="1:12" ht="12.5" x14ac:dyDescent="0.25">
      <c r="A2432">
        <f t="shared" si="159"/>
        <v>-7</v>
      </c>
      <c r="B2432" s="56">
        <v>26595</v>
      </c>
      <c r="C2432" s="57">
        <f t="shared" si="157"/>
        <v>26588</v>
      </c>
      <c r="D2432">
        <f t="shared" si="158"/>
        <v>2</v>
      </c>
      <c r="E2432" s="56"/>
      <c r="G2432">
        <f t="shared" si="156"/>
        <v>44</v>
      </c>
      <c r="K2432" s="60"/>
      <c r="L2432" s="60"/>
    </row>
    <row r="2433" spans="1:12" ht="12.5" x14ac:dyDescent="0.25">
      <c r="A2433">
        <f t="shared" si="159"/>
        <v>-7</v>
      </c>
      <c r="B2433" s="56">
        <v>26588</v>
      </c>
      <c r="C2433" s="57">
        <f t="shared" si="157"/>
        <v>26581</v>
      </c>
      <c r="D2433">
        <f t="shared" si="158"/>
        <v>2</v>
      </c>
      <c r="E2433" s="56"/>
      <c r="G2433">
        <f t="shared" si="156"/>
        <v>43</v>
      </c>
      <c r="K2433" s="60"/>
      <c r="L2433" s="60"/>
    </row>
    <row r="2434" spans="1:12" ht="12.5" x14ac:dyDescent="0.25">
      <c r="A2434">
        <f t="shared" si="159"/>
        <v>-7</v>
      </c>
      <c r="B2434" s="56">
        <v>26581</v>
      </c>
      <c r="C2434" s="57">
        <f t="shared" si="157"/>
        <v>26574</v>
      </c>
      <c r="D2434">
        <f t="shared" si="158"/>
        <v>2</v>
      </c>
      <c r="E2434" s="56"/>
      <c r="G2434">
        <f t="shared" ref="G2434:G2497" si="160">WEEKNUM(B2434)</f>
        <v>42</v>
      </c>
      <c r="K2434" s="60"/>
      <c r="L2434" s="60"/>
    </row>
    <row r="2435" spans="1:12" ht="12.5" x14ac:dyDescent="0.25">
      <c r="A2435">
        <f t="shared" si="159"/>
        <v>-7</v>
      </c>
      <c r="B2435" s="56">
        <v>26574</v>
      </c>
      <c r="C2435" s="57">
        <f t="shared" ref="C2435:C2498" si="161">B2436</f>
        <v>26567</v>
      </c>
      <c r="D2435">
        <f t="shared" ref="D2435:D2498" si="162">WEEKDAY(B2435)</f>
        <v>2</v>
      </c>
      <c r="E2435" s="56"/>
      <c r="G2435">
        <f t="shared" si="160"/>
        <v>41</v>
      </c>
      <c r="K2435" s="60"/>
      <c r="L2435" s="60"/>
    </row>
    <row r="2436" spans="1:12" ht="12.5" x14ac:dyDescent="0.25">
      <c r="A2436">
        <f t="shared" si="159"/>
        <v>-7</v>
      </c>
      <c r="B2436" s="56">
        <v>26567</v>
      </c>
      <c r="C2436" s="57">
        <f t="shared" si="161"/>
        <v>26560</v>
      </c>
      <c r="D2436">
        <f t="shared" si="162"/>
        <v>2</v>
      </c>
      <c r="E2436" s="56"/>
      <c r="G2436">
        <f t="shared" si="160"/>
        <v>40</v>
      </c>
      <c r="K2436" s="60"/>
      <c r="L2436" s="60"/>
    </row>
    <row r="2437" spans="1:12" ht="12.5" x14ac:dyDescent="0.25">
      <c r="A2437">
        <f t="shared" si="159"/>
        <v>-7</v>
      </c>
      <c r="B2437" s="56">
        <v>26560</v>
      </c>
      <c r="C2437" s="57">
        <f t="shared" si="161"/>
        <v>26553</v>
      </c>
      <c r="D2437">
        <f t="shared" si="162"/>
        <v>2</v>
      </c>
      <c r="E2437" s="56"/>
      <c r="G2437">
        <f t="shared" si="160"/>
        <v>39</v>
      </c>
      <c r="K2437" s="60"/>
      <c r="L2437" s="60"/>
    </row>
    <row r="2438" spans="1:12" ht="12.5" x14ac:dyDescent="0.25">
      <c r="A2438">
        <f t="shared" si="159"/>
        <v>-7</v>
      </c>
      <c r="B2438" s="56">
        <v>26553</v>
      </c>
      <c r="C2438" s="57">
        <f t="shared" si="161"/>
        <v>26546</v>
      </c>
      <c r="D2438">
        <f t="shared" si="162"/>
        <v>2</v>
      </c>
      <c r="E2438" s="56"/>
      <c r="G2438">
        <f t="shared" si="160"/>
        <v>38</v>
      </c>
      <c r="K2438" s="60"/>
      <c r="L2438" s="60"/>
    </row>
    <row r="2439" spans="1:12" ht="12.5" x14ac:dyDescent="0.25">
      <c r="A2439">
        <f t="shared" si="159"/>
        <v>-7</v>
      </c>
      <c r="B2439" s="56">
        <v>26546</v>
      </c>
      <c r="C2439" s="57">
        <f t="shared" si="161"/>
        <v>26539</v>
      </c>
      <c r="D2439">
        <f t="shared" si="162"/>
        <v>2</v>
      </c>
      <c r="E2439" s="56"/>
      <c r="G2439">
        <f t="shared" si="160"/>
        <v>37</v>
      </c>
      <c r="K2439" s="60"/>
      <c r="L2439" s="60"/>
    </row>
    <row r="2440" spans="1:12" ht="12.5" x14ac:dyDescent="0.25">
      <c r="A2440">
        <f t="shared" si="159"/>
        <v>-7</v>
      </c>
      <c r="B2440" s="56">
        <v>26539</v>
      </c>
      <c r="C2440" s="57">
        <f t="shared" si="161"/>
        <v>26532</v>
      </c>
      <c r="D2440">
        <f t="shared" si="162"/>
        <v>2</v>
      </c>
      <c r="E2440" s="56"/>
      <c r="G2440">
        <f t="shared" si="160"/>
        <v>36</v>
      </c>
      <c r="K2440" s="60"/>
      <c r="L2440" s="60"/>
    </row>
    <row r="2441" spans="1:12" ht="12.5" x14ac:dyDescent="0.25">
      <c r="A2441">
        <f t="shared" si="159"/>
        <v>-7</v>
      </c>
      <c r="B2441" s="56">
        <v>26532</v>
      </c>
      <c r="C2441" s="57">
        <f t="shared" si="161"/>
        <v>26525</v>
      </c>
      <c r="D2441">
        <f t="shared" si="162"/>
        <v>2</v>
      </c>
      <c r="E2441" s="56"/>
      <c r="G2441">
        <f t="shared" si="160"/>
        <v>35</v>
      </c>
      <c r="K2441" s="60"/>
      <c r="L2441" s="60"/>
    </row>
    <row r="2442" spans="1:12" ht="12.5" x14ac:dyDescent="0.25">
      <c r="A2442">
        <f t="shared" si="159"/>
        <v>-7</v>
      </c>
      <c r="B2442" s="56">
        <v>26525</v>
      </c>
      <c r="C2442" s="57">
        <f t="shared" si="161"/>
        <v>26518</v>
      </c>
      <c r="D2442">
        <f t="shared" si="162"/>
        <v>2</v>
      </c>
      <c r="E2442" s="56"/>
      <c r="G2442">
        <f t="shared" si="160"/>
        <v>34</v>
      </c>
      <c r="K2442" s="60"/>
      <c r="L2442" s="60"/>
    </row>
    <row r="2443" spans="1:12" ht="12.5" x14ac:dyDescent="0.25">
      <c r="A2443">
        <f t="shared" si="159"/>
        <v>-7</v>
      </c>
      <c r="B2443" s="56">
        <v>26518</v>
      </c>
      <c r="C2443" s="57">
        <f t="shared" si="161"/>
        <v>26511</v>
      </c>
      <c r="D2443">
        <f t="shared" si="162"/>
        <v>2</v>
      </c>
      <c r="E2443" s="56"/>
      <c r="G2443">
        <f t="shared" si="160"/>
        <v>33</v>
      </c>
      <c r="K2443" s="60"/>
      <c r="L2443" s="60"/>
    </row>
    <row r="2444" spans="1:12" ht="12.5" x14ac:dyDescent="0.25">
      <c r="A2444">
        <f t="shared" si="159"/>
        <v>-7</v>
      </c>
      <c r="B2444" s="56">
        <v>26511</v>
      </c>
      <c r="C2444" s="57">
        <f t="shared" si="161"/>
        <v>26504</v>
      </c>
      <c r="D2444">
        <f t="shared" si="162"/>
        <v>2</v>
      </c>
      <c r="E2444" s="56"/>
      <c r="G2444">
        <f t="shared" si="160"/>
        <v>32</v>
      </c>
      <c r="K2444" s="60"/>
      <c r="L2444" s="60"/>
    </row>
    <row r="2445" spans="1:12" ht="12.5" x14ac:dyDescent="0.25">
      <c r="A2445">
        <f t="shared" si="159"/>
        <v>-7</v>
      </c>
      <c r="B2445" s="56">
        <v>26504</v>
      </c>
      <c r="C2445" s="57">
        <f t="shared" si="161"/>
        <v>26497</v>
      </c>
      <c r="D2445">
        <f t="shared" si="162"/>
        <v>2</v>
      </c>
      <c r="E2445" s="56"/>
      <c r="G2445">
        <f t="shared" si="160"/>
        <v>31</v>
      </c>
      <c r="K2445" s="60"/>
      <c r="L2445" s="60"/>
    </row>
    <row r="2446" spans="1:12" ht="12.5" x14ac:dyDescent="0.25">
      <c r="A2446">
        <f t="shared" si="159"/>
        <v>-7</v>
      </c>
      <c r="B2446" s="56">
        <v>26497</v>
      </c>
      <c r="C2446" s="57">
        <f t="shared" si="161"/>
        <v>26490</v>
      </c>
      <c r="D2446">
        <f t="shared" si="162"/>
        <v>2</v>
      </c>
      <c r="E2446" s="56"/>
      <c r="G2446">
        <f t="shared" si="160"/>
        <v>30</v>
      </c>
      <c r="K2446" s="60"/>
      <c r="L2446" s="60"/>
    </row>
    <row r="2447" spans="1:12" ht="12.5" x14ac:dyDescent="0.25">
      <c r="A2447">
        <f t="shared" si="159"/>
        <v>-7</v>
      </c>
      <c r="B2447" s="56">
        <v>26490</v>
      </c>
      <c r="C2447" s="57">
        <f t="shared" si="161"/>
        <v>26483</v>
      </c>
      <c r="D2447">
        <f t="shared" si="162"/>
        <v>2</v>
      </c>
      <c r="E2447" s="56"/>
      <c r="G2447">
        <f t="shared" si="160"/>
        <v>29</v>
      </c>
      <c r="K2447" s="60"/>
      <c r="L2447" s="60"/>
    </row>
    <row r="2448" spans="1:12" ht="12.5" x14ac:dyDescent="0.25">
      <c r="A2448">
        <f t="shared" si="159"/>
        <v>-7</v>
      </c>
      <c r="B2448" s="56">
        <v>26483</v>
      </c>
      <c r="C2448" s="57">
        <f t="shared" si="161"/>
        <v>26476</v>
      </c>
      <c r="D2448">
        <f t="shared" si="162"/>
        <v>2</v>
      </c>
      <c r="E2448" s="56"/>
      <c r="G2448">
        <f t="shared" si="160"/>
        <v>28</v>
      </c>
      <c r="K2448" s="60"/>
      <c r="L2448" s="60"/>
    </row>
    <row r="2449" spans="1:12" ht="12.5" x14ac:dyDescent="0.25">
      <c r="A2449">
        <f t="shared" si="159"/>
        <v>-7</v>
      </c>
      <c r="B2449" s="56">
        <v>26476</v>
      </c>
      <c r="C2449" s="57">
        <f t="shared" si="161"/>
        <v>26469</v>
      </c>
      <c r="D2449">
        <f t="shared" si="162"/>
        <v>2</v>
      </c>
      <c r="E2449" s="56"/>
      <c r="G2449">
        <f t="shared" si="160"/>
        <v>27</v>
      </c>
      <c r="K2449" s="60"/>
      <c r="L2449" s="60"/>
    </row>
    <row r="2450" spans="1:12" ht="12.5" x14ac:dyDescent="0.25">
      <c r="A2450">
        <f t="shared" si="159"/>
        <v>-7</v>
      </c>
      <c r="B2450" s="56">
        <v>26469</v>
      </c>
      <c r="C2450" s="57">
        <f t="shared" si="161"/>
        <v>26462</v>
      </c>
      <c r="D2450">
        <f t="shared" si="162"/>
        <v>2</v>
      </c>
      <c r="E2450" s="56"/>
      <c r="G2450">
        <f t="shared" si="160"/>
        <v>26</v>
      </c>
      <c r="K2450" s="60"/>
      <c r="L2450" s="60"/>
    </row>
    <row r="2451" spans="1:12" ht="12.5" x14ac:dyDescent="0.25">
      <c r="A2451">
        <f t="shared" si="159"/>
        <v>-7</v>
      </c>
      <c r="B2451" s="56">
        <v>26462</v>
      </c>
      <c r="C2451" s="57">
        <f t="shared" si="161"/>
        <v>26455</v>
      </c>
      <c r="D2451">
        <f t="shared" si="162"/>
        <v>2</v>
      </c>
      <c r="E2451" s="56"/>
      <c r="G2451">
        <f t="shared" si="160"/>
        <v>25</v>
      </c>
      <c r="K2451" s="60"/>
      <c r="L2451" s="60"/>
    </row>
    <row r="2452" spans="1:12" ht="12.5" x14ac:dyDescent="0.25">
      <c r="A2452">
        <f t="shared" si="159"/>
        <v>-7</v>
      </c>
      <c r="B2452" s="56">
        <v>26455</v>
      </c>
      <c r="C2452" s="57">
        <f t="shared" si="161"/>
        <v>26448</v>
      </c>
      <c r="D2452">
        <f t="shared" si="162"/>
        <v>2</v>
      </c>
      <c r="E2452" s="56"/>
      <c r="G2452">
        <f t="shared" si="160"/>
        <v>24</v>
      </c>
      <c r="K2452" s="60"/>
      <c r="L2452" s="60"/>
    </row>
    <row r="2453" spans="1:12" ht="12.5" x14ac:dyDescent="0.25">
      <c r="A2453">
        <f t="shared" si="159"/>
        <v>-7</v>
      </c>
      <c r="B2453" s="56">
        <v>26448</v>
      </c>
      <c r="C2453" s="57">
        <f t="shared" si="161"/>
        <v>26441</v>
      </c>
      <c r="D2453">
        <f t="shared" si="162"/>
        <v>2</v>
      </c>
      <c r="E2453" s="56"/>
      <c r="G2453">
        <f t="shared" si="160"/>
        <v>23</v>
      </c>
      <c r="K2453" s="60"/>
      <c r="L2453" s="60"/>
    </row>
    <row r="2454" spans="1:12" ht="12.5" x14ac:dyDescent="0.25">
      <c r="A2454">
        <f t="shared" si="159"/>
        <v>-7</v>
      </c>
      <c r="B2454" s="56">
        <v>26441</v>
      </c>
      <c r="C2454" s="57">
        <f t="shared" si="161"/>
        <v>26434</v>
      </c>
      <c r="D2454">
        <f t="shared" si="162"/>
        <v>2</v>
      </c>
      <c r="E2454" s="56"/>
      <c r="G2454">
        <f t="shared" si="160"/>
        <v>22</v>
      </c>
      <c r="K2454" s="60"/>
      <c r="L2454" s="60"/>
    </row>
    <row r="2455" spans="1:12" ht="12.5" x14ac:dyDescent="0.25">
      <c r="A2455">
        <f t="shared" si="159"/>
        <v>-7</v>
      </c>
      <c r="B2455" s="56">
        <v>26434</v>
      </c>
      <c r="C2455" s="57">
        <f t="shared" si="161"/>
        <v>26427</v>
      </c>
      <c r="D2455">
        <f t="shared" si="162"/>
        <v>2</v>
      </c>
      <c r="E2455" s="56"/>
      <c r="G2455">
        <f t="shared" si="160"/>
        <v>21</v>
      </c>
      <c r="K2455" s="60"/>
      <c r="L2455" s="60"/>
    </row>
    <row r="2456" spans="1:12" ht="12.5" x14ac:dyDescent="0.25">
      <c r="A2456">
        <f t="shared" si="159"/>
        <v>-7</v>
      </c>
      <c r="B2456" s="56">
        <v>26427</v>
      </c>
      <c r="C2456" s="57">
        <f t="shared" si="161"/>
        <v>26420</v>
      </c>
      <c r="D2456">
        <f t="shared" si="162"/>
        <v>2</v>
      </c>
      <c r="E2456" s="56"/>
      <c r="G2456">
        <f t="shared" si="160"/>
        <v>20</v>
      </c>
      <c r="K2456" s="60"/>
      <c r="L2456" s="60"/>
    </row>
    <row r="2457" spans="1:12" ht="12.5" x14ac:dyDescent="0.25">
      <c r="A2457">
        <f t="shared" si="159"/>
        <v>-7</v>
      </c>
      <c r="B2457" s="56">
        <v>26420</v>
      </c>
      <c r="C2457" s="57">
        <f t="shared" si="161"/>
        <v>26413</v>
      </c>
      <c r="D2457">
        <f t="shared" si="162"/>
        <v>2</v>
      </c>
      <c r="E2457" s="56"/>
      <c r="G2457">
        <f t="shared" si="160"/>
        <v>19</v>
      </c>
      <c r="K2457" s="60"/>
      <c r="L2457" s="60"/>
    </row>
    <row r="2458" spans="1:12" ht="12.5" x14ac:dyDescent="0.25">
      <c r="A2458">
        <f t="shared" si="159"/>
        <v>-7</v>
      </c>
      <c r="B2458" s="56">
        <v>26413</v>
      </c>
      <c r="C2458" s="57">
        <f t="shared" si="161"/>
        <v>26406</v>
      </c>
      <c r="D2458">
        <f t="shared" si="162"/>
        <v>2</v>
      </c>
      <c r="E2458" s="56"/>
      <c r="G2458">
        <f t="shared" si="160"/>
        <v>18</v>
      </c>
      <c r="K2458" s="60"/>
      <c r="L2458" s="60"/>
    </row>
    <row r="2459" spans="1:12" ht="12.5" x14ac:dyDescent="0.25">
      <c r="A2459">
        <f t="shared" si="159"/>
        <v>-7</v>
      </c>
      <c r="B2459" s="56">
        <v>26406</v>
      </c>
      <c r="C2459" s="57">
        <f t="shared" si="161"/>
        <v>26399</v>
      </c>
      <c r="D2459">
        <f t="shared" si="162"/>
        <v>2</v>
      </c>
      <c r="E2459" s="56"/>
      <c r="G2459">
        <f t="shared" si="160"/>
        <v>17</v>
      </c>
      <c r="K2459" s="60"/>
      <c r="L2459" s="60"/>
    </row>
    <row r="2460" spans="1:12" ht="12.5" x14ac:dyDescent="0.25">
      <c r="A2460">
        <f t="shared" si="159"/>
        <v>-7</v>
      </c>
      <c r="B2460" s="56">
        <v>26399</v>
      </c>
      <c r="C2460" s="57">
        <f t="shared" si="161"/>
        <v>26392</v>
      </c>
      <c r="D2460">
        <f t="shared" si="162"/>
        <v>2</v>
      </c>
      <c r="E2460" s="56"/>
      <c r="G2460">
        <f t="shared" si="160"/>
        <v>16</v>
      </c>
      <c r="K2460" s="60"/>
      <c r="L2460" s="60"/>
    </row>
    <row r="2461" spans="1:12" ht="12.5" x14ac:dyDescent="0.25">
      <c r="A2461">
        <f t="shared" si="159"/>
        <v>-7</v>
      </c>
      <c r="B2461" s="56">
        <v>26392</v>
      </c>
      <c r="C2461" s="57">
        <f t="shared" si="161"/>
        <v>26385</v>
      </c>
      <c r="D2461">
        <f t="shared" si="162"/>
        <v>2</v>
      </c>
      <c r="E2461" s="56"/>
      <c r="G2461">
        <f t="shared" si="160"/>
        <v>15</v>
      </c>
      <c r="K2461" s="60"/>
      <c r="L2461" s="60"/>
    </row>
    <row r="2462" spans="1:12" ht="12.5" x14ac:dyDescent="0.25">
      <c r="A2462">
        <f t="shared" si="159"/>
        <v>-7</v>
      </c>
      <c r="B2462" s="56">
        <v>26385</v>
      </c>
      <c r="C2462" s="57">
        <f t="shared" si="161"/>
        <v>26378</v>
      </c>
      <c r="D2462">
        <f t="shared" si="162"/>
        <v>2</v>
      </c>
      <c r="E2462" s="56"/>
      <c r="G2462">
        <f t="shared" si="160"/>
        <v>14</v>
      </c>
      <c r="K2462" s="60"/>
      <c r="L2462" s="60"/>
    </row>
    <row r="2463" spans="1:12" ht="12.5" x14ac:dyDescent="0.25">
      <c r="A2463">
        <f t="shared" si="159"/>
        <v>-7</v>
      </c>
      <c r="B2463" s="56">
        <v>26378</v>
      </c>
      <c r="C2463" s="57">
        <f t="shared" si="161"/>
        <v>26371</v>
      </c>
      <c r="D2463">
        <f t="shared" si="162"/>
        <v>2</v>
      </c>
      <c r="E2463" s="56"/>
      <c r="G2463">
        <f t="shared" si="160"/>
        <v>13</v>
      </c>
      <c r="K2463" s="60"/>
      <c r="L2463" s="60"/>
    </row>
    <row r="2464" spans="1:12" ht="12.5" x14ac:dyDescent="0.25">
      <c r="A2464">
        <f t="shared" si="159"/>
        <v>-7</v>
      </c>
      <c r="B2464" s="56">
        <v>26371</v>
      </c>
      <c r="C2464" s="57">
        <f t="shared" si="161"/>
        <v>26364</v>
      </c>
      <c r="D2464">
        <f t="shared" si="162"/>
        <v>2</v>
      </c>
      <c r="E2464" s="56"/>
      <c r="G2464">
        <f t="shared" si="160"/>
        <v>12</v>
      </c>
      <c r="K2464" s="60"/>
      <c r="L2464" s="60"/>
    </row>
    <row r="2465" spans="1:12" ht="12.5" x14ac:dyDescent="0.25">
      <c r="A2465">
        <f t="shared" si="159"/>
        <v>-7</v>
      </c>
      <c r="B2465" s="56">
        <v>26364</v>
      </c>
      <c r="C2465" s="57">
        <f t="shared" si="161"/>
        <v>26357</v>
      </c>
      <c r="D2465">
        <f t="shared" si="162"/>
        <v>2</v>
      </c>
      <c r="E2465" s="56"/>
      <c r="G2465">
        <f t="shared" si="160"/>
        <v>11</v>
      </c>
      <c r="K2465" s="60"/>
      <c r="L2465" s="60"/>
    </row>
    <row r="2466" spans="1:12" ht="12.5" x14ac:dyDescent="0.25">
      <c r="A2466">
        <f t="shared" si="159"/>
        <v>-7</v>
      </c>
      <c r="B2466" s="56">
        <v>26357</v>
      </c>
      <c r="C2466" s="57">
        <f t="shared" si="161"/>
        <v>26350</v>
      </c>
      <c r="D2466">
        <f t="shared" si="162"/>
        <v>2</v>
      </c>
      <c r="E2466" s="56"/>
      <c r="G2466">
        <f t="shared" si="160"/>
        <v>10</v>
      </c>
      <c r="K2466" s="60"/>
      <c r="L2466" s="60"/>
    </row>
    <row r="2467" spans="1:12" ht="12.5" x14ac:dyDescent="0.25">
      <c r="A2467">
        <f t="shared" si="159"/>
        <v>-7</v>
      </c>
      <c r="B2467" s="56">
        <v>26350</v>
      </c>
      <c r="C2467" s="57">
        <f t="shared" si="161"/>
        <v>26343</v>
      </c>
      <c r="D2467">
        <f t="shared" si="162"/>
        <v>2</v>
      </c>
      <c r="E2467" s="56"/>
      <c r="G2467">
        <f t="shared" si="160"/>
        <v>9</v>
      </c>
      <c r="K2467" s="60"/>
      <c r="L2467" s="60"/>
    </row>
    <row r="2468" spans="1:12" ht="12.5" x14ac:dyDescent="0.25">
      <c r="A2468">
        <f t="shared" si="159"/>
        <v>-7</v>
      </c>
      <c r="B2468" s="56">
        <v>26343</v>
      </c>
      <c r="C2468" s="57">
        <f t="shared" si="161"/>
        <v>26336</v>
      </c>
      <c r="D2468">
        <f t="shared" si="162"/>
        <v>2</v>
      </c>
      <c r="E2468" s="56"/>
      <c r="G2468">
        <f t="shared" si="160"/>
        <v>8</v>
      </c>
      <c r="K2468" s="60"/>
      <c r="L2468" s="60"/>
    </row>
    <row r="2469" spans="1:12" ht="12.5" x14ac:dyDescent="0.25">
      <c r="A2469">
        <f t="shared" si="159"/>
        <v>-7</v>
      </c>
      <c r="B2469" s="56">
        <v>26336</v>
      </c>
      <c r="C2469" s="57">
        <f t="shared" si="161"/>
        <v>26329</v>
      </c>
      <c r="D2469">
        <f t="shared" si="162"/>
        <v>2</v>
      </c>
      <c r="E2469" s="56"/>
      <c r="G2469">
        <f t="shared" si="160"/>
        <v>7</v>
      </c>
      <c r="K2469" s="60"/>
      <c r="L2469" s="60"/>
    </row>
    <row r="2470" spans="1:12" ht="12.5" x14ac:dyDescent="0.25">
      <c r="A2470">
        <f t="shared" si="159"/>
        <v>-7</v>
      </c>
      <c r="B2470" s="56">
        <v>26329</v>
      </c>
      <c r="C2470" s="57">
        <f t="shared" si="161"/>
        <v>26322</v>
      </c>
      <c r="D2470">
        <f t="shared" si="162"/>
        <v>2</v>
      </c>
      <c r="E2470" s="56"/>
      <c r="G2470">
        <f t="shared" si="160"/>
        <v>6</v>
      </c>
      <c r="K2470" s="60"/>
      <c r="L2470" s="60"/>
    </row>
    <row r="2471" spans="1:12" ht="12.5" x14ac:dyDescent="0.25">
      <c r="A2471">
        <f t="shared" si="159"/>
        <v>-7</v>
      </c>
      <c r="B2471" s="56">
        <v>26322</v>
      </c>
      <c r="C2471" s="57">
        <f t="shared" si="161"/>
        <v>26315</v>
      </c>
      <c r="D2471">
        <f t="shared" si="162"/>
        <v>2</v>
      </c>
      <c r="E2471" s="56"/>
      <c r="G2471">
        <f t="shared" si="160"/>
        <v>5</v>
      </c>
      <c r="K2471" s="60"/>
      <c r="L2471" s="60"/>
    </row>
    <row r="2472" spans="1:12" ht="12.5" x14ac:dyDescent="0.25">
      <c r="A2472">
        <f t="shared" si="159"/>
        <v>-7</v>
      </c>
      <c r="B2472" s="56">
        <v>26315</v>
      </c>
      <c r="C2472" s="57">
        <f t="shared" si="161"/>
        <v>26308</v>
      </c>
      <c r="D2472">
        <f t="shared" si="162"/>
        <v>2</v>
      </c>
      <c r="E2472" s="56"/>
      <c r="G2472">
        <f t="shared" si="160"/>
        <v>4</v>
      </c>
      <c r="K2472" s="60"/>
      <c r="L2472" s="60"/>
    </row>
    <row r="2473" spans="1:12" ht="12.5" x14ac:dyDescent="0.25">
      <c r="A2473">
        <f t="shared" si="159"/>
        <v>-7</v>
      </c>
      <c r="B2473" s="56">
        <v>26308</v>
      </c>
      <c r="C2473" s="57">
        <f t="shared" si="161"/>
        <v>26301</v>
      </c>
      <c r="D2473">
        <f t="shared" si="162"/>
        <v>2</v>
      </c>
      <c r="E2473" s="56"/>
      <c r="G2473">
        <f t="shared" si="160"/>
        <v>3</v>
      </c>
      <c r="K2473" s="60"/>
      <c r="L2473" s="60"/>
    </row>
    <row r="2474" spans="1:12" ht="12.5" x14ac:dyDescent="0.25">
      <c r="A2474">
        <f t="shared" si="159"/>
        <v>-7</v>
      </c>
      <c r="B2474" s="56">
        <v>26301</v>
      </c>
      <c r="C2474" s="57">
        <f t="shared" si="161"/>
        <v>26294</v>
      </c>
      <c r="D2474">
        <f t="shared" si="162"/>
        <v>2</v>
      </c>
      <c r="E2474" s="56"/>
      <c r="G2474">
        <f t="shared" si="160"/>
        <v>2</v>
      </c>
      <c r="K2474" s="60"/>
      <c r="L2474" s="60"/>
    </row>
    <row r="2475" spans="1:12" ht="12.5" x14ac:dyDescent="0.25">
      <c r="A2475">
        <f t="shared" si="159"/>
        <v>-7</v>
      </c>
      <c r="B2475" s="56">
        <v>26294</v>
      </c>
      <c r="C2475" s="57">
        <f t="shared" si="161"/>
        <v>26287</v>
      </c>
      <c r="D2475">
        <f t="shared" si="162"/>
        <v>2</v>
      </c>
      <c r="E2475" s="56">
        <f>B2475</f>
        <v>26294</v>
      </c>
      <c r="F2475" s="54">
        <f>YEAR(B2475)</f>
        <v>1971</v>
      </c>
      <c r="G2475">
        <f t="shared" si="160"/>
        <v>53</v>
      </c>
      <c r="K2475" s="60"/>
      <c r="L2475" s="60"/>
    </row>
    <row r="2476" spans="1:12" ht="12.5" x14ac:dyDescent="0.25">
      <c r="A2476">
        <f t="shared" si="159"/>
        <v>-7</v>
      </c>
      <c r="B2476" s="56">
        <v>26287</v>
      </c>
      <c r="C2476" s="57">
        <f t="shared" si="161"/>
        <v>26280</v>
      </c>
      <c r="D2476">
        <f t="shared" si="162"/>
        <v>2</v>
      </c>
      <c r="E2476" s="56"/>
      <c r="G2476">
        <f t="shared" si="160"/>
        <v>52</v>
      </c>
      <c r="K2476" s="60"/>
      <c r="L2476" s="60"/>
    </row>
    <row r="2477" spans="1:12" ht="12.5" x14ac:dyDescent="0.25">
      <c r="A2477">
        <f t="shared" si="159"/>
        <v>-7</v>
      </c>
      <c r="B2477" s="56">
        <v>26280</v>
      </c>
      <c r="C2477" s="57">
        <f t="shared" si="161"/>
        <v>26273</v>
      </c>
      <c r="D2477">
        <f t="shared" si="162"/>
        <v>2</v>
      </c>
      <c r="E2477" s="56"/>
      <c r="G2477">
        <f t="shared" si="160"/>
        <v>51</v>
      </c>
      <c r="K2477" s="60"/>
      <c r="L2477" s="60"/>
    </row>
    <row r="2478" spans="1:12" ht="12.5" x14ac:dyDescent="0.25">
      <c r="A2478">
        <f t="shared" si="159"/>
        <v>-7</v>
      </c>
      <c r="B2478" s="56">
        <v>26273</v>
      </c>
      <c r="C2478" s="57">
        <f t="shared" si="161"/>
        <v>26266</v>
      </c>
      <c r="D2478">
        <f t="shared" si="162"/>
        <v>2</v>
      </c>
      <c r="E2478" s="56"/>
      <c r="G2478">
        <f t="shared" si="160"/>
        <v>50</v>
      </c>
      <c r="K2478" s="60"/>
      <c r="L2478" s="60"/>
    </row>
    <row r="2479" spans="1:12" ht="12.5" x14ac:dyDescent="0.25">
      <c r="A2479">
        <f t="shared" si="159"/>
        <v>-7</v>
      </c>
      <c r="B2479" s="56">
        <v>26266</v>
      </c>
      <c r="C2479" s="57">
        <f t="shared" si="161"/>
        <v>26259</v>
      </c>
      <c r="D2479">
        <f t="shared" si="162"/>
        <v>2</v>
      </c>
      <c r="E2479" s="56"/>
      <c r="G2479">
        <f t="shared" si="160"/>
        <v>49</v>
      </c>
      <c r="K2479" s="60"/>
      <c r="L2479" s="60"/>
    </row>
    <row r="2480" spans="1:12" ht="12.5" x14ac:dyDescent="0.25">
      <c r="A2480">
        <f t="shared" si="159"/>
        <v>-7</v>
      </c>
      <c r="B2480" s="56">
        <v>26259</v>
      </c>
      <c r="C2480" s="57">
        <f t="shared" si="161"/>
        <v>26252</v>
      </c>
      <c r="D2480">
        <f t="shared" si="162"/>
        <v>2</v>
      </c>
      <c r="E2480" s="56"/>
      <c r="G2480">
        <f t="shared" si="160"/>
        <v>48</v>
      </c>
      <c r="K2480" s="60"/>
      <c r="L2480" s="60"/>
    </row>
    <row r="2481" spans="1:12" ht="12.5" x14ac:dyDescent="0.25">
      <c r="A2481">
        <f t="shared" si="159"/>
        <v>-7</v>
      </c>
      <c r="B2481" s="56">
        <v>26252</v>
      </c>
      <c r="C2481" s="57">
        <f t="shared" si="161"/>
        <v>26245</v>
      </c>
      <c r="D2481">
        <f t="shared" si="162"/>
        <v>2</v>
      </c>
      <c r="E2481" s="56"/>
      <c r="G2481">
        <f t="shared" si="160"/>
        <v>47</v>
      </c>
      <c r="K2481" s="60"/>
      <c r="L2481" s="60"/>
    </row>
    <row r="2482" spans="1:12" ht="12.5" x14ac:dyDescent="0.25">
      <c r="A2482">
        <f t="shared" si="159"/>
        <v>-7</v>
      </c>
      <c r="B2482" s="56">
        <v>26245</v>
      </c>
      <c r="C2482" s="57">
        <f t="shared" si="161"/>
        <v>26238</v>
      </c>
      <c r="D2482">
        <f t="shared" si="162"/>
        <v>2</v>
      </c>
      <c r="E2482" s="56"/>
      <c r="G2482">
        <f t="shared" si="160"/>
        <v>46</v>
      </c>
      <c r="K2482" s="60"/>
      <c r="L2482" s="60"/>
    </row>
    <row r="2483" spans="1:12" ht="12.5" x14ac:dyDescent="0.25">
      <c r="A2483">
        <f t="shared" si="159"/>
        <v>-7</v>
      </c>
      <c r="B2483" s="56">
        <v>26238</v>
      </c>
      <c r="C2483" s="57">
        <f t="shared" si="161"/>
        <v>26231</v>
      </c>
      <c r="D2483">
        <f t="shared" si="162"/>
        <v>2</v>
      </c>
      <c r="E2483" s="56"/>
      <c r="G2483">
        <f t="shared" si="160"/>
        <v>45</v>
      </c>
      <c r="K2483" s="60"/>
      <c r="L2483" s="60"/>
    </row>
    <row r="2484" spans="1:12" ht="12.5" x14ac:dyDescent="0.25">
      <c r="A2484">
        <f t="shared" si="159"/>
        <v>-7</v>
      </c>
      <c r="B2484" s="56">
        <v>26231</v>
      </c>
      <c r="C2484" s="57">
        <f t="shared" si="161"/>
        <v>26224</v>
      </c>
      <c r="D2484">
        <f t="shared" si="162"/>
        <v>2</v>
      </c>
      <c r="E2484" s="56"/>
      <c r="G2484">
        <f t="shared" si="160"/>
        <v>44</v>
      </c>
      <c r="K2484" s="60"/>
      <c r="L2484" s="60"/>
    </row>
    <row r="2485" spans="1:12" ht="12.5" x14ac:dyDescent="0.25">
      <c r="A2485">
        <f t="shared" ref="A2485:A2548" si="163">B2485-B2484</f>
        <v>-7</v>
      </c>
      <c r="B2485" s="56">
        <v>26224</v>
      </c>
      <c r="C2485" s="57">
        <f t="shared" si="161"/>
        <v>26217</v>
      </c>
      <c r="D2485">
        <f t="shared" si="162"/>
        <v>2</v>
      </c>
      <c r="E2485" s="56"/>
      <c r="G2485">
        <f t="shared" si="160"/>
        <v>43</v>
      </c>
      <c r="K2485" s="60"/>
      <c r="L2485" s="60"/>
    </row>
    <row r="2486" spans="1:12" ht="12.5" x14ac:dyDescent="0.25">
      <c r="A2486">
        <f t="shared" si="163"/>
        <v>-7</v>
      </c>
      <c r="B2486" s="56">
        <v>26217</v>
      </c>
      <c r="C2486" s="57">
        <f t="shared" si="161"/>
        <v>26210</v>
      </c>
      <c r="D2486">
        <f t="shared" si="162"/>
        <v>2</v>
      </c>
      <c r="E2486" s="56"/>
      <c r="G2486">
        <f t="shared" si="160"/>
        <v>42</v>
      </c>
      <c r="K2486" s="60"/>
      <c r="L2486" s="60"/>
    </row>
    <row r="2487" spans="1:12" ht="12.5" x14ac:dyDescent="0.25">
      <c r="A2487">
        <f t="shared" si="163"/>
        <v>-7</v>
      </c>
      <c r="B2487" s="56">
        <v>26210</v>
      </c>
      <c r="C2487" s="57">
        <f t="shared" si="161"/>
        <v>26203</v>
      </c>
      <c r="D2487">
        <f t="shared" si="162"/>
        <v>2</v>
      </c>
      <c r="E2487" s="56"/>
      <c r="G2487">
        <f t="shared" si="160"/>
        <v>41</v>
      </c>
      <c r="K2487" s="60"/>
      <c r="L2487" s="60"/>
    </row>
    <row r="2488" spans="1:12" ht="12.5" x14ac:dyDescent="0.25">
      <c r="A2488">
        <f t="shared" si="163"/>
        <v>-7</v>
      </c>
      <c r="B2488" s="56">
        <v>26203</v>
      </c>
      <c r="C2488" s="57">
        <f t="shared" si="161"/>
        <v>26196</v>
      </c>
      <c r="D2488">
        <f t="shared" si="162"/>
        <v>2</v>
      </c>
      <c r="E2488" s="56"/>
      <c r="G2488">
        <f t="shared" si="160"/>
        <v>40</v>
      </c>
      <c r="K2488" s="60"/>
      <c r="L2488" s="60"/>
    </row>
    <row r="2489" spans="1:12" ht="12.5" x14ac:dyDescent="0.25">
      <c r="A2489">
        <f t="shared" si="163"/>
        <v>-7</v>
      </c>
      <c r="B2489" s="56">
        <v>26196</v>
      </c>
      <c r="C2489" s="57">
        <f t="shared" si="161"/>
        <v>26189</v>
      </c>
      <c r="D2489">
        <f t="shared" si="162"/>
        <v>2</v>
      </c>
      <c r="E2489" s="56"/>
      <c r="G2489">
        <f t="shared" si="160"/>
        <v>39</v>
      </c>
      <c r="K2489" s="60"/>
      <c r="L2489" s="60"/>
    </row>
    <row r="2490" spans="1:12" ht="12.5" x14ac:dyDescent="0.25">
      <c r="A2490">
        <f t="shared" si="163"/>
        <v>-7</v>
      </c>
      <c r="B2490" s="56">
        <v>26189</v>
      </c>
      <c r="C2490" s="57">
        <f t="shared" si="161"/>
        <v>26182</v>
      </c>
      <c r="D2490">
        <f t="shared" si="162"/>
        <v>2</v>
      </c>
      <c r="E2490" s="56"/>
      <c r="G2490">
        <f t="shared" si="160"/>
        <v>38</v>
      </c>
      <c r="K2490" s="60"/>
      <c r="L2490" s="60"/>
    </row>
    <row r="2491" spans="1:12" ht="12.5" x14ac:dyDescent="0.25">
      <c r="A2491">
        <f t="shared" si="163"/>
        <v>-7</v>
      </c>
      <c r="B2491" s="56">
        <v>26182</v>
      </c>
      <c r="C2491" s="57">
        <f t="shared" si="161"/>
        <v>26175</v>
      </c>
      <c r="D2491">
        <f t="shared" si="162"/>
        <v>2</v>
      </c>
      <c r="E2491" s="56"/>
      <c r="G2491">
        <f t="shared" si="160"/>
        <v>37</v>
      </c>
      <c r="K2491" s="60"/>
      <c r="L2491" s="60"/>
    </row>
    <row r="2492" spans="1:12" ht="12.5" x14ac:dyDescent="0.25">
      <c r="A2492">
        <f t="shared" si="163"/>
        <v>-7</v>
      </c>
      <c r="B2492" s="56">
        <v>26175</v>
      </c>
      <c r="C2492" s="57">
        <f t="shared" si="161"/>
        <v>26168</v>
      </c>
      <c r="D2492">
        <f t="shared" si="162"/>
        <v>2</v>
      </c>
      <c r="E2492" s="56"/>
      <c r="G2492">
        <f t="shared" si="160"/>
        <v>36</v>
      </c>
      <c r="K2492" s="60"/>
      <c r="L2492" s="60"/>
    </row>
    <row r="2493" spans="1:12" ht="12.5" x14ac:dyDescent="0.25">
      <c r="A2493">
        <f t="shared" si="163"/>
        <v>-7</v>
      </c>
      <c r="B2493" s="56">
        <v>26168</v>
      </c>
      <c r="C2493" s="57">
        <f t="shared" si="161"/>
        <v>26161</v>
      </c>
      <c r="D2493">
        <f t="shared" si="162"/>
        <v>2</v>
      </c>
      <c r="E2493" s="56"/>
      <c r="G2493">
        <f t="shared" si="160"/>
        <v>35</v>
      </c>
      <c r="K2493" s="60"/>
      <c r="L2493" s="60"/>
    </row>
    <row r="2494" spans="1:12" ht="12.5" x14ac:dyDescent="0.25">
      <c r="A2494">
        <f t="shared" si="163"/>
        <v>-7</v>
      </c>
      <c r="B2494" s="56">
        <v>26161</v>
      </c>
      <c r="C2494" s="57">
        <f t="shared" si="161"/>
        <v>26154</v>
      </c>
      <c r="D2494">
        <f t="shared" si="162"/>
        <v>2</v>
      </c>
      <c r="E2494" s="56"/>
      <c r="G2494">
        <f t="shared" si="160"/>
        <v>34</v>
      </c>
      <c r="K2494" s="60"/>
      <c r="L2494" s="60"/>
    </row>
    <row r="2495" spans="1:12" ht="12.5" x14ac:dyDescent="0.25">
      <c r="A2495">
        <f t="shared" si="163"/>
        <v>-7</v>
      </c>
      <c r="B2495" s="56">
        <v>26154</v>
      </c>
      <c r="C2495" s="57">
        <f t="shared" si="161"/>
        <v>26147</v>
      </c>
      <c r="D2495">
        <f t="shared" si="162"/>
        <v>2</v>
      </c>
      <c r="E2495" s="56"/>
      <c r="G2495">
        <f t="shared" si="160"/>
        <v>33</v>
      </c>
      <c r="K2495" s="60"/>
      <c r="L2495" s="60"/>
    </row>
    <row r="2496" spans="1:12" ht="12.5" x14ac:dyDescent="0.25">
      <c r="A2496">
        <f t="shared" si="163"/>
        <v>-7</v>
      </c>
      <c r="B2496" s="56">
        <v>26147</v>
      </c>
      <c r="C2496" s="57">
        <f t="shared" si="161"/>
        <v>26140</v>
      </c>
      <c r="D2496">
        <f t="shared" si="162"/>
        <v>2</v>
      </c>
      <c r="E2496" s="56"/>
      <c r="G2496">
        <f t="shared" si="160"/>
        <v>32</v>
      </c>
      <c r="K2496" s="60"/>
      <c r="L2496" s="60"/>
    </row>
    <row r="2497" spans="1:12" ht="12.5" x14ac:dyDescent="0.25">
      <c r="A2497">
        <f t="shared" si="163"/>
        <v>-7</v>
      </c>
      <c r="B2497" s="56">
        <v>26140</v>
      </c>
      <c r="C2497" s="57">
        <f t="shared" si="161"/>
        <v>26133</v>
      </c>
      <c r="D2497">
        <f t="shared" si="162"/>
        <v>2</v>
      </c>
      <c r="E2497" s="56"/>
      <c r="G2497">
        <f t="shared" si="160"/>
        <v>31</v>
      </c>
      <c r="K2497" s="60"/>
      <c r="L2497" s="60"/>
    </row>
    <row r="2498" spans="1:12" ht="12.5" x14ac:dyDescent="0.25">
      <c r="A2498">
        <f t="shared" si="163"/>
        <v>-7</v>
      </c>
      <c r="B2498" s="56">
        <v>26133</v>
      </c>
      <c r="C2498" s="57">
        <f t="shared" si="161"/>
        <v>26126</v>
      </c>
      <c r="D2498">
        <f t="shared" si="162"/>
        <v>2</v>
      </c>
      <c r="E2498" s="56"/>
      <c r="G2498">
        <f t="shared" ref="G2498:G2561" si="164">WEEKNUM(B2498)</f>
        <v>30</v>
      </c>
      <c r="K2498" s="60"/>
      <c r="L2498" s="60"/>
    </row>
    <row r="2499" spans="1:12" ht="12.5" x14ac:dyDescent="0.25">
      <c r="A2499">
        <f t="shared" si="163"/>
        <v>-7</v>
      </c>
      <c r="B2499" s="56">
        <v>26126</v>
      </c>
      <c r="C2499" s="57">
        <f t="shared" ref="C2499:C2562" si="165">B2500</f>
        <v>26119</v>
      </c>
      <c r="D2499">
        <f t="shared" ref="D2499:D2562" si="166">WEEKDAY(B2499)</f>
        <v>2</v>
      </c>
      <c r="E2499" s="56"/>
      <c r="G2499">
        <f t="shared" si="164"/>
        <v>29</v>
      </c>
      <c r="K2499" s="60"/>
      <c r="L2499" s="60"/>
    </row>
    <row r="2500" spans="1:12" ht="12.5" x14ac:dyDescent="0.25">
      <c r="A2500">
        <f t="shared" si="163"/>
        <v>-7</v>
      </c>
      <c r="B2500" s="56">
        <v>26119</v>
      </c>
      <c r="C2500" s="57">
        <f t="shared" si="165"/>
        <v>26112</v>
      </c>
      <c r="D2500">
        <f t="shared" si="166"/>
        <v>2</v>
      </c>
      <c r="E2500" s="56"/>
      <c r="G2500">
        <f t="shared" si="164"/>
        <v>28</v>
      </c>
      <c r="K2500" s="60"/>
      <c r="L2500" s="60"/>
    </row>
    <row r="2501" spans="1:12" ht="12.5" x14ac:dyDescent="0.25">
      <c r="A2501">
        <f t="shared" si="163"/>
        <v>-7</v>
      </c>
      <c r="B2501" s="56">
        <v>26112</v>
      </c>
      <c r="C2501" s="57">
        <f t="shared" si="165"/>
        <v>26105</v>
      </c>
      <c r="D2501">
        <f t="shared" si="166"/>
        <v>2</v>
      </c>
      <c r="E2501" s="56"/>
      <c r="G2501">
        <f t="shared" si="164"/>
        <v>27</v>
      </c>
      <c r="K2501" s="60"/>
      <c r="L2501" s="60"/>
    </row>
    <row r="2502" spans="1:12" ht="12.5" x14ac:dyDescent="0.25">
      <c r="A2502">
        <f t="shared" si="163"/>
        <v>-7</v>
      </c>
      <c r="B2502" s="56">
        <v>26105</v>
      </c>
      <c r="C2502" s="57">
        <f t="shared" si="165"/>
        <v>26098</v>
      </c>
      <c r="D2502">
        <f t="shared" si="166"/>
        <v>2</v>
      </c>
      <c r="E2502" s="56"/>
      <c r="G2502">
        <f t="shared" si="164"/>
        <v>26</v>
      </c>
      <c r="K2502" s="60"/>
      <c r="L2502" s="60"/>
    </row>
    <row r="2503" spans="1:12" ht="12.5" x14ac:dyDescent="0.25">
      <c r="A2503">
        <f t="shared" si="163"/>
        <v>-7</v>
      </c>
      <c r="B2503" s="56">
        <v>26098</v>
      </c>
      <c r="C2503" s="57">
        <f t="shared" si="165"/>
        <v>26091</v>
      </c>
      <c r="D2503">
        <f t="shared" si="166"/>
        <v>2</v>
      </c>
      <c r="E2503" s="56"/>
      <c r="G2503">
        <f t="shared" si="164"/>
        <v>25</v>
      </c>
      <c r="K2503" s="60"/>
      <c r="L2503" s="60"/>
    </row>
    <row r="2504" spans="1:12" ht="12.5" x14ac:dyDescent="0.25">
      <c r="A2504">
        <f t="shared" si="163"/>
        <v>-7</v>
      </c>
      <c r="B2504" s="56">
        <v>26091</v>
      </c>
      <c r="C2504" s="57">
        <f t="shared" si="165"/>
        <v>26084</v>
      </c>
      <c r="D2504">
        <f t="shared" si="166"/>
        <v>2</v>
      </c>
      <c r="E2504" s="56"/>
      <c r="G2504">
        <f t="shared" si="164"/>
        <v>24</v>
      </c>
      <c r="K2504" s="60"/>
      <c r="L2504" s="60"/>
    </row>
    <row r="2505" spans="1:12" ht="12.5" x14ac:dyDescent="0.25">
      <c r="A2505">
        <f t="shared" si="163"/>
        <v>-7</v>
      </c>
      <c r="B2505" s="56">
        <v>26084</v>
      </c>
      <c r="C2505" s="57">
        <f t="shared" si="165"/>
        <v>26077</v>
      </c>
      <c r="D2505">
        <f t="shared" si="166"/>
        <v>2</v>
      </c>
      <c r="E2505" s="56"/>
      <c r="G2505">
        <f t="shared" si="164"/>
        <v>23</v>
      </c>
      <c r="K2505" s="60"/>
      <c r="L2505" s="60"/>
    </row>
    <row r="2506" spans="1:12" ht="12.5" x14ac:dyDescent="0.25">
      <c r="A2506">
        <f t="shared" si="163"/>
        <v>-7</v>
      </c>
      <c r="B2506" s="56">
        <v>26077</v>
      </c>
      <c r="C2506" s="57">
        <f t="shared" si="165"/>
        <v>26070</v>
      </c>
      <c r="D2506">
        <f t="shared" si="166"/>
        <v>2</v>
      </c>
      <c r="E2506" s="56"/>
      <c r="G2506">
        <f t="shared" si="164"/>
        <v>22</v>
      </c>
      <c r="K2506" s="60"/>
      <c r="L2506" s="60"/>
    </row>
    <row r="2507" spans="1:12" ht="12.5" x14ac:dyDescent="0.25">
      <c r="A2507">
        <f t="shared" si="163"/>
        <v>-7</v>
      </c>
      <c r="B2507" s="56">
        <v>26070</v>
      </c>
      <c r="C2507" s="57">
        <f t="shared" si="165"/>
        <v>26063</v>
      </c>
      <c r="D2507">
        <f t="shared" si="166"/>
        <v>2</v>
      </c>
      <c r="E2507" s="56"/>
      <c r="G2507">
        <f t="shared" si="164"/>
        <v>21</v>
      </c>
      <c r="K2507" s="60"/>
      <c r="L2507" s="60"/>
    </row>
    <row r="2508" spans="1:12" ht="12.5" x14ac:dyDescent="0.25">
      <c r="A2508">
        <f t="shared" si="163"/>
        <v>-7</v>
      </c>
      <c r="B2508" s="56">
        <v>26063</v>
      </c>
      <c r="C2508" s="57">
        <f t="shared" si="165"/>
        <v>26056</v>
      </c>
      <c r="D2508">
        <f t="shared" si="166"/>
        <v>2</v>
      </c>
      <c r="E2508" s="56"/>
      <c r="G2508">
        <f t="shared" si="164"/>
        <v>20</v>
      </c>
      <c r="K2508" s="60"/>
      <c r="L2508" s="60"/>
    </row>
    <row r="2509" spans="1:12" ht="12.5" x14ac:dyDescent="0.25">
      <c r="A2509">
        <f t="shared" si="163"/>
        <v>-7</v>
      </c>
      <c r="B2509" s="56">
        <v>26056</v>
      </c>
      <c r="C2509" s="57">
        <f t="shared" si="165"/>
        <v>26049</v>
      </c>
      <c r="D2509">
        <f t="shared" si="166"/>
        <v>2</v>
      </c>
      <c r="E2509" s="56"/>
      <c r="G2509">
        <f t="shared" si="164"/>
        <v>19</v>
      </c>
      <c r="K2509" s="60"/>
      <c r="L2509" s="60"/>
    </row>
    <row r="2510" spans="1:12" ht="12.5" x14ac:dyDescent="0.25">
      <c r="A2510">
        <f t="shared" si="163"/>
        <v>-7</v>
      </c>
      <c r="B2510" s="56">
        <v>26049</v>
      </c>
      <c r="C2510" s="57">
        <f t="shared" si="165"/>
        <v>26042</v>
      </c>
      <c r="D2510">
        <f t="shared" si="166"/>
        <v>2</v>
      </c>
      <c r="E2510" s="56"/>
      <c r="G2510">
        <f t="shared" si="164"/>
        <v>18</v>
      </c>
      <c r="K2510" s="60"/>
      <c r="L2510" s="60"/>
    </row>
    <row r="2511" spans="1:12" ht="12.5" x14ac:dyDescent="0.25">
      <c r="A2511">
        <f t="shared" si="163"/>
        <v>-7</v>
      </c>
      <c r="B2511" s="56">
        <v>26042</v>
      </c>
      <c r="C2511" s="57">
        <f t="shared" si="165"/>
        <v>26035</v>
      </c>
      <c r="D2511">
        <f t="shared" si="166"/>
        <v>2</v>
      </c>
      <c r="E2511" s="56"/>
      <c r="G2511">
        <f t="shared" si="164"/>
        <v>17</v>
      </c>
      <c r="K2511" s="60"/>
      <c r="L2511" s="60"/>
    </row>
    <row r="2512" spans="1:12" ht="12.5" x14ac:dyDescent="0.25">
      <c r="A2512">
        <f t="shared" si="163"/>
        <v>-7</v>
      </c>
      <c r="B2512" s="56">
        <v>26035</v>
      </c>
      <c r="C2512" s="57">
        <f t="shared" si="165"/>
        <v>26028</v>
      </c>
      <c r="D2512">
        <f t="shared" si="166"/>
        <v>2</v>
      </c>
      <c r="E2512" s="56"/>
      <c r="G2512">
        <f t="shared" si="164"/>
        <v>16</v>
      </c>
      <c r="K2512" s="60"/>
      <c r="L2512" s="60"/>
    </row>
    <row r="2513" spans="1:12" ht="12.5" x14ac:dyDescent="0.25">
      <c r="A2513">
        <f t="shared" si="163"/>
        <v>-7</v>
      </c>
      <c r="B2513" s="56">
        <v>26028</v>
      </c>
      <c r="C2513" s="57">
        <f t="shared" si="165"/>
        <v>26021</v>
      </c>
      <c r="D2513">
        <f t="shared" si="166"/>
        <v>2</v>
      </c>
      <c r="E2513" s="56"/>
      <c r="G2513">
        <f t="shared" si="164"/>
        <v>15</v>
      </c>
      <c r="K2513" s="60"/>
      <c r="L2513" s="60"/>
    </row>
    <row r="2514" spans="1:12" ht="12.5" x14ac:dyDescent="0.25">
      <c r="A2514">
        <f t="shared" si="163"/>
        <v>-7</v>
      </c>
      <c r="B2514" s="56">
        <v>26021</v>
      </c>
      <c r="C2514" s="57">
        <f t="shared" si="165"/>
        <v>26014</v>
      </c>
      <c r="D2514">
        <f t="shared" si="166"/>
        <v>2</v>
      </c>
      <c r="E2514" s="56"/>
      <c r="G2514">
        <f t="shared" si="164"/>
        <v>14</v>
      </c>
      <c r="K2514" s="60"/>
      <c r="L2514" s="60"/>
    </row>
    <row r="2515" spans="1:12" ht="12.5" x14ac:dyDescent="0.25">
      <c r="A2515">
        <f t="shared" si="163"/>
        <v>-7</v>
      </c>
      <c r="B2515" s="56">
        <v>26014</v>
      </c>
      <c r="C2515" s="57">
        <f t="shared" si="165"/>
        <v>26007</v>
      </c>
      <c r="D2515">
        <f t="shared" si="166"/>
        <v>2</v>
      </c>
      <c r="E2515" s="56"/>
      <c r="G2515">
        <f t="shared" si="164"/>
        <v>13</v>
      </c>
      <c r="K2515" s="60"/>
      <c r="L2515" s="60"/>
    </row>
    <row r="2516" spans="1:12" ht="12.5" x14ac:dyDescent="0.25">
      <c r="A2516">
        <f t="shared" si="163"/>
        <v>-7</v>
      </c>
      <c r="B2516" s="56">
        <v>26007</v>
      </c>
      <c r="C2516" s="57">
        <f t="shared" si="165"/>
        <v>26000</v>
      </c>
      <c r="D2516">
        <f t="shared" si="166"/>
        <v>2</v>
      </c>
      <c r="E2516" s="56"/>
      <c r="G2516">
        <f t="shared" si="164"/>
        <v>12</v>
      </c>
      <c r="K2516" s="60"/>
      <c r="L2516" s="60"/>
    </row>
    <row r="2517" spans="1:12" ht="12.5" x14ac:dyDescent="0.25">
      <c r="A2517">
        <f t="shared" si="163"/>
        <v>-7</v>
      </c>
      <c r="B2517" s="56">
        <v>26000</v>
      </c>
      <c r="C2517" s="57">
        <f t="shared" si="165"/>
        <v>25993</v>
      </c>
      <c r="D2517">
        <f t="shared" si="166"/>
        <v>2</v>
      </c>
      <c r="E2517" s="56"/>
      <c r="G2517">
        <f t="shared" si="164"/>
        <v>11</v>
      </c>
      <c r="K2517" s="60"/>
      <c r="L2517" s="60"/>
    </row>
    <row r="2518" spans="1:12" ht="12.5" x14ac:dyDescent="0.25">
      <c r="A2518">
        <f t="shared" si="163"/>
        <v>-7</v>
      </c>
      <c r="B2518" s="56">
        <v>25993</v>
      </c>
      <c r="C2518" s="57">
        <f t="shared" si="165"/>
        <v>25986</v>
      </c>
      <c r="D2518">
        <f t="shared" si="166"/>
        <v>2</v>
      </c>
      <c r="E2518" s="56"/>
      <c r="G2518">
        <f t="shared" si="164"/>
        <v>10</v>
      </c>
      <c r="K2518" s="60"/>
      <c r="L2518" s="60"/>
    </row>
    <row r="2519" spans="1:12" ht="12.5" x14ac:dyDescent="0.25">
      <c r="A2519">
        <f t="shared" si="163"/>
        <v>-7</v>
      </c>
      <c r="B2519" s="56">
        <v>25986</v>
      </c>
      <c r="C2519" s="57">
        <f t="shared" si="165"/>
        <v>25979</v>
      </c>
      <c r="D2519">
        <f t="shared" si="166"/>
        <v>2</v>
      </c>
      <c r="E2519" s="56"/>
      <c r="G2519">
        <f t="shared" si="164"/>
        <v>9</v>
      </c>
      <c r="K2519" s="60"/>
      <c r="L2519" s="60"/>
    </row>
    <row r="2520" spans="1:12" ht="12.5" x14ac:dyDescent="0.25">
      <c r="A2520">
        <f t="shared" si="163"/>
        <v>-7</v>
      </c>
      <c r="B2520" s="56">
        <v>25979</v>
      </c>
      <c r="C2520" s="57">
        <f t="shared" si="165"/>
        <v>25972</v>
      </c>
      <c r="D2520">
        <f t="shared" si="166"/>
        <v>2</v>
      </c>
      <c r="E2520" s="56"/>
      <c r="G2520">
        <f t="shared" si="164"/>
        <v>8</v>
      </c>
      <c r="K2520" s="60"/>
      <c r="L2520" s="60"/>
    </row>
    <row r="2521" spans="1:12" ht="12.5" x14ac:dyDescent="0.25">
      <c r="A2521">
        <f t="shared" si="163"/>
        <v>-7</v>
      </c>
      <c r="B2521" s="56">
        <v>25972</v>
      </c>
      <c r="C2521" s="57">
        <f t="shared" si="165"/>
        <v>25965</v>
      </c>
      <c r="D2521">
        <f t="shared" si="166"/>
        <v>2</v>
      </c>
      <c r="E2521" s="56"/>
      <c r="G2521">
        <f t="shared" si="164"/>
        <v>7</v>
      </c>
      <c r="K2521" s="60"/>
      <c r="L2521" s="60"/>
    </row>
    <row r="2522" spans="1:12" ht="12.5" x14ac:dyDescent="0.25">
      <c r="A2522">
        <f t="shared" si="163"/>
        <v>-7</v>
      </c>
      <c r="B2522" s="56">
        <v>25965</v>
      </c>
      <c r="C2522" s="57">
        <f t="shared" si="165"/>
        <v>25958</v>
      </c>
      <c r="D2522">
        <f t="shared" si="166"/>
        <v>2</v>
      </c>
      <c r="E2522" s="56"/>
      <c r="G2522">
        <f t="shared" si="164"/>
        <v>6</v>
      </c>
      <c r="K2522" s="60"/>
      <c r="L2522" s="60"/>
    </row>
    <row r="2523" spans="1:12" ht="12.5" x14ac:dyDescent="0.25">
      <c r="A2523">
        <f t="shared" si="163"/>
        <v>-7</v>
      </c>
      <c r="B2523" s="56">
        <v>25958</v>
      </c>
      <c r="C2523" s="57">
        <f t="shared" si="165"/>
        <v>25951</v>
      </c>
      <c r="D2523">
        <f t="shared" si="166"/>
        <v>2</v>
      </c>
      <c r="E2523" s="56"/>
      <c r="G2523">
        <f t="shared" si="164"/>
        <v>5</v>
      </c>
      <c r="K2523" s="60"/>
      <c r="L2523" s="60"/>
    </row>
    <row r="2524" spans="1:12" ht="12.5" x14ac:dyDescent="0.25">
      <c r="A2524">
        <f t="shared" si="163"/>
        <v>-7</v>
      </c>
      <c r="B2524" s="56">
        <v>25951</v>
      </c>
      <c r="C2524" s="57">
        <f t="shared" si="165"/>
        <v>25944</v>
      </c>
      <c r="D2524">
        <f t="shared" si="166"/>
        <v>2</v>
      </c>
      <c r="E2524" s="56"/>
      <c r="G2524">
        <f t="shared" si="164"/>
        <v>4</v>
      </c>
      <c r="K2524" s="60"/>
      <c r="L2524" s="60"/>
    </row>
    <row r="2525" spans="1:12" ht="12.5" x14ac:dyDescent="0.25">
      <c r="A2525">
        <f t="shared" si="163"/>
        <v>-7</v>
      </c>
      <c r="B2525" s="56">
        <v>25944</v>
      </c>
      <c r="C2525" s="57">
        <f t="shared" si="165"/>
        <v>25937</v>
      </c>
      <c r="D2525">
        <f t="shared" si="166"/>
        <v>2</v>
      </c>
      <c r="E2525" s="56"/>
      <c r="G2525">
        <f t="shared" si="164"/>
        <v>3</v>
      </c>
      <c r="K2525" s="60"/>
      <c r="L2525" s="60"/>
    </row>
    <row r="2526" spans="1:12" ht="12.5" x14ac:dyDescent="0.25">
      <c r="A2526">
        <f t="shared" si="163"/>
        <v>-7</v>
      </c>
      <c r="B2526" s="56">
        <v>25937</v>
      </c>
      <c r="C2526" s="57">
        <f t="shared" si="165"/>
        <v>25930</v>
      </c>
      <c r="D2526">
        <f t="shared" si="166"/>
        <v>2</v>
      </c>
      <c r="E2526" s="56"/>
      <c r="G2526">
        <f t="shared" si="164"/>
        <v>2</v>
      </c>
      <c r="K2526" s="60"/>
      <c r="L2526" s="60"/>
    </row>
    <row r="2527" spans="1:12" ht="12.5" x14ac:dyDescent="0.25">
      <c r="A2527">
        <f t="shared" si="163"/>
        <v>-7</v>
      </c>
      <c r="B2527" s="56">
        <v>25930</v>
      </c>
      <c r="C2527" s="57">
        <f t="shared" si="165"/>
        <v>25923</v>
      </c>
      <c r="D2527">
        <f t="shared" si="166"/>
        <v>2</v>
      </c>
      <c r="E2527" s="56">
        <f>B2527</f>
        <v>25930</v>
      </c>
      <c r="F2527" s="54">
        <f>YEAR(B2527)</f>
        <v>1970</v>
      </c>
      <c r="G2527">
        <f t="shared" si="164"/>
        <v>53</v>
      </c>
      <c r="K2527" s="60"/>
      <c r="L2527" s="60"/>
    </row>
    <row r="2528" spans="1:12" ht="12.5" x14ac:dyDescent="0.25">
      <c r="A2528">
        <f t="shared" si="163"/>
        <v>-7</v>
      </c>
      <c r="B2528" s="56">
        <v>25923</v>
      </c>
      <c r="C2528" s="57">
        <f t="shared" si="165"/>
        <v>25916</v>
      </c>
      <c r="D2528">
        <f t="shared" si="166"/>
        <v>2</v>
      </c>
      <c r="E2528" s="56"/>
      <c r="G2528">
        <f t="shared" si="164"/>
        <v>52</v>
      </c>
      <c r="K2528" s="60"/>
      <c r="L2528" s="60"/>
    </row>
    <row r="2529" spans="1:12" ht="12.5" x14ac:dyDescent="0.25">
      <c r="A2529">
        <f t="shared" si="163"/>
        <v>-7</v>
      </c>
      <c r="B2529" s="56">
        <v>25916</v>
      </c>
      <c r="C2529" s="57">
        <f t="shared" si="165"/>
        <v>25909</v>
      </c>
      <c r="D2529">
        <f t="shared" si="166"/>
        <v>2</v>
      </c>
      <c r="E2529" s="56"/>
      <c r="G2529">
        <f t="shared" si="164"/>
        <v>51</v>
      </c>
      <c r="K2529" s="60"/>
      <c r="L2529" s="60"/>
    </row>
    <row r="2530" spans="1:12" ht="12.5" x14ac:dyDescent="0.25">
      <c r="A2530">
        <f t="shared" si="163"/>
        <v>-7</v>
      </c>
      <c r="B2530" s="56">
        <v>25909</v>
      </c>
      <c r="C2530" s="57">
        <f t="shared" si="165"/>
        <v>25902</v>
      </c>
      <c r="D2530">
        <f t="shared" si="166"/>
        <v>2</v>
      </c>
      <c r="E2530" s="56"/>
      <c r="G2530">
        <f t="shared" si="164"/>
        <v>50</v>
      </c>
      <c r="K2530" s="60"/>
      <c r="L2530" s="60"/>
    </row>
    <row r="2531" spans="1:12" ht="12.5" x14ac:dyDescent="0.25">
      <c r="A2531">
        <f t="shared" si="163"/>
        <v>-7</v>
      </c>
      <c r="B2531" s="56">
        <v>25902</v>
      </c>
      <c r="C2531" s="57">
        <f t="shared" si="165"/>
        <v>25895</v>
      </c>
      <c r="D2531">
        <f t="shared" si="166"/>
        <v>2</v>
      </c>
      <c r="E2531" s="56"/>
      <c r="G2531">
        <f t="shared" si="164"/>
        <v>49</v>
      </c>
      <c r="K2531" s="60"/>
      <c r="L2531" s="60"/>
    </row>
    <row r="2532" spans="1:12" ht="12.5" x14ac:dyDescent="0.25">
      <c r="A2532">
        <f t="shared" si="163"/>
        <v>-7</v>
      </c>
      <c r="B2532" s="56">
        <v>25895</v>
      </c>
      <c r="C2532" s="57">
        <f t="shared" si="165"/>
        <v>25888</v>
      </c>
      <c r="D2532">
        <f t="shared" si="166"/>
        <v>2</v>
      </c>
      <c r="E2532" s="56"/>
      <c r="G2532">
        <f t="shared" si="164"/>
        <v>48</v>
      </c>
      <c r="K2532" s="60"/>
      <c r="L2532" s="60"/>
    </row>
    <row r="2533" spans="1:12" ht="12.5" x14ac:dyDescent="0.25">
      <c r="A2533">
        <f t="shared" si="163"/>
        <v>-7</v>
      </c>
      <c r="B2533" s="56">
        <v>25888</v>
      </c>
      <c r="C2533" s="57">
        <f t="shared" si="165"/>
        <v>25881</v>
      </c>
      <c r="D2533">
        <f t="shared" si="166"/>
        <v>2</v>
      </c>
      <c r="E2533" s="56"/>
      <c r="G2533">
        <f t="shared" si="164"/>
        <v>47</v>
      </c>
      <c r="K2533" s="60"/>
      <c r="L2533" s="60"/>
    </row>
    <row r="2534" spans="1:12" ht="12.5" x14ac:dyDescent="0.25">
      <c r="A2534">
        <f t="shared" si="163"/>
        <v>-7</v>
      </c>
      <c r="B2534" s="56">
        <v>25881</v>
      </c>
      <c r="C2534" s="57">
        <f t="shared" si="165"/>
        <v>25874</v>
      </c>
      <c r="D2534">
        <f t="shared" si="166"/>
        <v>2</v>
      </c>
      <c r="E2534" s="56"/>
      <c r="G2534">
        <f t="shared" si="164"/>
        <v>46</v>
      </c>
      <c r="K2534" s="60"/>
      <c r="L2534" s="60"/>
    </row>
    <row r="2535" spans="1:12" ht="12.5" x14ac:dyDescent="0.25">
      <c r="A2535">
        <f t="shared" si="163"/>
        <v>-7</v>
      </c>
      <c r="B2535" s="56">
        <v>25874</v>
      </c>
      <c r="C2535" s="57">
        <f t="shared" si="165"/>
        <v>25867</v>
      </c>
      <c r="D2535">
        <f t="shared" si="166"/>
        <v>2</v>
      </c>
      <c r="E2535" s="56"/>
      <c r="G2535">
        <f t="shared" si="164"/>
        <v>45</v>
      </c>
      <c r="K2535" s="60"/>
      <c r="L2535" s="60"/>
    </row>
    <row r="2536" spans="1:12" ht="12.5" x14ac:dyDescent="0.25">
      <c r="A2536">
        <f t="shared" si="163"/>
        <v>-7</v>
      </c>
      <c r="B2536" s="56">
        <v>25867</v>
      </c>
      <c r="C2536" s="57">
        <f t="shared" si="165"/>
        <v>25860</v>
      </c>
      <c r="D2536">
        <f t="shared" si="166"/>
        <v>2</v>
      </c>
      <c r="E2536" s="56"/>
      <c r="G2536">
        <f t="shared" si="164"/>
        <v>44</v>
      </c>
      <c r="K2536" s="60"/>
      <c r="L2536" s="60"/>
    </row>
    <row r="2537" spans="1:12" ht="12.5" x14ac:dyDescent="0.25">
      <c r="A2537">
        <f t="shared" si="163"/>
        <v>-7</v>
      </c>
      <c r="B2537" s="56">
        <v>25860</v>
      </c>
      <c r="C2537" s="57">
        <f t="shared" si="165"/>
        <v>25853</v>
      </c>
      <c r="D2537">
        <f t="shared" si="166"/>
        <v>2</v>
      </c>
      <c r="E2537" s="56"/>
      <c r="G2537">
        <f t="shared" si="164"/>
        <v>43</v>
      </c>
      <c r="K2537" s="60"/>
      <c r="L2537" s="60"/>
    </row>
    <row r="2538" spans="1:12" ht="12.5" x14ac:dyDescent="0.25">
      <c r="A2538">
        <f t="shared" si="163"/>
        <v>-7</v>
      </c>
      <c r="B2538" s="56">
        <v>25853</v>
      </c>
      <c r="C2538" s="57">
        <f t="shared" si="165"/>
        <v>25846</v>
      </c>
      <c r="D2538">
        <f t="shared" si="166"/>
        <v>2</v>
      </c>
      <c r="E2538" s="56"/>
      <c r="G2538">
        <f t="shared" si="164"/>
        <v>42</v>
      </c>
      <c r="K2538" s="60"/>
      <c r="L2538" s="60"/>
    </row>
    <row r="2539" spans="1:12" ht="12.5" x14ac:dyDescent="0.25">
      <c r="A2539">
        <f t="shared" si="163"/>
        <v>-7</v>
      </c>
      <c r="B2539" s="56">
        <v>25846</v>
      </c>
      <c r="C2539" s="57">
        <f t="shared" si="165"/>
        <v>25839</v>
      </c>
      <c r="D2539">
        <f t="shared" si="166"/>
        <v>2</v>
      </c>
      <c r="E2539" s="56"/>
      <c r="G2539">
        <f t="shared" si="164"/>
        <v>41</v>
      </c>
      <c r="K2539" s="60"/>
      <c r="L2539" s="60"/>
    </row>
    <row r="2540" spans="1:12" ht="12.5" x14ac:dyDescent="0.25">
      <c r="A2540">
        <f t="shared" si="163"/>
        <v>-7</v>
      </c>
      <c r="B2540" s="56">
        <v>25839</v>
      </c>
      <c r="C2540" s="57">
        <f t="shared" si="165"/>
        <v>25832</v>
      </c>
      <c r="D2540">
        <f t="shared" si="166"/>
        <v>2</v>
      </c>
      <c r="E2540" s="56"/>
      <c r="G2540">
        <f t="shared" si="164"/>
        <v>40</v>
      </c>
      <c r="K2540" s="60"/>
      <c r="L2540" s="60"/>
    </row>
    <row r="2541" spans="1:12" ht="12.5" x14ac:dyDescent="0.25">
      <c r="A2541">
        <f t="shared" si="163"/>
        <v>-7</v>
      </c>
      <c r="B2541" s="56">
        <v>25832</v>
      </c>
      <c r="C2541" s="57">
        <f t="shared" si="165"/>
        <v>25825</v>
      </c>
      <c r="D2541">
        <f t="shared" si="166"/>
        <v>2</v>
      </c>
      <c r="E2541" s="56"/>
      <c r="G2541">
        <f t="shared" si="164"/>
        <v>39</v>
      </c>
      <c r="K2541" s="60"/>
      <c r="L2541" s="60"/>
    </row>
    <row r="2542" spans="1:12" ht="12.5" x14ac:dyDescent="0.25">
      <c r="A2542">
        <f t="shared" si="163"/>
        <v>-7</v>
      </c>
      <c r="B2542" s="56">
        <v>25825</v>
      </c>
      <c r="C2542" s="57">
        <f t="shared" si="165"/>
        <v>25818</v>
      </c>
      <c r="D2542">
        <f t="shared" si="166"/>
        <v>2</v>
      </c>
      <c r="E2542" s="56"/>
      <c r="G2542">
        <f t="shared" si="164"/>
        <v>38</v>
      </c>
      <c r="K2542" s="60"/>
      <c r="L2542" s="60"/>
    </row>
    <row r="2543" spans="1:12" ht="12.5" x14ac:dyDescent="0.25">
      <c r="A2543">
        <f t="shared" si="163"/>
        <v>-7</v>
      </c>
      <c r="B2543" s="56">
        <v>25818</v>
      </c>
      <c r="C2543" s="57">
        <f t="shared" si="165"/>
        <v>25811</v>
      </c>
      <c r="D2543">
        <f t="shared" si="166"/>
        <v>2</v>
      </c>
      <c r="E2543" s="56"/>
      <c r="G2543">
        <f t="shared" si="164"/>
        <v>37</v>
      </c>
      <c r="K2543" s="60"/>
      <c r="L2543" s="60"/>
    </row>
    <row r="2544" spans="1:12" ht="12.5" x14ac:dyDescent="0.25">
      <c r="A2544">
        <f t="shared" si="163"/>
        <v>-7</v>
      </c>
      <c r="B2544" s="56">
        <v>25811</v>
      </c>
      <c r="C2544" s="57">
        <f t="shared" si="165"/>
        <v>25804</v>
      </c>
      <c r="D2544">
        <f t="shared" si="166"/>
        <v>2</v>
      </c>
      <c r="E2544" s="56"/>
      <c r="G2544">
        <f t="shared" si="164"/>
        <v>36</v>
      </c>
      <c r="K2544" s="60"/>
      <c r="L2544" s="60"/>
    </row>
    <row r="2545" spans="1:12" ht="12.5" x14ac:dyDescent="0.25">
      <c r="A2545">
        <f t="shared" si="163"/>
        <v>-7</v>
      </c>
      <c r="B2545" s="56">
        <v>25804</v>
      </c>
      <c r="C2545" s="57">
        <f t="shared" si="165"/>
        <v>25797</v>
      </c>
      <c r="D2545">
        <f t="shared" si="166"/>
        <v>2</v>
      </c>
      <c r="E2545" s="56"/>
      <c r="G2545">
        <f t="shared" si="164"/>
        <v>35</v>
      </c>
      <c r="K2545" s="60"/>
      <c r="L2545" s="60"/>
    </row>
    <row r="2546" spans="1:12" ht="12.5" x14ac:dyDescent="0.25">
      <c r="A2546">
        <f t="shared" si="163"/>
        <v>-7</v>
      </c>
      <c r="B2546" s="56">
        <v>25797</v>
      </c>
      <c r="C2546" s="57">
        <f t="shared" si="165"/>
        <v>25790</v>
      </c>
      <c r="D2546">
        <f t="shared" si="166"/>
        <v>2</v>
      </c>
      <c r="E2546" s="56"/>
      <c r="G2546">
        <f t="shared" si="164"/>
        <v>34</v>
      </c>
      <c r="K2546" s="60"/>
      <c r="L2546" s="60"/>
    </row>
    <row r="2547" spans="1:12" ht="12.5" x14ac:dyDescent="0.25">
      <c r="A2547">
        <f t="shared" si="163"/>
        <v>-7</v>
      </c>
      <c r="B2547" s="56">
        <v>25790</v>
      </c>
      <c r="C2547" s="57">
        <f t="shared" si="165"/>
        <v>25783</v>
      </c>
      <c r="D2547">
        <f t="shared" si="166"/>
        <v>2</v>
      </c>
      <c r="E2547" s="56"/>
      <c r="G2547">
        <f t="shared" si="164"/>
        <v>33</v>
      </c>
      <c r="K2547" s="60"/>
      <c r="L2547" s="60"/>
    </row>
    <row r="2548" spans="1:12" ht="12.5" x14ac:dyDescent="0.25">
      <c r="A2548">
        <f t="shared" si="163"/>
        <v>-7</v>
      </c>
      <c r="B2548" s="56">
        <v>25783</v>
      </c>
      <c r="C2548" s="57">
        <f t="shared" si="165"/>
        <v>25776</v>
      </c>
      <c r="D2548">
        <f t="shared" si="166"/>
        <v>2</v>
      </c>
      <c r="E2548" s="56"/>
      <c r="G2548">
        <f t="shared" si="164"/>
        <v>32</v>
      </c>
      <c r="K2548" s="60"/>
      <c r="L2548" s="60"/>
    </row>
    <row r="2549" spans="1:12" ht="12.5" x14ac:dyDescent="0.25">
      <c r="A2549">
        <f t="shared" ref="A2549:A2612" si="167">B2549-B2548</f>
        <v>-7</v>
      </c>
      <c r="B2549" s="56">
        <v>25776</v>
      </c>
      <c r="C2549" s="57">
        <f t="shared" si="165"/>
        <v>25769</v>
      </c>
      <c r="D2549">
        <f t="shared" si="166"/>
        <v>2</v>
      </c>
      <c r="E2549" s="56"/>
      <c r="G2549">
        <f t="shared" si="164"/>
        <v>31</v>
      </c>
      <c r="K2549" s="60"/>
      <c r="L2549" s="60"/>
    </row>
    <row r="2550" spans="1:12" ht="12.5" x14ac:dyDescent="0.25">
      <c r="A2550">
        <f t="shared" si="167"/>
        <v>-7</v>
      </c>
      <c r="B2550" s="56">
        <v>25769</v>
      </c>
      <c r="C2550" s="57">
        <f t="shared" si="165"/>
        <v>25762</v>
      </c>
      <c r="D2550">
        <f t="shared" si="166"/>
        <v>2</v>
      </c>
      <c r="E2550" s="56"/>
      <c r="G2550">
        <f t="shared" si="164"/>
        <v>30</v>
      </c>
      <c r="K2550" s="60"/>
      <c r="L2550" s="60"/>
    </row>
    <row r="2551" spans="1:12" ht="12.5" x14ac:dyDescent="0.25">
      <c r="A2551">
        <f t="shared" si="167"/>
        <v>-7</v>
      </c>
      <c r="B2551" s="56">
        <v>25762</v>
      </c>
      <c r="C2551" s="57">
        <f t="shared" si="165"/>
        <v>25755</v>
      </c>
      <c r="D2551">
        <f t="shared" si="166"/>
        <v>2</v>
      </c>
      <c r="E2551" s="56"/>
      <c r="G2551">
        <f t="shared" si="164"/>
        <v>29</v>
      </c>
      <c r="K2551" s="60"/>
      <c r="L2551" s="60"/>
    </row>
    <row r="2552" spans="1:12" ht="12.5" x14ac:dyDescent="0.25">
      <c r="A2552">
        <f t="shared" si="167"/>
        <v>-7</v>
      </c>
      <c r="B2552" s="56">
        <v>25755</v>
      </c>
      <c r="C2552" s="57">
        <f t="shared" si="165"/>
        <v>25748</v>
      </c>
      <c r="D2552">
        <f t="shared" si="166"/>
        <v>2</v>
      </c>
      <c r="E2552" s="56"/>
      <c r="G2552">
        <f t="shared" si="164"/>
        <v>28</v>
      </c>
      <c r="K2552" s="60"/>
      <c r="L2552" s="60"/>
    </row>
    <row r="2553" spans="1:12" ht="12.5" x14ac:dyDescent="0.25">
      <c r="A2553">
        <f t="shared" si="167"/>
        <v>-7</v>
      </c>
      <c r="B2553" s="56">
        <v>25748</v>
      </c>
      <c r="C2553" s="57">
        <f t="shared" si="165"/>
        <v>25741</v>
      </c>
      <c r="D2553">
        <f t="shared" si="166"/>
        <v>2</v>
      </c>
      <c r="E2553" s="56"/>
      <c r="G2553">
        <f t="shared" si="164"/>
        <v>27</v>
      </c>
      <c r="K2553" s="60"/>
      <c r="L2553" s="60"/>
    </row>
    <row r="2554" spans="1:12" ht="12.5" x14ac:dyDescent="0.25">
      <c r="A2554">
        <f t="shared" si="167"/>
        <v>-7</v>
      </c>
      <c r="B2554" s="56">
        <v>25741</v>
      </c>
      <c r="C2554" s="57">
        <f t="shared" si="165"/>
        <v>25734</v>
      </c>
      <c r="D2554">
        <f t="shared" si="166"/>
        <v>2</v>
      </c>
      <c r="E2554" s="56"/>
      <c r="G2554">
        <f t="shared" si="164"/>
        <v>26</v>
      </c>
      <c r="K2554" s="60"/>
      <c r="L2554" s="60"/>
    </row>
    <row r="2555" spans="1:12" ht="12.5" x14ac:dyDescent="0.25">
      <c r="A2555">
        <f t="shared" si="167"/>
        <v>-7</v>
      </c>
      <c r="B2555" s="56">
        <v>25734</v>
      </c>
      <c r="C2555" s="57">
        <f t="shared" si="165"/>
        <v>25727</v>
      </c>
      <c r="D2555">
        <f t="shared" si="166"/>
        <v>2</v>
      </c>
      <c r="E2555" s="56"/>
      <c r="G2555">
        <f t="shared" si="164"/>
        <v>25</v>
      </c>
      <c r="K2555" s="60"/>
      <c r="L2555" s="60"/>
    </row>
    <row r="2556" spans="1:12" ht="12.5" x14ac:dyDescent="0.25">
      <c r="A2556">
        <f t="shared" si="167"/>
        <v>-7</v>
      </c>
      <c r="B2556" s="56">
        <v>25727</v>
      </c>
      <c r="C2556" s="57">
        <f t="shared" si="165"/>
        <v>25720</v>
      </c>
      <c r="D2556">
        <f t="shared" si="166"/>
        <v>2</v>
      </c>
      <c r="E2556" s="56"/>
      <c r="G2556">
        <f t="shared" si="164"/>
        <v>24</v>
      </c>
      <c r="K2556" s="60"/>
      <c r="L2556" s="60"/>
    </row>
    <row r="2557" spans="1:12" ht="12.5" x14ac:dyDescent="0.25">
      <c r="A2557">
        <f t="shared" si="167"/>
        <v>-7</v>
      </c>
      <c r="B2557" s="56">
        <v>25720</v>
      </c>
      <c r="C2557" s="57">
        <f t="shared" si="165"/>
        <v>25713</v>
      </c>
      <c r="D2557">
        <f t="shared" si="166"/>
        <v>2</v>
      </c>
      <c r="E2557" s="56"/>
      <c r="G2557">
        <f t="shared" si="164"/>
        <v>23</v>
      </c>
      <c r="K2557" s="60"/>
      <c r="L2557" s="60"/>
    </row>
    <row r="2558" spans="1:12" ht="12.5" x14ac:dyDescent="0.25">
      <c r="A2558">
        <f t="shared" si="167"/>
        <v>-7</v>
      </c>
      <c r="B2558" s="56">
        <v>25713</v>
      </c>
      <c r="C2558" s="57">
        <f t="shared" si="165"/>
        <v>25706</v>
      </c>
      <c r="D2558">
        <f t="shared" si="166"/>
        <v>2</v>
      </c>
      <c r="E2558" s="56"/>
      <c r="G2558">
        <f t="shared" si="164"/>
        <v>22</v>
      </c>
      <c r="K2558" s="60"/>
      <c r="L2558" s="60"/>
    </row>
    <row r="2559" spans="1:12" ht="12.5" x14ac:dyDescent="0.25">
      <c r="A2559">
        <f t="shared" si="167"/>
        <v>-7</v>
      </c>
      <c r="B2559" s="56">
        <v>25706</v>
      </c>
      <c r="C2559" s="57">
        <f t="shared" si="165"/>
        <v>25699</v>
      </c>
      <c r="D2559">
        <f t="shared" si="166"/>
        <v>2</v>
      </c>
      <c r="E2559" s="56"/>
      <c r="G2559">
        <f t="shared" si="164"/>
        <v>21</v>
      </c>
      <c r="K2559" s="60"/>
      <c r="L2559" s="60"/>
    </row>
    <row r="2560" spans="1:12" ht="12.5" x14ac:dyDescent="0.25">
      <c r="A2560">
        <f t="shared" si="167"/>
        <v>-7</v>
      </c>
      <c r="B2560" s="56">
        <v>25699</v>
      </c>
      <c r="C2560" s="57">
        <f t="shared" si="165"/>
        <v>25692</v>
      </c>
      <c r="D2560">
        <f t="shared" si="166"/>
        <v>2</v>
      </c>
      <c r="E2560" s="56"/>
      <c r="G2560">
        <f t="shared" si="164"/>
        <v>20</v>
      </c>
      <c r="K2560" s="60"/>
      <c r="L2560" s="60"/>
    </row>
    <row r="2561" spans="1:12" ht="12.5" x14ac:dyDescent="0.25">
      <c r="A2561">
        <f t="shared" si="167"/>
        <v>-7</v>
      </c>
      <c r="B2561" s="56">
        <v>25692</v>
      </c>
      <c r="C2561" s="57">
        <f t="shared" si="165"/>
        <v>25685</v>
      </c>
      <c r="D2561">
        <f t="shared" si="166"/>
        <v>2</v>
      </c>
      <c r="E2561" s="56"/>
      <c r="G2561">
        <f t="shared" si="164"/>
        <v>19</v>
      </c>
      <c r="K2561" s="60"/>
      <c r="L2561" s="60"/>
    </row>
    <row r="2562" spans="1:12" ht="12.5" x14ac:dyDescent="0.25">
      <c r="A2562">
        <f t="shared" si="167"/>
        <v>-7</v>
      </c>
      <c r="B2562" s="56">
        <v>25685</v>
      </c>
      <c r="C2562" s="57">
        <f t="shared" si="165"/>
        <v>25678</v>
      </c>
      <c r="D2562">
        <f t="shared" si="166"/>
        <v>2</v>
      </c>
      <c r="E2562" s="56"/>
      <c r="G2562">
        <f t="shared" ref="G2562:G2568" si="168">WEEKNUM(B2562)</f>
        <v>18</v>
      </c>
      <c r="K2562" s="60"/>
      <c r="L2562" s="60"/>
    </row>
    <row r="2563" spans="1:12" ht="12.5" x14ac:dyDescent="0.25">
      <c r="A2563">
        <f t="shared" si="167"/>
        <v>-7</v>
      </c>
      <c r="B2563" s="56">
        <v>25678</v>
      </c>
      <c r="C2563" s="57">
        <f t="shared" ref="C2563:C2626" si="169">B2564</f>
        <v>25671</v>
      </c>
      <c r="D2563">
        <f t="shared" ref="D2563:D2626" si="170">WEEKDAY(B2563)</f>
        <v>2</v>
      </c>
      <c r="E2563" s="56"/>
      <c r="G2563">
        <f t="shared" si="168"/>
        <v>17</v>
      </c>
      <c r="K2563" s="60"/>
      <c r="L2563" s="60"/>
    </row>
    <row r="2564" spans="1:12" ht="12.5" x14ac:dyDescent="0.25">
      <c r="A2564">
        <f t="shared" si="167"/>
        <v>-7</v>
      </c>
      <c r="B2564" s="56">
        <v>25671</v>
      </c>
      <c r="C2564" s="57">
        <f t="shared" si="169"/>
        <v>25664</v>
      </c>
      <c r="D2564">
        <f t="shared" si="170"/>
        <v>2</v>
      </c>
      <c r="E2564" s="56"/>
      <c r="G2564">
        <f t="shared" si="168"/>
        <v>16</v>
      </c>
      <c r="K2564" s="60"/>
      <c r="L2564" s="60"/>
    </row>
    <row r="2565" spans="1:12" ht="12.5" x14ac:dyDescent="0.25">
      <c r="A2565">
        <f t="shared" si="167"/>
        <v>-7</v>
      </c>
      <c r="B2565" s="56">
        <v>25664</v>
      </c>
      <c r="C2565" s="57">
        <f t="shared" si="169"/>
        <v>25657</v>
      </c>
      <c r="D2565">
        <f t="shared" si="170"/>
        <v>2</v>
      </c>
      <c r="E2565" s="56"/>
      <c r="G2565">
        <f t="shared" si="168"/>
        <v>15</v>
      </c>
      <c r="K2565" s="60"/>
      <c r="L2565" s="60"/>
    </row>
    <row r="2566" spans="1:12" ht="12.5" x14ac:dyDescent="0.25">
      <c r="A2566">
        <f t="shared" si="167"/>
        <v>-7</v>
      </c>
      <c r="B2566" s="56">
        <v>25657</v>
      </c>
      <c r="C2566" s="57">
        <f t="shared" si="169"/>
        <v>25650</v>
      </c>
      <c r="D2566">
        <f t="shared" si="170"/>
        <v>2</v>
      </c>
      <c r="E2566" s="56"/>
      <c r="G2566">
        <f t="shared" si="168"/>
        <v>14</v>
      </c>
      <c r="K2566" s="60"/>
      <c r="L2566" s="60"/>
    </row>
    <row r="2567" spans="1:12" ht="12.5" x14ac:dyDescent="0.25">
      <c r="A2567">
        <f t="shared" si="167"/>
        <v>-7</v>
      </c>
      <c r="B2567" s="56">
        <v>25650</v>
      </c>
      <c r="C2567" s="57">
        <f t="shared" si="169"/>
        <v>25643</v>
      </c>
      <c r="D2567">
        <f t="shared" si="170"/>
        <v>2</v>
      </c>
      <c r="E2567" s="56"/>
      <c r="G2567">
        <f t="shared" si="168"/>
        <v>13</v>
      </c>
      <c r="K2567" s="60"/>
      <c r="L2567" s="60"/>
    </row>
    <row r="2568" spans="1:12" ht="12.5" x14ac:dyDescent="0.25">
      <c r="A2568">
        <f t="shared" si="167"/>
        <v>-7</v>
      </c>
      <c r="B2568" s="56">
        <v>25643</v>
      </c>
      <c r="C2568" s="57">
        <f t="shared" si="169"/>
        <v>25636</v>
      </c>
      <c r="D2568">
        <f t="shared" si="170"/>
        <v>2</v>
      </c>
      <c r="E2568" s="56"/>
      <c r="G2568">
        <f t="shared" si="168"/>
        <v>12</v>
      </c>
      <c r="K2568" s="60"/>
      <c r="L2568" s="60"/>
    </row>
    <row r="2569" spans="1:12" ht="12.5" x14ac:dyDescent="0.25">
      <c r="A2569">
        <f t="shared" si="167"/>
        <v>-7</v>
      </c>
      <c r="B2569" s="56">
        <v>25636</v>
      </c>
      <c r="C2569" s="57">
        <f t="shared" si="169"/>
        <v>25629</v>
      </c>
      <c r="D2569">
        <f t="shared" si="170"/>
        <v>2</v>
      </c>
      <c r="E2569" s="56"/>
      <c r="G2569">
        <f t="shared" ref="G2569:G2600" si="171">WEEKNUM(B2569)</f>
        <v>11</v>
      </c>
      <c r="K2569" s="60"/>
      <c r="L2569" s="60"/>
    </row>
    <row r="2570" spans="1:12" ht="12.5" x14ac:dyDescent="0.25">
      <c r="A2570">
        <f t="shared" si="167"/>
        <v>-7</v>
      </c>
      <c r="B2570" s="56">
        <v>25629</v>
      </c>
      <c r="C2570" s="57">
        <f t="shared" si="169"/>
        <v>25622</v>
      </c>
      <c r="D2570">
        <f t="shared" si="170"/>
        <v>2</v>
      </c>
      <c r="E2570" s="56"/>
      <c r="G2570">
        <f t="shared" si="171"/>
        <v>10</v>
      </c>
      <c r="K2570" s="60"/>
      <c r="L2570" s="60"/>
    </row>
    <row r="2571" spans="1:12" ht="12.5" x14ac:dyDescent="0.25">
      <c r="A2571">
        <f t="shared" si="167"/>
        <v>-7</v>
      </c>
      <c r="B2571" s="56">
        <v>25622</v>
      </c>
      <c r="C2571" s="57">
        <f t="shared" si="169"/>
        <v>25615</v>
      </c>
      <c r="D2571">
        <f t="shared" si="170"/>
        <v>2</v>
      </c>
      <c r="E2571" s="56"/>
      <c r="G2571">
        <f t="shared" si="171"/>
        <v>9</v>
      </c>
      <c r="K2571" s="60"/>
      <c r="L2571" s="60"/>
    </row>
    <row r="2572" spans="1:12" ht="12.5" x14ac:dyDescent="0.25">
      <c r="A2572">
        <f t="shared" si="167"/>
        <v>-7</v>
      </c>
      <c r="B2572" s="56">
        <v>25615</v>
      </c>
      <c r="C2572" s="57">
        <f t="shared" si="169"/>
        <v>25608</v>
      </c>
      <c r="D2572">
        <f t="shared" si="170"/>
        <v>2</v>
      </c>
      <c r="E2572" s="56"/>
      <c r="G2572">
        <f t="shared" si="171"/>
        <v>8</v>
      </c>
      <c r="K2572" s="60"/>
      <c r="L2572" s="60"/>
    </row>
    <row r="2573" spans="1:12" ht="12.5" x14ac:dyDescent="0.25">
      <c r="A2573">
        <f t="shared" si="167"/>
        <v>-7</v>
      </c>
      <c r="B2573" s="56">
        <v>25608</v>
      </c>
      <c r="C2573" s="57">
        <f t="shared" si="169"/>
        <v>25601</v>
      </c>
      <c r="D2573">
        <f t="shared" si="170"/>
        <v>2</v>
      </c>
      <c r="E2573" s="56"/>
      <c r="G2573">
        <f t="shared" si="171"/>
        <v>7</v>
      </c>
      <c r="K2573" s="60"/>
      <c r="L2573" s="60"/>
    </row>
    <row r="2574" spans="1:12" ht="12.5" x14ac:dyDescent="0.25">
      <c r="A2574">
        <f t="shared" si="167"/>
        <v>-7</v>
      </c>
      <c r="B2574" s="56">
        <v>25601</v>
      </c>
      <c r="C2574" s="57">
        <f t="shared" si="169"/>
        <v>25594</v>
      </c>
      <c r="D2574">
        <f t="shared" si="170"/>
        <v>2</v>
      </c>
      <c r="E2574" s="56"/>
      <c r="G2574">
        <f t="shared" si="171"/>
        <v>6</v>
      </c>
      <c r="K2574" s="60"/>
      <c r="L2574" s="60"/>
    </row>
    <row r="2575" spans="1:12" ht="12.5" x14ac:dyDescent="0.25">
      <c r="A2575">
        <f t="shared" si="167"/>
        <v>-7</v>
      </c>
      <c r="B2575" s="56">
        <v>25594</v>
      </c>
      <c r="C2575" s="57">
        <f t="shared" si="169"/>
        <v>25587</v>
      </c>
      <c r="D2575">
        <f t="shared" si="170"/>
        <v>2</v>
      </c>
      <c r="E2575" s="56"/>
      <c r="G2575">
        <f t="shared" si="171"/>
        <v>5</v>
      </c>
      <c r="K2575" s="60"/>
      <c r="L2575" s="60"/>
    </row>
    <row r="2576" spans="1:12" ht="12.5" x14ac:dyDescent="0.25">
      <c r="A2576">
        <f t="shared" si="167"/>
        <v>-7</v>
      </c>
      <c r="B2576" s="56">
        <v>25587</v>
      </c>
      <c r="C2576" s="57">
        <f t="shared" si="169"/>
        <v>25580</v>
      </c>
      <c r="D2576">
        <f t="shared" si="170"/>
        <v>2</v>
      </c>
      <c r="E2576" s="56"/>
      <c r="G2576">
        <f t="shared" si="171"/>
        <v>4</v>
      </c>
      <c r="K2576" s="60"/>
      <c r="L2576" s="60"/>
    </row>
    <row r="2577" spans="1:12" ht="12.5" x14ac:dyDescent="0.25">
      <c r="A2577">
        <f t="shared" si="167"/>
        <v>-7</v>
      </c>
      <c r="B2577" s="56">
        <v>25580</v>
      </c>
      <c r="C2577" s="57">
        <f t="shared" si="169"/>
        <v>25573</v>
      </c>
      <c r="D2577">
        <f t="shared" si="170"/>
        <v>2</v>
      </c>
      <c r="E2577" s="56"/>
      <c r="G2577">
        <f t="shared" si="171"/>
        <v>3</v>
      </c>
      <c r="K2577" s="60"/>
      <c r="L2577" s="60"/>
    </row>
    <row r="2578" spans="1:12" ht="12.5" x14ac:dyDescent="0.25">
      <c r="A2578">
        <f t="shared" si="167"/>
        <v>-7</v>
      </c>
      <c r="B2578" s="56">
        <v>25573</v>
      </c>
      <c r="C2578" s="57">
        <f t="shared" si="169"/>
        <v>25566</v>
      </c>
      <c r="D2578">
        <f t="shared" si="170"/>
        <v>2</v>
      </c>
      <c r="E2578" s="56"/>
      <c r="G2578">
        <f t="shared" si="171"/>
        <v>2</v>
      </c>
      <c r="K2578" s="60"/>
      <c r="L2578" s="60"/>
    </row>
    <row r="2579" spans="1:12" ht="12.5" x14ac:dyDescent="0.25">
      <c r="A2579">
        <f t="shared" si="167"/>
        <v>-7</v>
      </c>
      <c r="B2579" s="56">
        <v>25566</v>
      </c>
      <c r="C2579" s="57">
        <f t="shared" si="169"/>
        <v>25559</v>
      </c>
      <c r="D2579">
        <f t="shared" si="170"/>
        <v>2</v>
      </c>
      <c r="E2579" s="56">
        <f>B2579</f>
        <v>25566</v>
      </c>
      <c r="F2579" s="54">
        <f>YEAR(B2579)</f>
        <v>1969</v>
      </c>
      <c r="G2579">
        <f t="shared" si="171"/>
        <v>53</v>
      </c>
      <c r="K2579" s="60"/>
      <c r="L2579" s="60"/>
    </row>
    <row r="2580" spans="1:12" ht="12.5" x14ac:dyDescent="0.25">
      <c r="A2580">
        <f t="shared" si="167"/>
        <v>-7</v>
      </c>
      <c r="B2580" s="56">
        <v>25559</v>
      </c>
      <c r="C2580" s="57">
        <f t="shared" si="169"/>
        <v>25552</v>
      </c>
      <c r="D2580">
        <f t="shared" si="170"/>
        <v>2</v>
      </c>
      <c r="E2580" s="56"/>
      <c r="G2580">
        <f t="shared" si="171"/>
        <v>52</v>
      </c>
      <c r="K2580" s="60"/>
      <c r="L2580" s="60"/>
    </row>
    <row r="2581" spans="1:12" ht="12.5" x14ac:dyDescent="0.25">
      <c r="A2581">
        <f t="shared" si="167"/>
        <v>-7</v>
      </c>
      <c r="B2581" s="56">
        <v>25552</v>
      </c>
      <c r="C2581" s="57">
        <f t="shared" si="169"/>
        <v>25545</v>
      </c>
      <c r="D2581">
        <f t="shared" si="170"/>
        <v>2</v>
      </c>
      <c r="E2581" s="56"/>
      <c r="G2581">
        <f t="shared" si="171"/>
        <v>51</v>
      </c>
      <c r="K2581" s="60"/>
      <c r="L2581" s="60"/>
    </row>
    <row r="2582" spans="1:12" ht="12.5" x14ac:dyDescent="0.25">
      <c r="A2582">
        <f t="shared" si="167"/>
        <v>-7</v>
      </c>
      <c r="B2582" s="56">
        <v>25545</v>
      </c>
      <c r="C2582" s="57">
        <f t="shared" si="169"/>
        <v>25538</v>
      </c>
      <c r="D2582">
        <f t="shared" si="170"/>
        <v>2</v>
      </c>
      <c r="E2582" s="56"/>
      <c r="G2582">
        <f t="shared" si="171"/>
        <v>50</v>
      </c>
      <c r="K2582" s="60"/>
      <c r="L2582" s="60"/>
    </row>
    <row r="2583" spans="1:12" ht="12.5" x14ac:dyDescent="0.25">
      <c r="A2583">
        <f t="shared" si="167"/>
        <v>-7</v>
      </c>
      <c r="B2583" s="56">
        <v>25538</v>
      </c>
      <c r="C2583" s="57">
        <f t="shared" si="169"/>
        <v>25531</v>
      </c>
      <c r="D2583">
        <f t="shared" si="170"/>
        <v>2</v>
      </c>
      <c r="E2583" s="56"/>
      <c r="G2583">
        <f t="shared" si="171"/>
        <v>49</v>
      </c>
      <c r="K2583" s="60"/>
      <c r="L2583" s="60"/>
    </row>
    <row r="2584" spans="1:12" ht="12.5" x14ac:dyDescent="0.25">
      <c r="A2584">
        <f t="shared" si="167"/>
        <v>-7</v>
      </c>
      <c r="B2584" s="56">
        <v>25531</v>
      </c>
      <c r="C2584" s="57">
        <f t="shared" si="169"/>
        <v>25524</v>
      </c>
      <c r="D2584">
        <f t="shared" si="170"/>
        <v>2</v>
      </c>
      <c r="E2584" s="56"/>
      <c r="G2584">
        <f t="shared" si="171"/>
        <v>48</v>
      </c>
      <c r="K2584" s="60"/>
      <c r="L2584" s="60"/>
    </row>
    <row r="2585" spans="1:12" ht="12.5" x14ac:dyDescent="0.25">
      <c r="A2585">
        <f t="shared" si="167"/>
        <v>-7</v>
      </c>
      <c r="B2585" s="56">
        <v>25524</v>
      </c>
      <c r="C2585" s="57">
        <f t="shared" si="169"/>
        <v>25517</v>
      </c>
      <c r="D2585">
        <f t="shared" si="170"/>
        <v>2</v>
      </c>
      <c r="E2585" s="56"/>
      <c r="G2585">
        <f t="shared" si="171"/>
        <v>47</v>
      </c>
      <c r="K2585" s="60"/>
      <c r="L2585" s="60"/>
    </row>
    <row r="2586" spans="1:12" ht="12.5" x14ac:dyDescent="0.25">
      <c r="A2586">
        <f t="shared" si="167"/>
        <v>-7</v>
      </c>
      <c r="B2586" s="56">
        <v>25517</v>
      </c>
      <c r="C2586" s="57">
        <f t="shared" si="169"/>
        <v>25510</v>
      </c>
      <c r="D2586">
        <f t="shared" si="170"/>
        <v>2</v>
      </c>
      <c r="E2586" s="56"/>
      <c r="G2586">
        <f t="shared" si="171"/>
        <v>46</v>
      </c>
      <c r="K2586" s="60"/>
      <c r="L2586" s="60"/>
    </row>
    <row r="2587" spans="1:12" ht="12.5" x14ac:dyDescent="0.25">
      <c r="A2587">
        <f t="shared" si="167"/>
        <v>-7</v>
      </c>
      <c r="B2587" s="56">
        <v>25510</v>
      </c>
      <c r="C2587" s="57">
        <f t="shared" si="169"/>
        <v>25503</v>
      </c>
      <c r="D2587">
        <f t="shared" si="170"/>
        <v>2</v>
      </c>
      <c r="E2587" s="56"/>
      <c r="G2587">
        <f t="shared" si="171"/>
        <v>45</v>
      </c>
      <c r="K2587" s="60"/>
      <c r="L2587" s="60"/>
    </row>
    <row r="2588" spans="1:12" ht="12.5" x14ac:dyDescent="0.25">
      <c r="A2588">
        <f t="shared" si="167"/>
        <v>-7</v>
      </c>
      <c r="B2588" s="56">
        <v>25503</v>
      </c>
      <c r="C2588" s="57">
        <f t="shared" si="169"/>
        <v>25496</v>
      </c>
      <c r="D2588">
        <f t="shared" si="170"/>
        <v>2</v>
      </c>
      <c r="E2588" s="56"/>
      <c r="G2588">
        <f t="shared" si="171"/>
        <v>44</v>
      </c>
      <c r="K2588" s="60"/>
      <c r="L2588" s="60"/>
    </row>
    <row r="2589" spans="1:12" ht="12.5" x14ac:dyDescent="0.25">
      <c r="A2589">
        <f t="shared" si="167"/>
        <v>-7</v>
      </c>
      <c r="B2589" s="56">
        <v>25496</v>
      </c>
      <c r="C2589" s="57">
        <f t="shared" si="169"/>
        <v>25489</v>
      </c>
      <c r="D2589">
        <f t="shared" si="170"/>
        <v>2</v>
      </c>
      <c r="E2589" s="56"/>
      <c r="G2589">
        <f t="shared" si="171"/>
        <v>43</v>
      </c>
      <c r="K2589" s="60"/>
      <c r="L2589" s="60"/>
    </row>
    <row r="2590" spans="1:12" ht="12.5" x14ac:dyDescent="0.25">
      <c r="A2590">
        <f t="shared" si="167"/>
        <v>-7</v>
      </c>
      <c r="B2590" s="56">
        <v>25489</v>
      </c>
      <c r="C2590" s="57">
        <f t="shared" si="169"/>
        <v>25482</v>
      </c>
      <c r="D2590">
        <f t="shared" si="170"/>
        <v>2</v>
      </c>
      <c r="E2590" s="56"/>
      <c r="G2590">
        <f t="shared" si="171"/>
        <v>42</v>
      </c>
      <c r="K2590" s="60"/>
      <c r="L2590" s="60"/>
    </row>
    <row r="2591" spans="1:12" ht="12.5" x14ac:dyDescent="0.25">
      <c r="A2591">
        <f t="shared" si="167"/>
        <v>-7</v>
      </c>
      <c r="B2591" s="56">
        <v>25482</v>
      </c>
      <c r="C2591" s="57">
        <f t="shared" si="169"/>
        <v>25475</v>
      </c>
      <c r="D2591">
        <f t="shared" si="170"/>
        <v>2</v>
      </c>
      <c r="E2591" s="56"/>
      <c r="G2591">
        <f t="shared" si="171"/>
        <v>41</v>
      </c>
      <c r="K2591" s="60"/>
      <c r="L2591" s="60"/>
    </row>
    <row r="2592" spans="1:12" ht="12.5" x14ac:dyDescent="0.25">
      <c r="A2592">
        <f t="shared" si="167"/>
        <v>-7</v>
      </c>
      <c r="B2592" s="56">
        <v>25475</v>
      </c>
      <c r="C2592" s="57">
        <f t="shared" si="169"/>
        <v>25468</v>
      </c>
      <c r="D2592">
        <f t="shared" si="170"/>
        <v>2</v>
      </c>
      <c r="E2592" s="56"/>
      <c r="G2592">
        <f t="shared" si="171"/>
        <v>40</v>
      </c>
      <c r="K2592" s="60"/>
      <c r="L2592" s="60"/>
    </row>
    <row r="2593" spans="1:12" ht="12.5" x14ac:dyDescent="0.25">
      <c r="A2593">
        <f t="shared" si="167"/>
        <v>-7</v>
      </c>
      <c r="B2593" s="56">
        <v>25468</v>
      </c>
      <c r="C2593" s="57">
        <f t="shared" si="169"/>
        <v>25461</v>
      </c>
      <c r="D2593">
        <f t="shared" si="170"/>
        <v>2</v>
      </c>
      <c r="E2593" s="56"/>
      <c r="G2593">
        <f t="shared" si="171"/>
        <v>39</v>
      </c>
      <c r="K2593" s="60"/>
      <c r="L2593" s="60"/>
    </row>
    <row r="2594" spans="1:12" ht="12.5" x14ac:dyDescent="0.25">
      <c r="A2594">
        <f t="shared" si="167"/>
        <v>-7</v>
      </c>
      <c r="B2594" s="56">
        <v>25461</v>
      </c>
      <c r="C2594" s="57">
        <f t="shared" si="169"/>
        <v>25454</v>
      </c>
      <c r="D2594">
        <f t="shared" si="170"/>
        <v>2</v>
      </c>
      <c r="E2594" s="56"/>
      <c r="G2594">
        <f t="shared" si="171"/>
        <v>38</v>
      </c>
      <c r="K2594" s="60"/>
      <c r="L2594" s="60"/>
    </row>
    <row r="2595" spans="1:12" ht="12.5" x14ac:dyDescent="0.25">
      <c r="A2595">
        <f t="shared" si="167"/>
        <v>-7</v>
      </c>
      <c r="B2595" s="56">
        <v>25454</v>
      </c>
      <c r="C2595" s="57">
        <f t="shared" si="169"/>
        <v>25447</v>
      </c>
      <c r="D2595">
        <f t="shared" si="170"/>
        <v>2</v>
      </c>
      <c r="E2595" s="56"/>
      <c r="G2595">
        <f t="shared" si="171"/>
        <v>37</v>
      </c>
      <c r="K2595" s="60"/>
      <c r="L2595" s="60"/>
    </row>
    <row r="2596" spans="1:12" ht="12.5" x14ac:dyDescent="0.25">
      <c r="A2596">
        <f t="shared" si="167"/>
        <v>-7</v>
      </c>
      <c r="B2596" s="56">
        <v>25447</v>
      </c>
      <c r="C2596" s="57">
        <f t="shared" si="169"/>
        <v>25440</v>
      </c>
      <c r="D2596">
        <f t="shared" si="170"/>
        <v>2</v>
      </c>
      <c r="E2596" s="56"/>
      <c r="G2596">
        <f t="shared" si="171"/>
        <v>36</v>
      </c>
      <c r="K2596" s="60"/>
      <c r="L2596" s="60"/>
    </row>
    <row r="2597" spans="1:12" ht="12.5" x14ac:dyDescent="0.25">
      <c r="A2597">
        <f t="shared" si="167"/>
        <v>-7</v>
      </c>
      <c r="B2597" s="56">
        <v>25440</v>
      </c>
      <c r="C2597" s="57">
        <f t="shared" si="169"/>
        <v>25433</v>
      </c>
      <c r="D2597">
        <f t="shared" si="170"/>
        <v>2</v>
      </c>
      <c r="E2597" s="56"/>
      <c r="G2597">
        <f t="shared" si="171"/>
        <v>35</v>
      </c>
      <c r="K2597" s="60"/>
      <c r="L2597" s="60"/>
    </row>
    <row r="2598" spans="1:12" ht="12.5" x14ac:dyDescent="0.25">
      <c r="A2598">
        <f t="shared" si="167"/>
        <v>-7</v>
      </c>
      <c r="B2598" s="56">
        <v>25433</v>
      </c>
      <c r="C2598" s="57">
        <f t="shared" si="169"/>
        <v>25426</v>
      </c>
      <c r="D2598">
        <f t="shared" si="170"/>
        <v>2</v>
      </c>
      <c r="E2598" s="56"/>
      <c r="G2598">
        <f t="shared" si="171"/>
        <v>34</v>
      </c>
      <c r="K2598" s="60"/>
      <c r="L2598" s="60"/>
    </row>
    <row r="2599" spans="1:12" ht="12.5" x14ac:dyDescent="0.25">
      <c r="A2599">
        <f t="shared" si="167"/>
        <v>-7</v>
      </c>
      <c r="B2599" s="56">
        <v>25426</v>
      </c>
      <c r="C2599" s="57">
        <f t="shared" si="169"/>
        <v>25419</v>
      </c>
      <c r="D2599">
        <f t="shared" si="170"/>
        <v>2</v>
      </c>
      <c r="E2599" s="56"/>
      <c r="G2599">
        <f t="shared" si="171"/>
        <v>33</v>
      </c>
      <c r="K2599" s="60"/>
      <c r="L2599" s="60"/>
    </row>
    <row r="2600" spans="1:12" ht="12.5" x14ac:dyDescent="0.25">
      <c r="A2600">
        <f t="shared" si="167"/>
        <v>-7</v>
      </c>
      <c r="B2600" s="56">
        <v>25419</v>
      </c>
      <c r="C2600" s="57">
        <f t="shared" si="169"/>
        <v>25412</v>
      </c>
      <c r="D2600">
        <f t="shared" si="170"/>
        <v>2</v>
      </c>
      <c r="E2600" s="56"/>
      <c r="G2600">
        <f t="shared" si="171"/>
        <v>32</v>
      </c>
      <c r="K2600" s="60"/>
      <c r="L2600" s="60"/>
    </row>
    <row r="2601" spans="1:12" ht="12.5" x14ac:dyDescent="0.25">
      <c r="A2601">
        <f t="shared" si="167"/>
        <v>-7</v>
      </c>
      <c r="B2601" s="56">
        <v>25412</v>
      </c>
      <c r="C2601" s="57">
        <f t="shared" si="169"/>
        <v>25405</v>
      </c>
      <c r="D2601">
        <f t="shared" si="170"/>
        <v>2</v>
      </c>
      <c r="E2601" s="56"/>
      <c r="G2601">
        <f t="shared" ref="G2601:G2617" si="172">WEEKNUM(B2601)</f>
        <v>31</v>
      </c>
      <c r="K2601" s="60"/>
      <c r="L2601" s="60"/>
    </row>
    <row r="2602" spans="1:12" ht="12.5" x14ac:dyDescent="0.25">
      <c r="A2602">
        <f t="shared" si="167"/>
        <v>-7</v>
      </c>
      <c r="B2602" s="56">
        <v>25405</v>
      </c>
      <c r="C2602" s="57">
        <f t="shared" si="169"/>
        <v>25398</v>
      </c>
      <c r="D2602">
        <f t="shared" si="170"/>
        <v>2</v>
      </c>
      <c r="E2602" s="56"/>
      <c r="G2602">
        <f t="shared" si="172"/>
        <v>30</v>
      </c>
      <c r="K2602" s="60"/>
      <c r="L2602" s="60"/>
    </row>
    <row r="2603" spans="1:12" ht="12.5" x14ac:dyDescent="0.25">
      <c r="A2603">
        <f t="shared" si="167"/>
        <v>-7</v>
      </c>
      <c r="B2603" s="56">
        <v>25398</v>
      </c>
      <c r="C2603" s="57">
        <f t="shared" si="169"/>
        <v>25391</v>
      </c>
      <c r="D2603">
        <f t="shared" si="170"/>
        <v>2</v>
      </c>
      <c r="E2603" s="56"/>
      <c r="G2603">
        <f t="shared" si="172"/>
        <v>29</v>
      </c>
      <c r="K2603" s="60"/>
      <c r="L2603" s="60"/>
    </row>
    <row r="2604" spans="1:12" ht="12.5" x14ac:dyDescent="0.25">
      <c r="A2604">
        <f t="shared" si="167"/>
        <v>-7</v>
      </c>
      <c r="B2604" s="56">
        <v>25391</v>
      </c>
      <c r="C2604" s="57">
        <f t="shared" si="169"/>
        <v>25384</v>
      </c>
      <c r="D2604">
        <f t="shared" si="170"/>
        <v>2</v>
      </c>
      <c r="E2604" s="56"/>
      <c r="G2604">
        <f t="shared" si="172"/>
        <v>28</v>
      </c>
      <c r="K2604" s="60"/>
      <c r="L2604" s="60"/>
    </row>
    <row r="2605" spans="1:12" ht="12.5" x14ac:dyDescent="0.25">
      <c r="A2605">
        <f t="shared" si="167"/>
        <v>-7</v>
      </c>
      <c r="B2605" s="56">
        <v>25384</v>
      </c>
      <c r="C2605" s="57">
        <f t="shared" si="169"/>
        <v>25377</v>
      </c>
      <c r="D2605">
        <f t="shared" si="170"/>
        <v>2</v>
      </c>
      <c r="E2605" s="56"/>
      <c r="G2605">
        <f t="shared" si="172"/>
        <v>27</v>
      </c>
      <c r="K2605" s="60"/>
      <c r="L2605" s="60"/>
    </row>
    <row r="2606" spans="1:12" ht="12.5" x14ac:dyDescent="0.25">
      <c r="A2606">
        <f t="shared" si="167"/>
        <v>-7</v>
      </c>
      <c r="B2606" s="56">
        <v>25377</v>
      </c>
      <c r="C2606" s="57">
        <f t="shared" si="169"/>
        <v>25370</v>
      </c>
      <c r="D2606">
        <f t="shared" si="170"/>
        <v>2</v>
      </c>
      <c r="E2606" s="56"/>
      <c r="G2606">
        <f t="shared" si="172"/>
        <v>26</v>
      </c>
      <c r="K2606" s="60"/>
      <c r="L2606" s="60"/>
    </row>
    <row r="2607" spans="1:12" ht="12.5" x14ac:dyDescent="0.25">
      <c r="A2607">
        <f t="shared" si="167"/>
        <v>-7</v>
      </c>
      <c r="B2607" s="56">
        <v>25370</v>
      </c>
      <c r="C2607" s="57">
        <f t="shared" si="169"/>
        <v>25363</v>
      </c>
      <c r="D2607">
        <f t="shared" si="170"/>
        <v>2</v>
      </c>
      <c r="E2607" s="56"/>
      <c r="G2607">
        <f t="shared" si="172"/>
        <v>25</v>
      </c>
      <c r="K2607" s="60"/>
      <c r="L2607" s="60"/>
    </row>
    <row r="2608" spans="1:12" ht="12.5" x14ac:dyDescent="0.25">
      <c r="A2608">
        <f t="shared" si="167"/>
        <v>-7</v>
      </c>
      <c r="B2608" s="56">
        <v>25363</v>
      </c>
      <c r="C2608" s="57">
        <f t="shared" si="169"/>
        <v>25356</v>
      </c>
      <c r="D2608">
        <f t="shared" si="170"/>
        <v>2</v>
      </c>
      <c r="E2608" s="56"/>
      <c r="G2608">
        <f t="shared" si="172"/>
        <v>24</v>
      </c>
      <c r="K2608" s="60"/>
      <c r="L2608" s="60"/>
    </row>
    <row r="2609" spans="1:12" ht="12.5" x14ac:dyDescent="0.25">
      <c r="A2609">
        <f t="shared" si="167"/>
        <v>-7</v>
      </c>
      <c r="B2609" s="56">
        <v>25356</v>
      </c>
      <c r="C2609" s="57">
        <f t="shared" si="169"/>
        <v>25349</v>
      </c>
      <c r="D2609">
        <f t="shared" si="170"/>
        <v>2</v>
      </c>
      <c r="E2609" s="56"/>
      <c r="G2609">
        <f t="shared" si="172"/>
        <v>23</v>
      </c>
      <c r="K2609" s="60"/>
      <c r="L2609" s="60"/>
    </row>
    <row r="2610" spans="1:12" ht="12.5" x14ac:dyDescent="0.25">
      <c r="A2610">
        <f t="shared" si="167"/>
        <v>-7</v>
      </c>
      <c r="B2610" s="56">
        <v>25349</v>
      </c>
      <c r="C2610" s="57">
        <f t="shared" si="169"/>
        <v>25342</v>
      </c>
      <c r="D2610">
        <f t="shared" si="170"/>
        <v>2</v>
      </c>
      <c r="E2610" s="56"/>
      <c r="G2610">
        <f t="shared" si="172"/>
        <v>22</v>
      </c>
      <c r="K2610" s="60"/>
      <c r="L2610" s="60"/>
    </row>
    <row r="2611" spans="1:12" ht="12.5" x14ac:dyDescent="0.25">
      <c r="A2611">
        <f t="shared" si="167"/>
        <v>-7</v>
      </c>
      <c r="B2611" s="56">
        <v>25342</v>
      </c>
      <c r="C2611" s="57">
        <f t="shared" si="169"/>
        <v>25335</v>
      </c>
      <c r="D2611">
        <f t="shared" si="170"/>
        <v>2</v>
      </c>
      <c r="E2611" s="56"/>
      <c r="G2611">
        <f t="shared" si="172"/>
        <v>21</v>
      </c>
      <c r="K2611" s="60"/>
      <c r="L2611" s="60"/>
    </row>
    <row r="2612" spans="1:12" ht="12.5" x14ac:dyDescent="0.25">
      <c r="A2612">
        <f t="shared" si="167"/>
        <v>-7</v>
      </c>
      <c r="B2612" s="56">
        <v>25335</v>
      </c>
      <c r="C2612" s="57">
        <f t="shared" si="169"/>
        <v>25328</v>
      </c>
      <c r="D2612">
        <f t="shared" si="170"/>
        <v>2</v>
      </c>
      <c r="E2612" s="56"/>
      <c r="G2612">
        <f t="shared" si="172"/>
        <v>20</v>
      </c>
      <c r="K2612" s="60"/>
      <c r="L2612" s="60"/>
    </row>
    <row r="2613" spans="1:12" ht="12.5" x14ac:dyDescent="0.25">
      <c r="A2613">
        <f t="shared" ref="A2613:A2676" si="173">B2613-B2612</f>
        <v>-7</v>
      </c>
      <c r="B2613" s="56">
        <v>25328</v>
      </c>
      <c r="C2613" s="57">
        <f t="shared" si="169"/>
        <v>25321</v>
      </c>
      <c r="D2613">
        <f t="shared" si="170"/>
        <v>2</v>
      </c>
      <c r="E2613" s="56"/>
      <c r="G2613">
        <f t="shared" si="172"/>
        <v>19</v>
      </c>
      <c r="K2613" s="60"/>
      <c r="L2613" s="60"/>
    </row>
    <row r="2614" spans="1:12" ht="12.5" x14ac:dyDescent="0.25">
      <c r="A2614">
        <f t="shared" si="173"/>
        <v>-7</v>
      </c>
      <c r="B2614" s="56">
        <v>25321</v>
      </c>
      <c r="C2614" s="57">
        <f t="shared" si="169"/>
        <v>25314</v>
      </c>
      <c r="D2614">
        <f t="shared" si="170"/>
        <v>2</v>
      </c>
      <c r="E2614" s="56"/>
      <c r="G2614">
        <f t="shared" si="172"/>
        <v>18</v>
      </c>
      <c r="K2614" s="60"/>
      <c r="L2614" s="60"/>
    </row>
    <row r="2615" spans="1:12" ht="12.5" x14ac:dyDescent="0.25">
      <c r="A2615">
        <f t="shared" si="173"/>
        <v>-7</v>
      </c>
      <c r="B2615" s="56">
        <v>25314</v>
      </c>
      <c r="C2615" s="57">
        <f t="shared" si="169"/>
        <v>25307</v>
      </c>
      <c r="D2615">
        <f t="shared" si="170"/>
        <v>2</v>
      </c>
      <c r="E2615" s="56"/>
      <c r="G2615">
        <f t="shared" si="172"/>
        <v>17</v>
      </c>
      <c r="K2615" s="60"/>
      <c r="L2615" s="60"/>
    </row>
    <row r="2616" spans="1:12" ht="12.5" x14ac:dyDescent="0.25">
      <c r="A2616">
        <f t="shared" si="173"/>
        <v>-7</v>
      </c>
      <c r="B2616" s="56">
        <v>25307</v>
      </c>
      <c r="C2616" s="57">
        <f t="shared" si="169"/>
        <v>25300</v>
      </c>
      <c r="D2616">
        <f t="shared" si="170"/>
        <v>2</v>
      </c>
      <c r="E2616" s="56"/>
      <c r="G2616">
        <f t="shared" si="172"/>
        <v>16</v>
      </c>
      <c r="K2616" s="60"/>
      <c r="L2616" s="60"/>
    </row>
    <row r="2617" spans="1:12" ht="12.5" x14ac:dyDescent="0.25">
      <c r="A2617">
        <f t="shared" si="173"/>
        <v>-7</v>
      </c>
      <c r="B2617" s="56">
        <v>25300</v>
      </c>
      <c r="C2617" s="57">
        <f t="shared" si="169"/>
        <v>25293</v>
      </c>
      <c r="D2617">
        <f t="shared" si="170"/>
        <v>2</v>
      </c>
      <c r="E2617" s="56"/>
      <c r="G2617">
        <f t="shared" si="172"/>
        <v>15</v>
      </c>
      <c r="K2617" s="60"/>
      <c r="L2617" s="60"/>
    </row>
    <row r="2618" spans="1:12" ht="12.5" x14ac:dyDescent="0.25">
      <c r="A2618">
        <f t="shared" si="173"/>
        <v>-7</v>
      </c>
      <c r="B2618" s="56">
        <v>25293</v>
      </c>
      <c r="C2618" s="57">
        <f t="shared" si="169"/>
        <v>25286</v>
      </c>
      <c r="D2618">
        <f t="shared" si="170"/>
        <v>2</v>
      </c>
      <c r="E2618" s="56"/>
      <c r="G2618">
        <f t="shared" ref="G2618:G2681" si="174">WEEKNUM(B2618)</f>
        <v>14</v>
      </c>
      <c r="K2618" s="60"/>
      <c r="L2618" s="60"/>
    </row>
    <row r="2619" spans="1:12" ht="12.5" x14ac:dyDescent="0.25">
      <c r="A2619">
        <f t="shared" si="173"/>
        <v>-7</v>
      </c>
      <c r="B2619" s="56">
        <v>25286</v>
      </c>
      <c r="C2619" s="57">
        <f t="shared" si="169"/>
        <v>25279</v>
      </c>
      <c r="D2619">
        <f t="shared" si="170"/>
        <v>2</v>
      </c>
      <c r="E2619" s="56"/>
      <c r="G2619">
        <f t="shared" si="174"/>
        <v>13</v>
      </c>
      <c r="K2619" s="60"/>
      <c r="L2619" s="60"/>
    </row>
    <row r="2620" spans="1:12" ht="12.5" x14ac:dyDescent="0.25">
      <c r="A2620">
        <f t="shared" si="173"/>
        <v>-7</v>
      </c>
      <c r="B2620" s="56">
        <v>25279</v>
      </c>
      <c r="C2620" s="57">
        <f t="shared" si="169"/>
        <v>25272</v>
      </c>
      <c r="D2620">
        <f t="shared" si="170"/>
        <v>2</v>
      </c>
      <c r="E2620" s="56"/>
      <c r="G2620">
        <f t="shared" si="174"/>
        <v>12</v>
      </c>
      <c r="K2620" s="60"/>
      <c r="L2620" s="60"/>
    </row>
    <row r="2621" spans="1:12" ht="12.5" x14ac:dyDescent="0.25">
      <c r="A2621">
        <f t="shared" si="173"/>
        <v>-7</v>
      </c>
      <c r="B2621" s="56">
        <v>25272</v>
      </c>
      <c r="C2621" s="57">
        <f t="shared" si="169"/>
        <v>25265</v>
      </c>
      <c r="D2621">
        <f t="shared" si="170"/>
        <v>2</v>
      </c>
      <c r="E2621" s="56"/>
      <c r="G2621">
        <f t="shared" si="174"/>
        <v>11</v>
      </c>
      <c r="K2621" s="60"/>
      <c r="L2621" s="60"/>
    </row>
    <row r="2622" spans="1:12" ht="12.5" x14ac:dyDescent="0.25">
      <c r="A2622">
        <f t="shared" si="173"/>
        <v>-7</v>
      </c>
      <c r="B2622" s="56">
        <v>25265</v>
      </c>
      <c r="C2622" s="57">
        <f t="shared" si="169"/>
        <v>25258</v>
      </c>
      <c r="D2622">
        <f t="shared" si="170"/>
        <v>2</v>
      </c>
      <c r="E2622" s="56"/>
      <c r="G2622">
        <f t="shared" si="174"/>
        <v>10</v>
      </c>
      <c r="K2622" s="60"/>
      <c r="L2622" s="60"/>
    </row>
    <row r="2623" spans="1:12" ht="12.5" x14ac:dyDescent="0.25">
      <c r="A2623">
        <f t="shared" si="173"/>
        <v>-7</v>
      </c>
      <c r="B2623" s="56">
        <v>25258</v>
      </c>
      <c r="C2623" s="57">
        <f t="shared" si="169"/>
        <v>25251</v>
      </c>
      <c r="D2623">
        <f t="shared" si="170"/>
        <v>2</v>
      </c>
      <c r="E2623" s="56"/>
      <c r="G2623">
        <f t="shared" si="174"/>
        <v>9</v>
      </c>
      <c r="K2623" s="60"/>
      <c r="L2623" s="60"/>
    </row>
    <row r="2624" spans="1:12" ht="12.5" x14ac:dyDescent="0.25">
      <c r="A2624">
        <f t="shared" si="173"/>
        <v>-7</v>
      </c>
      <c r="B2624" s="56">
        <v>25251</v>
      </c>
      <c r="C2624" s="57">
        <f t="shared" si="169"/>
        <v>25244</v>
      </c>
      <c r="D2624">
        <f t="shared" si="170"/>
        <v>2</v>
      </c>
      <c r="E2624" s="56"/>
      <c r="G2624">
        <f t="shared" si="174"/>
        <v>8</v>
      </c>
      <c r="K2624" s="60"/>
      <c r="L2624" s="60"/>
    </row>
    <row r="2625" spans="1:12" ht="12.5" x14ac:dyDescent="0.25">
      <c r="A2625">
        <f t="shared" si="173"/>
        <v>-7</v>
      </c>
      <c r="B2625" s="56">
        <v>25244</v>
      </c>
      <c r="C2625" s="57">
        <f t="shared" si="169"/>
        <v>25237</v>
      </c>
      <c r="D2625">
        <f t="shared" si="170"/>
        <v>2</v>
      </c>
      <c r="E2625" s="56"/>
      <c r="G2625">
        <f t="shared" si="174"/>
        <v>7</v>
      </c>
      <c r="K2625" s="60"/>
      <c r="L2625" s="60"/>
    </row>
    <row r="2626" spans="1:12" ht="12.5" x14ac:dyDescent="0.25">
      <c r="A2626">
        <f t="shared" si="173"/>
        <v>-7</v>
      </c>
      <c r="B2626" s="56">
        <v>25237</v>
      </c>
      <c r="C2626" s="57">
        <f t="shared" si="169"/>
        <v>25230</v>
      </c>
      <c r="D2626">
        <f t="shared" si="170"/>
        <v>2</v>
      </c>
      <c r="E2626" s="56"/>
      <c r="G2626">
        <f t="shared" si="174"/>
        <v>6</v>
      </c>
      <c r="K2626" s="60"/>
      <c r="L2626" s="60"/>
    </row>
    <row r="2627" spans="1:12" ht="12.5" x14ac:dyDescent="0.25">
      <c r="A2627">
        <f t="shared" si="173"/>
        <v>-7</v>
      </c>
      <c r="B2627" s="56">
        <v>25230</v>
      </c>
      <c r="C2627" s="57">
        <f t="shared" ref="C2627:C2690" si="175">B2628</f>
        <v>25223</v>
      </c>
      <c r="D2627">
        <f t="shared" ref="D2627:D2690" si="176">WEEKDAY(B2627)</f>
        <v>2</v>
      </c>
      <c r="E2627" s="56"/>
      <c r="G2627">
        <f t="shared" si="174"/>
        <v>5</v>
      </c>
      <c r="K2627" s="60"/>
      <c r="L2627" s="60"/>
    </row>
    <row r="2628" spans="1:12" ht="12.5" x14ac:dyDescent="0.25">
      <c r="A2628">
        <f t="shared" si="173"/>
        <v>-7</v>
      </c>
      <c r="B2628" s="56">
        <v>25223</v>
      </c>
      <c r="C2628" s="57">
        <f t="shared" si="175"/>
        <v>25216</v>
      </c>
      <c r="D2628">
        <f t="shared" si="176"/>
        <v>2</v>
      </c>
      <c r="E2628" s="56"/>
      <c r="G2628">
        <f t="shared" si="174"/>
        <v>4</v>
      </c>
      <c r="K2628" s="60"/>
      <c r="L2628" s="60"/>
    </row>
    <row r="2629" spans="1:12" ht="12.5" x14ac:dyDescent="0.25">
      <c r="A2629">
        <f t="shared" si="173"/>
        <v>-7</v>
      </c>
      <c r="B2629" s="56">
        <v>25216</v>
      </c>
      <c r="C2629" s="57">
        <f t="shared" si="175"/>
        <v>25209</v>
      </c>
      <c r="D2629">
        <f t="shared" si="176"/>
        <v>2</v>
      </c>
      <c r="E2629" s="56"/>
      <c r="G2629">
        <f t="shared" si="174"/>
        <v>3</v>
      </c>
      <c r="K2629" s="60"/>
      <c r="L2629" s="60"/>
    </row>
    <row r="2630" spans="1:12" ht="12.5" x14ac:dyDescent="0.25">
      <c r="A2630">
        <f t="shared" si="173"/>
        <v>-7</v>
      </c>
      <c r="B2630" s="56">
        <v>25209</v>
      </c>
      <c r="C2630" s="57">
        <f t="shared" si="175"/>
        <v>25202</v>
      </c>
      <c r="D2630">
        <f t="shared" si="176"/>
        <v>2</v>
      </c>
      <c r="E2630" s="56"/>
      <c r="G2630">
        <f t="shared" si="174"/>
        <v>2</v>
      </c>
      <c r="K2630" s="60"/>
      <c r="L2630" s="60"/>
    </row>
    <row r="2631" spans="1:12" ht="12.5" x14ac:dyDescent="0.25">
      <c r="A2631">
        <f t="shared" si="173"/>
        <v>-7</v>
      </c>
      <c r="B2631" s="56">
        <v>25202</v>
      </c>
      <c r="C2631" s="57">
        <f t="shared" si="175"/>
        <v>25195</v>
      </c>
      <c r="D2631">
        <f t="shared" si="176"/>
        <v>2</v>
      </c>
      <c r="E2631" s="56">
        <f>B2631</f>
        <v>25202</v>
      </c>
      <c r="F2631" s="54">
        <f>YEAR(B2631)</f>
        <v>1968</v>
      </c>
      <c r="G2631">
        <f t="shared" si="174"/>
        <v>53</v>
      </c>
      <c r="K2631" s="60"/>
      <c r="L2631" s="60"/>
    </row>
    <row r="2632" spans="1:12" ht="12.5" x14ac:dyDescent="0.25">
      <c r="A2632">
        <f t="shared" si="173"/>
        <v>-7</v>
      </c>
      <c r="B2632" s="56">
        <v>25195</v>
      </c>
      <c r="C2632" s="57">
        <f t="shared" si="175"/>
        <v>25188</v>
      </c>
      <c r="D2632">
        <f t="shared" si="176"/>
        <v>2</v>
      </c>
      <c r="E2632" s="56"/>
      <c r="G2632">
        <f t="shared" si="174"/>
        <v>52</v>
      </c>
      <c r="K2632" s="60"/>
      <c r="L2632" s="60"/>
    </row>
    <row r="2633" spans="1:12" ht="12.5" x14ac:dyDescent="0.25">
      <c r="A2633">
        <f t="shared" si="173"/>
        <v>-7</v>
      </c>
      <c r="B2633" s="56">
        <v>25188</v>
      </c>
      <c r="C2633" s="57">
        <f t="shared" si="175"/>
        <v>25181</v>
      </c>
      <c r="D2633">
        <f t="shared" si="176"/>
        <v>2</v>
      </c>
      <c r="E2633" s="56"/>
      <c r="G2633">
        <f t="shared" si="174"/>
        <v>51</v>
      </c>
      <c r="K2633" s="60"/>
      <c r="L2633" s="60"/>
    </row>
    <row r="2634" spans="1:12" ht="12.5" x14ac:dyDescent="0.25">
      <c r="A2634">
        <f t="shared" si="173"/>
        <v>-7</v>
      </c>
      <c r="B2634" s="56">
        <v>25181</v>
      </c>
      <c r="C2634" s="57">
        <f t="shared" si="175"/>
        <v>25174</v>
      </c>
      <c r="D2634">
        <f t="shared" si="176"/>
        <v>2</v>
      </c>
      <c r="E2634" s="56"/>
      <c r="G2634">
        <f t="shared" si="174"/>
        <v>50</v>
      </c>
      <c r="K2634" s="60"/>
      <c r="L2634" s="60"/>
    </row>
    <row r="2635" spans="1:12" ht="12.5" x14ac:dyDescent="0.25">
      <c r="A2635">
        <f t="shared" si="173"/>
        <v>-7</v>
      </c>
      <c r="B2635" s="56">
        <v>25174</v>
      </c>
      <c r="C2635" s="57">
        <f t="shared" si="175"/>
        <v>25167</v>
      </c>
      <c r="D2635">
        <f t="shared" si="176"/>
        <v>2</v>
      </c>
      <c r="E2635" s="56"/>
      <c r="G2635">
        <f t="shared" si="174"/>
        <v>49</v>
      </c>
      <c r="K2635" s="60"/>
      <c r="L2635" s="60"/>
    </row>
    <row r="2636" spans="1:12" ht="12.5" x14ac:dyDescent="0.25">
      <c r="A2636">
        <f t="shared" si="173"/>
        <v>-7</v>
      </c>
      <c r="B2636" s="56">
        <v>25167</v>
      </c>
      <c r="C2636" s="57">
        <f t="shared" si="175"/>
        <v>25160</v>
      </c>
      <c r="D2636">
        <f t="shared" si="176"/>
        <v>2</v>
      </c>
      <c r="E2636" s="56"/>
      <c r="G2636">
        <f t="shared" si="174"/>
        <v>48</v>
      </c>
      <c r="K2636" s="60"/>
      <c r="L2636" s="60"/>
    </row>
    <row r="2637" spans="1:12" ht="12.5" x14ac:dyDescent="0.25">
      <c r="A2637">
        <f t="shared" si="173"/>
        <v>-7</v>
      </c>
      <c r="B2637" s="56">
        <v>25160</v>
      </c>
      <c r="C2637" s="57">
        <f t="shared" si="175"/>
        <v>25153</v>
      </c>
      <c r="D2637">
        <f t="shared" si="176"/>
        <v>2</v>
      </c>
      <c r="E2637" s="56"/>
      <c r="G2637">
        <f t="shared" si="174"/>
        <v>47</v>
      </c>
      <c r="K2637" s="60"/>
      <c r="L2637" s="60"/>
    </row>
    <row r="2638" spans="1:12" ht="12.5" x14ac:dyDescent="0.25">
      <c r="A2638">
        <f t="shared" si="173"/>
        <v>-7</v>
      </c>
      <c r="B2638" s="56">
        <v>25153</v>
      </c>
      <c r="C2638" s="57">
        <f t="shared" si="175"/>
        <v>25146</v>
      </c>
      <c r="D2638">
        <f t="shared" si="176"/>
        <v>2</v>
      </c>
      <c r="E2638" s="56"/>
      <c r="G2638">
        <f t="shared" si="174"/>
        <v>46</v>
      </c>
      <c r="K2638" s="60"/>
      <c r="L2638" s="60"/>
    </row>
    <row r="2639" spans="1:12" ht="12.5" x14ac:dyDescent="0.25">
      <c r="A2639">
        <f t="shared" si="173"/>
        <v>-7</v>
      </c>
      <c r="B2639" s="56">
        <v>25146</v>
      </c>
      <c r="C2639" s="57">
        <f t="shared" si="175"/>
        <v>25139</v>
      </c>
      <c r="D2639">
        <f t="shared" si="176"/>
        <v>2</v>
      </c>
      <c r="E2639" s="56"/>
      <c r="G2639">
        <f t="shared" si="174"/>
        <v>45</v>
      </c>
      <c r="K2639" s="60"/>
      <c r="L2639" s="60"/>
    </row>
    <row r="2640" spans="1:12" ht="12.5" x14ac:dyDescent="0.25">
      <c r="A2640">
        <f t="shared" si="173"/>
        <v>-7</v>
      </c>
      <c r="B2640" s="56">
        <v>25139</v>
      </c>
      <c r="C2640" s="57">
        <f t="shared" si="175"/>
        <v>25132</v>
      </c>
      <c r="D2640">
        <f t="shared" si="176"/>
        <v>2</v>
      </c>
      <c r="E2640" s="56"/>
      <c r="G2640">
        <f t="shared" si="174"/>
        <v>44</v>
      </c>
      <c r="K2640" s="60"/>
      <c r="L2640" s="60"/>
    </row>
    <row r="2641" spans="1:12" ht="12.5" x14ac:dyDescent="0.25">
      <c r="A2641">
        <f t="shared" si="173"/>
        <v>-7</v>
      </c>
      <c r="B2641" s="56">
        <v>25132</v>
      </c>
      <c r="C2641" s="57">
        <f t="shared" si="175"/>
        <v>25125</v>
      </c>
      <c r="D2641">
        <f t="shared" si="176"/>
        <v>2</v>
      </c>
      <c r="E2641" s="56"/>
      <c r="G2641">
        <f t="shared" si="174"/>
        <v>43</v>
      </c>
      <c r="K2641" s="60"/>
      <c r="L2641" s="60"/>
    </row>
    <row r="2642" spans="1:12" ht="12.5" x14ac:dyDescent="0.25">
      <c r="A2642">
        <f t="shared" si="173"/>
        <v>-7</v>
      </c>
      <c r="B2642" s="56">
        <v>25125</v>
      </c>
      <c r="C2642" s="57">
        <f t="shared" si="175"/>
        <v>25118</v>
      </c>
      <c r="D2642">
        <f t="shared" si="176"/>
        <v>2</v>
      </c>
      <c r="E2642" s="56"/>
      <c r="G2642">
        <f t="shared" si="174"/>
        <v>42</v>
      </c>
      <c r="K2642" s="60"/>
      <c r="L2642" s="60"/>
    </row>
    <row r="2643" spans="1:12" ht="12.5" x14ac:dyDescent="0.25">
      <c r="A2643">
        <f t="shared" si="173"/>
        <v>-7</v>
      </c>
      <c r="B2643" s="56">
        <v>25118</v>
      </c>
      <c r="C2643" s="57">
        <f t="shared" si="175"/>
        <v>25111</v>
      </c>
      <c r="D2643">
        <f t="shared" si="176"/>
        <v>2</v>
      </c>
      <c r="E2643" s="56"/>
      <c r="G2643">
        <f t="shared" si="174"/>
        <v>41</v>
      </c>
      <c r="K2643" s="60"/>
      <c r="L2643" s="60"/>
    </row>
    <row r="2644" spans="1:12" ht="12.5" x14ac:dyDescent="0.25">
      <c r="A2644">
        <f t="shared" si="173"/>
        <v>-7</v>
      </c>
      <c r="B2644" s="56">
        <v>25111</v>
      </c>
      <c r="C2644" s="57">
        <f t="shared" si="175"/>
        <v>25104</v>
      </c>
      <c r="D2644">
        <f t="shared" si="176"/>
        <v>2</v>
      </c>
      <c r="E2644" s="56"/>
      <c r="G2644">
        <f t="shared" si="174"/>
        <v>40</v>
      </c>
      <c r="K2644" s="60"/>
      <c r="L2644" s="60"/>
    </row>
    <row r="2645" spans="1:12" ht="12.5" x14ac:dyDescent="0.25">
      <c r="A2645">
        <f t="shared" si="173"/>
        <v>-7</v>
      </c>
      <c r="B2645" s="56">
        <v>25104</v>
      </c>
      <c r="C2645" s="57">
        <f t="shared" si="175"/>
        <v>25097</v>
      </c>
      <c r="D2645">
        <f t="shared" si="176"/>
        <v>2</v>
      </c>
      <c r="E2645" s="56"/>
      <c r="G2645">
        <f t="shared" si="174"/>
        <v>39</v>
      </c>
      <c r="K2645" s="60"/>
      <c r="L2645" s="60"/>
    </row>
    <row r="2646" spans="1:12" ht="12.5" x14ac:dyDescent="0.25">
      <c r="A2646">
        <f t="shared" si="173"/>
        <v>-7</v>
      </c>
      <c r="B2646" s="56">
        <v>25097</v>
      </c>
      <c r="C2646" s="57">
        <f t="shared" si="175"/>
        <v>25090</v>
      </c>
      <c r="D2646">
        <f t="shared" si="176"/>
        <v>2</v>
      </c>
      <c r="E2646" s="56"/>
      <c r="G2646">
        <f t="shared" si="174"/>
        <v>38</v>
      </c>
      <c r="K2646" s="60"/>
      <c r="L2646" s="60"/>
    </row>
    <row r="2647" spans="1:12" ht="12.5" x14ac:dyDescent="0.25">
      <c r="A2647">
        <f t="shared" si="173"/>
        <v>-7</v>
      </c>
      <c r="B2647" s="56">
        <v>25090</v>
      </c>
      <c r="C2647" s="57">
        <f t="shared" si="175"/>
        <v>25083</v>
      </c>
      <c r="D2647">
        <f t="shared" si="176"/>
        <v>2</v>
      </c>
      <c r="E2647" s="56"/>
      <c r="G2647">
        <f t="shared" si="174"/>
        <v>37</v>
      </c>
      <c r="K2647" s="60"/>
      <c r="L2647" s="60"/>
    </row>
    <row r="2648" spans="1:12" ht="12.5" x14ac:dyDescent="0.25">
      <c r="A2648">
        <f t="shared" si="173"/>
        <v>-7</v>
      </c>
      <c r="B2648" s="56">
        <v>25083</v>
      </c>
      <c r="C2648" s="57">
        <f t="shared" si="175"/>
        <v>25076</v>
      </c>
      <c r="D2648">
        <f t="shared" si="176"/>
        <v>2</v>
      </c>
      <c r="E2648" s="56"/>
      <c r="G2648">
        <f t="shared" si="174"/>
        <v>36</v>
      </c>
      <c r="K2648" s="60"/>
      <c r="L2648" s="60"/>
    </row>
    <row r="2649" spans="1:12" ht="12.5" x14ac:dyDescent="0.25">
      <c r="A2649">
        <f t="shared" si="173"/>
        <v>-7</v>
      </c>
      <c r="B2649" s="56">
        <v>25076</v>
      </c>
      <c r="C2649" s="57">
        <f t="shared" si="175"/>
        <v>25069</v>
      </c>
      <c r="D2649">
        <f t="shared" si="176"/>
        <v>2</v>
      </c>
      <c r="E2649" s="56"/>
      <c r="G2649">
        <f t="shared" si="174"/>
        <v>35</v>
      </c>
      <c r="K2649" s="60"/>
      <c r="L2649" s="60"/>
    </row>
    <row r="2650" spans="1:12" ht="12.5" x14ac:dyDescent="0.25">
      <c r="A2650">
        <f t="shared" si="173"/>
        <v>-7</v>
      </c>
      <c r="B2650" s="56">
        <v>25069</v>
      </c>
      <c r="C2650" s="57">
        <f t="shared" si="175"/>
        <v>25062</v>
      </c>
      <c r="D2650">
        <f t="shared" si="176"/>
        <v>2</v>
      </c>
      <c r="E2650" s="56"/>
      <c r="G2650">
        <f t="shared" si="174"/>
        <v>34</v>
      </c>
      <c r="K2650" s="60"/>
      <c r="L2650" s="60"/>
    </row>
    <row r="2651" spans="1:12" ht="12.5" x14ac:dyDescent="0.25">
      <c r="A2651">
        <f t="shared" si="173"/>
        <v>-7</v>
      </c>
      <c r="B2651" s="56">
        <v>25062</v>
      </c>
      <c r="C2651" s="57">
        <f t="shared" si="175"/>
        <v>25055</v>
      </c>
      <c r="D2651">
        <f t="shared" si="176"/>
        <v>2</v>
      </c>
      <c r="E2651" s="56"/>
      <c r="G2651">
        <f t="shared" si="174"/>
        <v>33</v>
      </c>
      <c r="K2651" s="60"/>
      <c r="L2651" s="60"/>
    </row>
    <row r="2652" spans="1:12" ht="12.5" x14ac:dyDescent="0.25">
      <c r="A2652">
        <f t="shared" si="173"/>
        <v>-7</v>
      </c>
      <c r="B2652" s="56">
        <v>25055</v>
      </c>
      <c r="C2652" s="57">
        <f t="shared" si="175"/>
        <v>25048</v>
      </c>
      <c r="D2652">
        <f t="shared" si="176"/>
        <v>2</v>
      </c>
      <c r="E2652" s="56"/>
      <c r="G2652">
        <f t="shared" si="174"/>
        <v>32</v>
      </c>
      <c r="K2652" s="60"/>
      <c r="L2652" s="60"/>
    </row>
    <row r="2653" spans="1:12" ht="12.5" x14ac:dyDescent="0.25">
      <c r="A2653">
        <f t="shared" si="173"/>
        <v>-7</v>
      </c>
      <c r="B2653" s="56">
        <v>25048</v>
      </c>
      <c r="C2653" s="57">
        <f t="shared" si="175"/>
        <v>25041</v>
      </c>
      <c r="D2653">
        <f t="shared" si="176"/>
        <v>2</v>
      </c>
      <c r="E2653" s="56"/>
      <c r="G2653">
        <f t="shared" si="174"/>
        <v>31</v>
      </c>
      <c r="K2653" s="60"/>
      <c r="L2653" s="60"/>
    </row>
    <row r="2654" spans="1:12" ht="12.5" x14ac:dyDescent="0.25">
      <c r="A2654">
        <f t="shared" si="173"/>
        <v>-7</v>
      </c>
      <c r="B2654" s="56">
        <v>25041</v>
      </c>
      <c r="C2654" s="57">
        <f t="shared" si="175"/>
        <v>25034</v>
      </c>
      <c r="D2654">
        <f t="shared" si="176"/>
        <v>2</v>
      </c>
      <c r="E2654" s="56"/>
      <c r="G2654">
        <f t="shared" si="174"/>
        <v>30</v>
      </c>
      <c r="K2654" s="60"/>
      <c r="L2654" s="60"/>
    </row>
    <row r="2655" spans="1:12" ht="12.5" x14ac:dyDescent="0.25">
      <c r="A2655">
        <f t="shared" si="173"/>
        <v>-7</v>
      </c>
      <c r="B2655" s="56">
        <v>25034</v>
      </c>
      <c r="C2655" s="57">
        <f t="shared" si="175"/>
        <v>25027</v>
      </c>
      <c r="D2655">
        <f t="shared" si="176"/>
        <v>2</v>
      </c>
      <c r="E2655" s="56"/>
      <c r="G2655">
        <f t="shared" si="174"/>
        <v>29</v>
      </c>
      <c r="K2655" s="60"/>
      <c r="L2655" s="60"/>
    </row>
    <row r="2656" spans="1:12" ht="12.5" x14ac:dyDescent="0.25">
      <c r="A2656">
        <f t="shared" si="173"/>
        <v>-7</v>
      </c>
      <c r="B2656" s="56">
        <v>25027</v>
      </c>
      <c r="C2656" s="57">
        <f t="shared" si="175"/>
        <v>25020</v>
      </c>
      <c r="D2656">
        <f t="shared" si="176"/>
        <v>2</v>
      </c>
      <c r="E2656" s="56"/>
      <c r="G2656">
        <f t="shared" si="174"/>
        <v>28</v>
      </c>
      <c r="K2656" s="60"/>
      <c r="L2656" s="60"/>
    </row>
    <row r="2657" spans="1:12" ht="12.5" x14ac:dyDescent="0.25">
      <c r="A2657">
        <f t="shared" si="173"/>
        <v>-7</v>
      </c>
      <c r="B2657" s="56">
        <v>25020</v>
      </c>
      <c r="C2657" s="57">
        <f t="shared" si="175"/>
        <v>25013</v>
      </c>
      <c r="D2657">
        <f t="shared" si="176"/>
        <v>2</v>
      </c>
      <c r="E2657" s="56"/>
      <c r="G2657">
        <f t="shared" si="174"/>
        <v>27</v>
      </c>
      <c r="K2657" s="60"/>
      <c r="L2657" s="60"/>
    </row>
    <row r="2658" spans="1:12" ht="12.5" x14ac:dyDescent="0.25">
      <c r="A2658">
        <f t="shared" si="173"/>
        <v>-7</v>
      </c>
      <c r="B2658" s="56">
        <v>25013</v>
      </c>
      <c r="C2658" s="57">
        <f t="shared" si="175"/>
        <v>25006</v>
      </c>
      <c r="D2658">
        <f t="shared" si="176"/>
        <v>2</v>
      </c>
      <c r="E2658" s="56"/>
      <c r="G2658">
        <f t="shared" si="174"/>
        <v>26</v>
      </c>
      <c r="K2658" s="60"/>
      <c r="L2658" s="60"/>
    </row>
    <row r="2659" spans="1:12" ht="12.5" x14ac:dyDescent="0.25">
      <c r="A2659">
        <f t="shared" si="173"/>
        <v>-7</v>
      </c>
      <c r="B2659" s="56">
        <v>25006</v>
      </c>
      <c r="C2659" s="57">
        <f t="shared" si="175"/>
        <v>24999</v>
      </c>
      <c r="D2659">
        <f t="shared" si="176"/>
        <v>2</v>
      </c>
      <c r="E2659" s="56"/>
      <c r="G2659">
        <f t="shared" si="174"/>
        <v>25</v>
      </c>
      <c r="K2659" s="60"/>
      <c r="L2659" s="60"/>
    </row>
    <row r="2660" spans="1:12" ht="12.5" x14ac:dyDescent="0.25">
      <c r="A2660">
        <f t="shared" si="173"/>
        <v>-7</v>
      </c>
      <c r="B2660" s="56">
        <v>24999</v>
      </c>
      <c r="C2660" s="57">
        <f t="shared" si="175"/>
        <v>24992</v>
      </c>
      <c r="D2660">
        <f t="shared" si="176"/>
        <v>2</v>
      </c>
      <c r="E2660" s="56"/>
      <c r="G2660">
        <f t="shared" si="174"/>
        <v>24</v>
      </c>
      <c r="K2660" s="60"/>
      <c r="L2660" s="60"/>
    </row>
    <row r="2661" spans="1:12" ht="12.5" x14ac:dyDescent="0.25">
      <c r="A2661">
        <f t="shared" si="173"/>
        <v>-7</v>
      </c>
      <c r="B2661" s="56">
        <v>24992</v>
      </c>
      <c r="C2661" s="57">
        <f t="shared" si="175"/>
        <v>24985</v>
      </c>
      <c r="D2661">
        <f t="shared" si="176"/>
        <v>2</v>
      </c>
      <c r="E2661" s="56"/>
      <c r="G2661">
        <f t="shared" si="174"/>
        <v>23</v>
      </c>
      <c r="K2661" s="60"/>
      <c r="L2661" s="60"/>
    </row>
    <row r="2662" spans="1:12" ht="12.5" x14ac:dyDescent="0.25">
      <c r="A2662">
        <f t="shared" si="173"/>
        <v>-7</v>
      </c>
      <c r="B2662" s="56">
        <v>24985</v>
      </c>
      <c r="C2662" s="57">
        <f t="shared" si="175"/>
        <v>24978</v>
      </c>
      <c r="D2662">
        <f t="shared" si="176"/>
        <v>2</v>
      </c>
      <c r="E2662" s="56"/>
      <c r="G2662">
        <f t="shared" si="174"/>
        <v>22</v>
      </c>
      <c r="K2662" s="60"/>
      <c r="L2662" s="60"/>
    </row>
    <row r="2663" spans="1:12" ht="12.5" x14ac:dyDescent="0.25">
      <c r="A2663">
        <f t="shared" si="173"/>
        <v>-7</v>
      </c>
      <c r="B2663" s="56">
        <v>24978</v>
      </c>
      <c r="C2663" s="57">
        <f t="shared" si="175"/>
        <v>24971</v>
      </c>
      <c r="D2663">
        <f t="shared" si="176"/>
        <v>2</v>
      </c>
      <c r="E2663" s="56"/>
      <c r="G2663">
        <f t="shared" si="174"/>
        <v>21</v>
      </c>
      <c r="K2663" s="60"/>
      <c r="L2663" s="60"/>
    </row>
    <row r="2664" spans="1:12" ht="12.5" x14ac:dyDescent="0.25">
      <c r="A2664">
        <f t="shared" si="173"/>
        <v>-7</v>
      </c>
      <c r="B2664" s="56">
        <v>24971</v>
      </c>
      <c r="C2664" s="57">
        <f t="shared" si="175"/>
        <v>24964</v>
      </c>
      <c r="D2664">
        <f t="shared" si="176"/>
        <v>2</v>
      </c>
      <c r="E2664" s="56"/>
      <c r="G2664">
        <f t="shared" si="174"/>
        <v>20</v>
      </c>
      <c r="K2664" s="60"/>
      <c r="L2664" s="60"/>
    </row>
    <row r="2665" spans="1:12" ht="12.5" x14ac:dyDescent="0.25">
      <c r="A2665">
        <f t="shared" si="173"/>
        <v>-7</v>
      </c>
      <c r="B2665" s="56">
        <v>24964</v>
      </c>
      <c r="C2665" s="57">
        <f t="shared" si="175"/>
        <v>24957</v>
      </c>
      <c r="D2665">
        <f t="shared" si="176"/>
        <v>2</v>
      </c>
      <c r="E2665" s="56"/>
      <c r="G2665">
        <f t="shared" si="174"/>
        <v>19</v>
      </c>
      <c r="K2665" s="60"/>
      <c r="L2665" s="60"/>
    </row>
    <row r="2666" spans="1:12" ht="12.5" x14ac:dyDescent="0.25">
      <c r="A2666">
        <f t="shared" si="173"/>
        <v>-7</v>
      </c>
      <c r="B2666" s="56">
        <v>24957</v>
      </c>
      <c r="C2666" s="57">
        <f t="shared" si="175"/>
        <v>24950</v>
      </c>
      <c r="D2666">
        <f t="shared" si="176"/>
        <v>2</v>
      </c>
      <c r="E2666" s="56"/>
      <c r="G2666">
        <f t="shared" si="174"/>
        <v>18</v>
      </c>
      <c r="K2666" s="60"/>
      <c r="L2666" s="60"/>
    </row>
    <row r="2667" spans="1:12" ht="12.5" x14ac:dyDescent="0.25">
      <c r="A2667">
        <f t="shared" si="173"/>
        <v>-7</v>
      </c>
      <c r="B2667" s="56">
        <v>24950</v>
      </c>
      <c r="C2667" s="57">
        <f t="shared" si="175"/>
        <v>24943</v>
      </c>
      <c r="D2667">
        <f t="shared" si="176"/>
        <v>2</v>
      </c>
      <c r="E2667" s="56"/>
      <c r="G2667">
        <f t="shared" si="174"/>
        <v>17</v>
      </c>
      <c r="K2667" s="60"/>
      <c r="L2667" s="60"/>
    </row>
    <row r="2668" spans="1:12" ht="12.5" x14ac:dyDescent="0.25">
      <c r="A2668">
        <f t="shared" si="173"/>
        <v>-7</v>
      </c>
      <c r="B2668" s="56">
        <v>24943</v>
      </c>
      <c r="C2668" s="57">
        <f t="shared" si="175"/>
        <v>24936</v>
      </c>
      <c r="D2668">
        <f t="shared" si="176"/>
        <v>2</v>
      </c>
      <c r="E2668" s="56"/>
      <c r="G2668">
        <f t="shared" si="174"/>
        <v>16</v>
      </c>
      <c r="K2668" s="60"/>
      <c r="L2668" s="60"/>
    </row>
    <row r="2669" spans="1:12" ht="12.5" x14ac:dyDescent="0.25">
      <c r="A2669">
        <f t="shared" si="173"/>
        <v>-7</v>
      </c>
      <c r="B2669" s="56">
        <v>24936</v>
      </c>
      <c r="C2669" s="57">
        <f t="shared" si="175"/>
        <v>24929</v>
      </c>
      <c r="D2669">
        <f t="shared" si="176"/>
        <v>2</v>
      </c>
      <c r="E2669" s="56"/>
      <c r="G2669">
        <f t="shared" si="174"/>
        <v>15</v>
      </c>
      <c r="K2669" s="60"/>
      <c r="L2669" s="60"/>
    </row>
    <row r="2670" spans="1:12" ht="12.5" x14ac:dyDescent="0.25">
      <c r="A2670">
        <f t="shared" si="173"/>
        <v>-7</v>
      </c>
      <c r="B2670" s="56">
        <v>24929</v>
      </c>
      <c r="C2670" s="57">
        <f t="shared" si="175"/>
        <v>24922</v>
      </c>
      <c r="D2670">
        <f t="shared" si="176"/>
        <v>2</v>
      </c>
      <c r="E2670" s="56"/>
      <c r="G2670">
        <f t="shared" si="174"/>
        <v>14</v>
      </c>
      <c r="K2670" s="60"/>
      <c r="L2670" s="60"/>
    </row>
    <row r="2671" spans="1:12" ht="12.5" x14ac:dyDescent="0.25">
      <c r="A2671">
        <f t="shared" si="173"/>
        <v>-7</v>
      </c>
      <c r="B2671" s="56">
        <v>24922</v>
      </c>
      <c r="C2671" s="57">
        <f t="shared" si="175"/>
        <v>24915</v>
      </c>
      <c r="D2671">
        <f t="shared" si="176"/>
        <v>2</v>
      </c>
      <c r="E2671" s="56"/>
      <c r="G2671">
        <f t="shared" si="174"/>
        <v>13</v>
      </c>
      <c r="K2671" s="60"/>
      <c r="L2671" s="60"/>
    </row>
    <row r="2672" spans="1:12" ht="12.5" x14ac:dyDescent="0.25">
      <c r="A2672">
        <f t="shared" si="173"/>
        <v>-7</v>
      </c>
      <c r="B2672" s="56">
        <v>24915</v>
      </c>
      <c r="C2672" s="57">
        <f t="shared" si="175"/>
        <v>24908</v>
      </c>
      <c r="D2672">
        <f t="shared" si="176"/>
        <v>2</v>
      </c>
      <c r="E2672" s="56"/>
      <c r="G2672">
        <f t="shared" si="174"/>
        <v>12</v>
      </c>
      <c r="K2672" s="60"/>
      <c r="L2672" s="60"/>
    </row>
    <row r="2673" spans="1:12" ht="12.5" x14ac:dyDescent="0.25">
      <c r="A2673">
        <f t="shared" si="173"/>
        <v>-7</v>
      </c>
      <c r="B2673" s="56">
        <v>24908</v>
      </c>
      <c r="C2673" s="57">
        <f t="shared" si="175"/>
        <v>24901</v>
      </c>
      <c r="D2673">
        <f t="shared" si="176"/>
        <v>2</v>
      </c>
      <c r="E2673" s="56"/>
      <c r="G2673">
        <f t="shared" si="174"/>
        <v>11</v>
      </c>
      <c r="K2673" s="60"/>
      <c r="L2673" s="60"/>
    </row>
    <row r="2674" spans="1:12" ht="12.5" x14ac:dyDescent="0.25">
      <c r="A2674">
        <f t="shared" si="173"/>
        <v>-7</v>
      </c>
      <c r="B2674" s="56">
        <v>24901</v>
      </c>
      <c r="C2674" s="57">
        <f t="shared" si="175"/>
        <v>24894</v>
      </c>
      <c r="D2674">
        <f t="shared" si="176"/>
        <v>2</v>
      </c>
      <c r="E2674" s="56"/>
      <c r="G2674">
        <f t="shared" si="174"/>
        <v>10</v>
      </c>
      <c r="K2674" s="60"/>
      <c r="L2674" s="60"/>
    </row>
    <row r="2675" spans="1:12" ht="12.5" x14ac:dyDescent="0.25">
      <c r="A2675">
        <f t="shared" si="173"/>
        <v>-7</v>
      </c>
      <c r="B2675" s="56">
        <v>24894</v>
      </c>
      <c r="C2675" s="57">
        <f t="shared" si="175"/>
        <v>24887</v>
      </c>
      <c r="D2675">
        <f t="shared" si="176"/>
        <v>2</v>
      </c>
      <c r="E2675" s="56"/>
      <c r="G2675">
        <f t="shared" si="174"/>
        <v>9</v>
      </c>
      <c r="K2675" s="60"/>
      <c r="L2675" s="60"/>
    </row>
    <row r="2676" spans="1:12" ht="12.5" x14ac:dyDescent="0.25">
      <c r="A2676">
        <f t="shared" si="173"/>
        <v>-7</v>
      </c>
      <c r="B2676" s="56">
        <v>24887</v>
      </c>
      <c r="C2676" s="57">
        <f t="shared" si="175"/>
        <v>24880</v>
      </c>
      <c r="D2676">
        <f t="shared" si="176"/>
        <v>2</v>
      </c>
      <c r="E2676" s="56"/>
      <c r="G2676">
        <f t="shared" si="174"/>
        <v>8</v>
      </c>
      <c r="K2676" s="60"/>
      <c r="L2676" s="60"/>
    </row>
    <row r="2677" spans="1:12" ht="12.5" x14ac:dyDescent="0.25">
      <c r="A2677">
        <f t="shared" ref="A2677:A2737" si="177">B2677-B2676</f>
        <v>-7</v>
      </c>
      <c r="B2677" s="56">
        <v>24880</v>
      </c>
      <c r="C2677" s="57">
        <f t="shared" si="175"/>
        <v>24873</v>
      </c>
      <c r="D2677">
        <f t="shared" si="176"/>
        <v>2</v>
      </c>
      <c r="E2677" s="56"/>
      <c r="G2677">
        <f t="shared" si="174"/>
        <v>7</v>
      </c>
      <c r="K2677" s="60"/>
      <c r="L2677" s="60"/>
    </row>
    <row r="2678" spans="1:12" ht="12.5" x14ac:dyDescent="0.25">
      <c r="A2678">
        <f t="shared" si="177"/>
        <v>-7</v>
      </c>
      <c r="B2678" s="56">
        <v>24873</v>
      </c>
      <c r="C2678" s="57">
        <f t="shared" si="175"/>
        <v>24866</v>
      </c>
      <c r="D2678">
        <f t="shared" si="176"/>
        <v>2</v>
      </c>
      <c r="E2678" s="56"/>
      <c r="G2678">
        <f t="shared" si="174"/>
        <v>6</v>
      </c>
      <c r="K2678" s="60"/>
      <c r="L2678" s="60"/>
    </row>
    <row r="2679" spans="1:12" ht="12.5" x14ac:dyDescent="0.25">
      <c r="A2679">
        <f t="shared" si="177"/>
        <v>-7</v>
      </c>
      <c r="B2679" s="56">
        <v>24866</v>
      </c>
      <c r="C2679" s="57">
        <f t="shared" si="175"/>
        <v>24859</v>
      </c>
      <c r="D2679">
        <f t="shared" si="176"/>
        <v>2</v>
      </c>
      <c r="E2679" s="56"/>
      <c r="G2679">
        <f t="shared" si="174"/>
        <v>5</v>
      </c>
      <c r="K2679" s="60"/>
      <c r="L2679" s="60"/>
    </row>
    <row r="2680" spans="1:12" ht="12.5" x14ac:dyDescent="0.25">
      <c r="A2680">
        <f t="shared" si="177"/>
        <v>-7</v>
      </c>
      <c r="B2680" s="56">
        <v>24859</v>
      </c>
      <c r="C2680" s="57">
        <f t="shared" si="175"/>
        <v>24852</v>
      </c>
      <c r="D2680">
        <f t="shared" si="176"/>
        <v>2</v>
      </c>
      <c r="E2680" s="56"/>
      <c r="G2680">
        <f t="shared" si="174"/>
        <v>4</v>
      </c>
      <c r="K2680" s="60"/>
      <c r="L2680" s="60"/>
    </row>
    <row r="2681" spans="1:12" ht="12.5" x14ac:dyDescent="0.25">
      <c r="A2681">
        <f t="shared" si="177"/>
        <v>-7</v>
      </c>
      <c r="B2681" s="56">
        <v>24852</v>
      </c>
      <c r="C2681" s="57">
        <f t="shared" si="175"/>
        <v>24845</v>
      </c>
      <c r="D2681">
        <f t="shared" si="176"/>
        <v>2</v>
      </c>
      <c r="E2681" s="56"/>
      <c r="G2681">
        <f t="shared" si="174"/>
        <v>3</v>
      </c>
      <c r="K2681" s="60"/>
      <c r="L2681" s="60"/>
    </row>
    <row r="2682" spans="1:12" ht="12.5" x14ac:dyDescent="0.25">
      <c r="A2682">
        <f t="shared" si="177"/>
        <v>-7</v>
      </c>
      <c r="B2682" s="56">
        <v>24845</v>
      </c>
      <c r="C2682" s="57">
        <f t="shared" si="175"/>
        <v>24838</v>
      </c>
      <c r="D2682">
        <f t="shared" si="176"/>
        <v>2</v>
      </c>
      <c r="E2682" s="56"/>
      <c r="G2682">
        <f t="shared" ref="G2682:G2737" si="178">WEEKNUM(B2682)</f>
        <v>2</v>
      </c>
      <c r="K2682" s="60"/>
      <c r="L2682" s="60"/>
    </row>
    <row r="2683" spans="1:12" ht="12.5" x14ac:dyDescent="0.25">
      <c r="A2683">
        <f t="shared" si="177"/>
        <v>-7</v>
      </c>
      <c r="B2683" s="56">
        <v>24838</v>
      </c>
      <c r="C2683" s="57">
        <f t="shared" si="175"/>
        <v>24831</v>
      </c>
      <c r="D2683">
        <f t="shared" si="176"/>
        <v>2</v>
      </c>
      <c r="E2683" s="56"/>
      <c r="G2683">
        <f t="shared" si="178"/>
        <v>1</v>
      </c>
      <c r="K2683" s="60"/>
      <c r="L2683" s="60"/>
    </row>
    <row r="2684" spans="1:12" ht="12.5" x14ac:dyDescent="0.25">
      <c r="A2684">
        <f t="shared" si="177"/>
        <v>-7</v>
      </c>
      <c r="B2684" s="56">
        <v>24831</v>
      </c>
      <c r="C2684" s="57">
        <f t="shared" si="175"/>
        <v>24824</v>
      </c>
      <c r="D2684">
        <f t="shared" si="176"/>
        <v>2</v>
      </c>
      <c r="E2684" s="56">
        <f>B2684</f>
        <v>24831</v>
      </c>
      <c r="F2684" s="54">
        <f>YEAR(B2684)</f>
        <v>1967</v>
      </c>
      <c r="G2684">
        <f t="shared" si="178"/>
        <v>52</v>
      </c>
      <c r="K2684" s="60"/>
      <c r="L2684" s="60"/>
    </row>
    <row r="2685" spans="1:12" ht="12.5" x14ac:dyDescent="0.25">
      <c r="A2685">
        <f t="shared" si="177"/>
        <v>-7</v>
      </c>
      <c r="B2685" s="56">
        <v>24824</v>
      </c>
      <c r="C2685" s="57">
        <f t="shared" si="175"/>
        <v>24817</v>
      </c>
      <c r="D2685">
        <f t="shared" si="176"/>
        <v>2</v>
      </c>
      <c r="E2685" s="56"/>
      <c r="G2685">
        <f t="shared" si="178"/>
        <v>51</v>
      </c>
      <c r="K2685" s="60"/>
      <c r="L2685" s="60"/>
    </row>
    <row r="2686" spans="1:12" ht="12.5" x14ac:dyDescent="0.25">
      <c r="A2686">
        <f t="shared" si="177"/>
        <v>-7</v>
      </c>
      <c r="B2686" s="56">
        <v>24817</v>
      </c>
      <c r="C2686" s="57">
        <f t="shared" si="175"/>
        <v>24810</v>
      </c>
      <c r="D2686">
        <f t="shared" si="176"/>
        <v>2</v>
      </c>
      <c r="E2686" s="56"/>
      <c r="G2686">
        <f t="shared" si="178"/>
        <v>50</v>
      </c>
      <c r="K2686" s="60"/>
      <c r="L2686" s="60"/>
    </row>
    <row r="2687" spans="1:12" ht="12.5" x14ac:dyDescent="0.25">
      <c r="A2687">
        <f t="shared" si="177"/>
        <v>-7</v>
      </c>
      <c r="B2687" s="56">
        <v>24810</v>
      </c>
      <c r="C2687" s="57">
        <f t="shared" si="175"/>
        <v>24803</v>
      </c>
      <c r="D2687">
        <f t="shared" si="176"/>
        <v>2</v>
      </c>
      <c r="E2687" s="56"/>
      <c r="G2687">
        <f t="shared" si="178"/>
        <v>49</v>
      </c>
      <c r="K2687" s="60"/>
      <c r="L2687" s="60"/>
    </row>
    <row r="2688" spans="1:12" ht="12.5" x14ac:dyDescent="0.25">
      <c r="A2688">
        <f t="shared" si="177"/>
        <v>-7</v>
      </c>
      <c r="B2688" s="56">
        <v>24803</v>
      </c>
      <c r="C2688" s="57">
        <f t="shared" si="175"/>
        <v>24796</v>
      </c>
      <c r="D2688">
        <f t="shared" si="176"/>
        <v>2</v>
      </c>
      <c r="E2688" s="56"/>
      <c r="G2688">
        <f t="shared" si="178"/>
        <v>48</v>
      </c>
      <c r="K2688" s="60"/>
      <c r="L2688" s="60"/>
    </row>
    <row r="2689" spans="1:12" ht="12.5" x14ac:dyDescent="0.25">
      <c r="A2689">
        <f t="shared" si="177"/>
        <v>-7</v>
      </c>
      <c r="B2689" s="56">
        <v>24796</v>
      </c>
      <c r="C2689" s="57">
        <f t="shared" si="175"/>
        <v>24789</v>
      </c>
      <c r="D2689">
        <f t="shared" si="176"/>
        <v>2</v>
      </c>
      <c r="E2689" s="56"/>
      <c r="G2689">
        <f t="shared" si="178"/>
        <v>47</v>
      </c>
      <c r="K2689" s="60"/>
      <c r="L2689" s="60"/>
    </row>
    <row r="2690" spans="1:12" ht="12.5" x14ac:dyDescent="0.25">
      <c r="A2690">
        <f t="shared" si="177"/>
        <v>-7</v>
      </c>
      <c r="B2690" s="56">
        <v>24789</v>
      </c>
      <c r="C2690" s="57">
        <f t="shared" si="175"/>
        <v>24782</v>
      </c>
      <c r="D2690">
        <f t="shared" si="176"/>
        <v>2</v>
      </c>
      <c r="E2690" s="56"/>
      <c r="G2690">
        <f t="shared" si="178"/>
        <v>46</v>
      </c>
      <c r="K2690" s="60"/>
      <c r="L2690" s="60"/>
    </row>
    <row r="2691" spans="1:12" ht="12.5" x14ac:dyDescent="0.25">
      <c r="A2691">
        <f t="shared" si="177"/>
        <v>-7</v>
      </c>
      <c r="B2691" s="56">
        <v>24782</v>
      </c>
      <c r="C2691" s="57">
        <f t="shared" ref="C2691:C2737" si="179">B2692</f>
        <v>24775</v>
      </c>
      <c r="D2691">
        <f t="shared" ref="D2691:D2736" si="180">WEEKDAY(B2691)</f>
        <v>2</v>
      </c>
      <c r="E2691" s="56"/>
      <c r="G2691">
        <f t="shared" si="178"/>
        <v>45</v>
      </c>
      <c r="K2691" s="60"/>
      <c r="L2691" s="60"/>
    </row>
    <row r="2692" spans="1:12" ht="12.5" x14ac:dyDescent="0.25">
      <c r="A2692">
        <f t="shared" si="177"/>
        <v>-7</v>
      </c>
      <c r="B2692" s="56">
        <v>24775</v>
      </c>
      <c r="C2692" s="57">
        <f t="shared" si="179"/>
        <v>24768</v>
      </c>
      <c r="D2692">
        <f t="shared" si="180"/>
        <v>2</v>
      </c>
      <c r="E2692" s="56"/>
      <c r="G2692">
        <f t="shared" si="178"/>
        <v>44</v>
      </c>
      <c r="K2692" s="60"/>
      <c r="L2692" s="60"/>
    </row>
    <row r="2693" spans="1:12" ht="12.5" x14ac:dyDescent="0.25">
      <c r="A2693">
        <f t="shared" si="177"/>
        <v>-7</v>
      </c>
      <c r="B2693" s="56">
        <v>24768</v>
      </c>
      <c r="C2693" s="57">
        <f t="shared" si="179"/>
        <v>24761</v>
      </c>
      <c r="D2693">
        <f t="shared" si="180"/>
        <v>2</v>
      </c>
      <c r="E2693" s="56"/>
      <c r="G2693">
        <f t="shared" si="178"/>
        <v>43</v>
      </c>
      <c r="K2693" s="60"/>
      <c r="L2693" s="60"/>
    </row>
    <row r="2694" spans="1:12" ht="12.5" x14ac:dyDescent="0.25">
      <c r="A2694">
        <f t="shared" si="177"/>
        <v>-7</v>
      </c>
      <c r="B2694" s="56">
        <v>24761</v>
      </c>
      <c r="C2694" s="57">
        <f t="shared" si="179"/>
        <v>24754</v>
      </c>
      <c r="D2694">
        <f t="shared" si="180"/>
        <v>2</v>
      </c>
      <c r="E2694" s="56"/>
      <c r="G2694">
        <f t="shared" si="178"/>
        <v>42</v>
      </c>
      <c r="K2694" s="60"/>
      <c r="L2694" s="60"/>
    </row>
    <row r="2695" spans="1:12" ht="12.5" x14ac:dyDescent="0.25">
      <c r="A2695">
        <f t="shared" si="177"/>
        <v>-7</v>
      </c>
      <c r="B2695" s="56">
        <v>24754</v>
      </c>
      <c r="C2695" s="57">
        <f t="shared" si="179"/>
        <v>24747</v>
      </c>
      <c r="D2695">
        <f t="shared" si="180"/>
        <v>2</v>
      </c>
      <c r="E2695" s="56"/>
      <c r="G2695">
        <f t="shared" si="178"/>
        <v>41</v>
      </c>
      <c r="K2695" s="60"/>
      <c r="L2695" s="60"/>
    </row>
    <row r="2696" spans="1:12" ht="12.5" x14ac:dyDescent="0.25">
      <c r="A2696">
        <f t="shared" si="177"/>
        <v>-7</v>
      </c>
      <c r="B2696" s="56">
        <v>24747</v>
      </c>
      <c r="C2696" s="57">
        <f t="shared" si="179"/>
        <v>24740</v>
      </c>
      <c r="D2696">
        <f t="shared" si="180"/>
        <v>2</v>
      </c>
      <c r="E2696" s="56"/>
      <c r="G2696">
        <f t="shared" si="178"/>
        <v>40</v>
      </c>
      <c r="K2696" s="60"/>
      <c r="L2696" s="60"/>
    </row>
    <row r="2697" spans="1:12" ht="12.5" x14ac:dyDescent="0.25">
      <c r="A2697">
        <f t="shared" si="177"/>
        <v>-7</v>
      </c>
      <c r="B2697" s="56">
        <v>24740</v>
      </c>
      <c r="C2697" s="57">
        <f t="shared" si="179"/>
        <v>24733</v>
      </c>
      <c r="D2697">
        <f t="shared" si="180"/>
        <v>2</v>
      </c>
      <c r="E2697" s="56"/>
      <c r="G2697">
        <f t="shared" si="178"/>
        <v>39</v>
      </c>
      <c r="K2697" s="60"/>
      <c r="L2697" s="60"/>
    </row>
    <row r="2698" spans="1:12" ht="12.5" x14ac:dyDescent="0.25">
      <c r="A2698">
        <f t="shared" si="177"/>
        <v>-7</v>
      </c>
      <c r="B2698" s="56">
        <v>24733</v>
      </c>
      <c r="C2698" s="57">
        <f t="shared" si="179"/>
        <v>24726</v>
      </c>
      <c r="D2698">
        <f t="shared" si="180"/>
        <v>2</v>
      </c>
      <c r="E2698" s="56"/>
      <c r="G2698">
        <f t="shared" si="178"/>
        <v>38</v>
      </c>
      <c r="K2698" s="60"/>
      <c r="L2698" s="60"/>
    </row>
    <row r="2699" spans="1:12" ht="12.5" x14ac:dyDescent="0.25">
      <c r="A2699">
        <f t="shared" si="177"/>
        <v>-7</v>
      </c>
      <c r="B2699" s="56">
        <v>24726</v>
      </c>
      <c r="C2699" s="57">
        <f t="shared" si="179"/>
        <v>24719</v>
      </c>
      <c r="D2699">
        <f t="shared" si="180"/>
        <v>2</v>
      </c>
      <c r="E2699" s="56"/>
      <c r="G2699">
        <f t="shared" si="178"/>
        <v>37</v>
      </c>
      <c r="K2699" s="60"/>
      <c r="L2699" s="60"/>
    </row>
    <row r="2700" spans="1:12" ht="12.5" x14ac:dyDescent="0.25">
      <c r="A2700">
        <f t="shared" si="177"/>
        <v>-7</v>
      </c>
      <c r="B2700" s="56">
        <v>24719</v>
      </c>
      <c r="C2700" s="57">
        <f t="shared" si="179"/>
        <v>24712</v>
      </c>
      <c r="D2700">
        <f t="shared" si="180"/>
        <v>2</v>
      </c>
      <c r="E2700" s="56"/>
      <c r="G2700">
        <f t="shared" si="178"/>
        <v>36</v>
      </c>
      <c r="K2700" s="60"/>
      <c r="L2700" s="60"/>
    </row>
    <row r="2701" spans="1:12" ht="12.5" x14ac:dyDescent="0.25">
      <c r="A2701">
        <f t="shared" si="177"/>
        <v>-7</v>
      </c>
      <c r="B2701" s="56">
        <v>24712</v>
      </c>
      <c r="C2701" s="57">
        <f t="shared" si="179"/>
        <v>24705</v>
      </c>
      <c r="D2701">
        <f t="shared" si="180"/>
        <v>2</v>
      </c>
      <c r="E2701" s="56"/>
      <c r="G2701">
        <f t="shared" si="178"/>
        <v>35</v>
      </c>
      <c r="K2701" s="60"/>
      <c r="L2701" s="60"/>
    </row>
    <row r="2702" spans="1:12" ht="12.5" x14ac:dyDescent="0.25">
      <c r="A2702">
        <f t="shared" si="177"/>
        <v>-7</v>
      </c>
      <c r="B2702" s="56">
        <v>24705</v>
      </c>
      <c r="C2702" s="57">
        <f t="shared" si="179"/>
        <v>24698</v>
      </c>
      <c r="D2702">
        <f t="shared" si="180"/>
        <v>2</v>
      </c>
      <c r="E2702" s="56"/>
      <c r="G2702">
        <f t="shared" si="178"/>
        <v>34</v>
      </c>
      <c r="K2702" s="60"/>
      <c r="L2702" s="60"/>
    </row>
    <row r="2703" spans="1:12" ht="12.5" x14ac:dyDescent="0.25">
      <c r="A2703">
        <f t="shared" si="177"/>
        <v>-7</v>
      </c>
      <c r="B2703" s="56">
        <v>24698</v>
      </c>
      <c r="C2703" s="57">
        <f t="shared" si="179"/>
        <v>24691</v>
      </c>
      <c r="D2703">
        <f t="shared" si="180"/>
        <v>2</v>
      </c>
      <c r="E2703" s="56"/>
      <c r="G2703">
        <f t="shared" si="178"/>
        <v>33</v>
      </c>
      <c r="K2703" s="60"/>
      <c r="L2703" s="60"/>
    </row>
    <row r="2704" spans="1:12" ht="12.5" x14ac:dyDescent="0.25">
      <c r="A2704">
        <f t="shared" si="177"/>
        <v>-7</v>
      </c>
      <c r="B2704" s="56">
        <v>24691</v>
      </c>
      <c r="C2704" s="57">
        <f t="shared" si="179"/>
        <v>24684</v>
      </c>
      <c r="D2704">
        <f t="shared" si="180"/>
        <v>2</v>
      </c>
      <c r="E2704" s="56"/>
      <c r="G2704">
        <f t="shared" si="178"/>
        <v>32</v>
      </c>
      <c r="K2704" s="60"/>
      <c r="L2704" s="60"/>
    </row>
    <row r="2705" spans="1:12" ht="12.5" x14ac:dyDescent="0.25">
      <c r="A2705">
        <f t="shared" si="177"/>
        <v>-7</v>
      </c>
      <c r="B2705" s="56">
        <v>24684</v>
      </c>
      <c r="C2705" s="57">
        <f t="shared" si="179"/>
        <v>24677</v>
      </c>
      <c r="D2705">
        <f t="shared" si="180"/>
        <v>2</v>
      </c>
      <c r="E2705" s="56"/>
      <c r="G2705">
        <f t="shared" si="178"/>
        <v>31</v>
      </c>
      <c r="K2705" s="60"/>
      <c r="L2705" s="60"/>
    </row>
    <row r="2706" spans="1:12" ht="12.5" x14ac:dyDescent="0.25">
      <c r="A2706">
        <f t="shared" si="177"/>
        <v>-7</v>
      </c>
      <c r="B2706" s="56">
        <v>24677</v>
      </c>
      <c r="C2706" s="57">
        <f t="shared" si="179"/>
        <v>24670</v>
      </c>
      <c r="D2706">
        <f t="shared" si="180"/>
        <v>2</v>
      </c>
      <c r="E2706" s="56"/>
      <c r="G2706">
        <f t="shared" si="178"/>
        <v>30</v>
      </c>
      <c r="K2706" s="60"/>
      <c r="L2706" s="60"/>
    </row>
    <row r="2707" spans="1:12" ht="12.5" x14ac:dyDescent="0.25">
      <c r="A2707">
        <f t="shared" si="177"/>
        <v>-7</v>
      </c>
      <c r="B2707" s="56">
        <v>24670</v>
      </c>
      <c r="C2707" s="57">
        <f t="shared" si="179"/>
        <v>24663</v>
      </c>
      <c r="D2707">
        <f t="shared" si="180"/>
        <v>2</v>
      </c>
      <c r="E2707" s="56"/>
      <c r="G2707">
        <f t="shared" si="178"/>
        <v>29</v>
      </c>
      <c r="K2707" s="60"/>
      <c r="L2707" s="60"/>
    </row>
    <row r="2708" spans="1:12" ht="12.5" x14ac:dyDescent="0.25">
      <c r="A2708">
        <f t="shared" si="177"/>
        <v>-7</v>
      </c>
      <c r="B2708" s="56">
        <v>24663</v>
      </c>
      <c r="C2708" s="57">
        <f t="shared" si="179"/>
        <v>24656</v>
      </c>
      <c r="D2708">
        <f t="shared" si="180"/>
        <v>2</v>
      </c>
      <c r="E2708" s="56"/>
      <c r="G2708">
        <f t="shared" si="178"/>
        <v>28</v>
      </c>
      <c r="K2708" s="60"/>
      <c r="L2708" s="60"/>
    </row>
    <row r="2709" spans="1:12" ht="12.5" x14ac:dyDescent="0.25">
      <c r="A2709">
        <f t="shared" si="177"/>
        <v>-7</v>
      </c>
      <c r="B2709" s="56">
        <v>24656</v>
      </c>
      <c r="C2709" s="57">
        <f t="shared" si="179"/>
        <v>24649</v>
      </c>
      <c r="D2709">
        <f t="shared" si="180"/>
        <v>2</v>
      </c>
      <c r="E2709" s="56"/>
      <c r="G2709">
        <f t="shared" si="178"/>
        <v>27</v>
      </c>
      <c r="K2709" s="60"/>
      <c r="L2709" s="60"/>
    </row>
    <row r="2710" spans="1:12" ht="12.5" x14ac:dyDescent="0.25">
      <c r="A2710">
        <f t="shared" si="177"/>
        <v>-7</v>
      </c>
      <c r="B2710" s="56">
        <v>24649</v>
      </c>
      <c r="C2710" s="57">
        <f t="shared" si="179"/>
        <v>24642</v>
      </c>
      <c r="D2710">
        <f t="shared" si="180"/>
        <v>2</v>
      </c>
      <c r="E2710" s="56"/>
      <c r="G2710">
        <f t="shared" si="178"/>
        <v>26</v>
      </c>
      <c r="K2710" s="60"/>
      <c r="L2710" s="60"/>
    </row>
    <row r="2711" spans="1:12" ht="12.5" x14ac:dyDescent="0.25">
      <c r="A2711">
        <f t="shared" si="177"/>
        <v>-7</v>
      </c>
      <c r="B2711" s="56">
        <v>24642</v>
      </c>
      <c r="C2711" s="57">
        <f t="shared" si="179"/>
        <v>24635</v>
      </c>
      <c r="D2711">
        <f t="shared" si="180"/>
        <v>2</v>
      </c>
      <c r="E2711" s="56"/>
      <c r="G2711">
        <f t="shared" si="178"/>
        <v>25</v>
      </c>
      <c r="K2711" s="60"/>
      <c r="L2711" s="60"/>
    </row>
    <row r="2712" spans="1:12" ht="12.5" x14ac:dyDescent="0.25">
      <c r="A2712">
        <f t="shared" si="177"/>
        <v>-7</v>
      </c>
      <c r="B2712" s="56">
        <v>24635</v>
      </c>
      <c r="C2712" s="57">
        <f t="shared" si="179"/>
        <v>24628</v>
      </c>
      <c r="D2712">
        <f t="shared" si="180"/>
        <v>2</v>
      </c>
      <c r="E2712" s="56"/>
      <c r="G2712">
        <f t="shared" si="178"/>
        <v>24</v>
      </c>
      <c r="K2712" s="60"/>
      <c r="L2712" s="60"/>
    </row>
    <row r="2713" spans="1:12" ht="12.5" x14ac:dyDescent="0.25">
      <c r="A2713">
        <f t="shared" si="177"/>
        <v>-7</v>
      </c>
      <c r="B2713" s="56">
        <v>24628</v>
      </c>
      <c r="C2713" s="57">
        <f t="shared" si="179"/>
        <v>24621</v>
      </c>
      <c r="D2713">
        <f t="shared" si="180"/>
        <v>2</v>
      </c>
      <c r="E2713" s="56"/>
      <c r="G2713">
        <f t="shared" si="178"/>
        <v>23</v>
      </c>
      <c r="K2713" s="60"/>
      <c r="L2713" s="60"/>
    </row>
    <row r="2714" spans="1:12" ht="12.5" x14ac:dyDescent="0.25">
      <c r="A2714">
        <f t="shared" si="177"/>
        <v>-7</v>
      </c>
      <c r="B2714" s="56">
        <v>24621</v>
      </c>
      <c r="C2714" s="57">
        <f t="shared" si="179"/>
        <v>24614</v>
      </c>
      <c r="D2714">
        <f t="shared" si="180"/>
        <v>2</v>
      </c>
      <c r="E2714" s="56"/>
      <c r="G2714">
        <f t="shared" si="178"/>
        <v>22</v>
      </c>
      <c r="K2714" s="60"/>
      <c r="L2714" s="60"/>
    </row>
    <row r="2715" spans="1:12" ht="12.5" x14ac:dyDescent="0.25">
      <c r="A2715">
        <f t="shared" si="177"/>
        <v>-7</v>
      </c>
      <c r="B2715" s="56">
        <v>24614</v>
      </c>
      <c r="C2715" s="57">
        <f t="shared" si="179"/>
        <v>24607</v>
      </c>
      <c r="D2715">
        <f t="shared" si="180"/>
        <v>2</v>
      </c>
      <c r="E2715" s="56"/>
      <c r="G2715">
        <f t="shared" si="178"/>
        <v>21</v>
      </c>
      <c r="K2715" s="60"/>
      <c r="L2715" s="60"/>
    </row>
    <row r="2716" spans="1:12" ht="12.5" x14ac:dyDescent="0.25">
      <c r="A2716">
        <f t="shared" si="177"/>
        <v>-7</v>
      </c>
      <c r="B2716" s="56">
        <v>24607</v>
      </c>
      <c r="C2716" s="57">
        <f t="shared" si="179"/>
        <v>24600</v>
      </c>
      <c r="D2716">
        <f t="shared" si="180"/>
        <v>2</v>
      </c>
      <c r="E2716" s="56"/>
      <c r="G2716">
        <f t="shared" si="178"/>
        <v>20</v>
      </c>
      <c r="K2716" s="60"/>
      <c r="L2716" s="60"/>
    </row>
    <row r="2717" spans="1:12" ht="12.5" x14ac:dyDescent="0.25">
      <c r="A2717">
        <f t="shared" si="177"/>
        <v>-7</v>
      </c>
      <c r="B2717" s="56">
        <v>24600</v>
      </c>
      <c r="C2717" s="57">
        <f t="shared" si="179"/>
        <v>24593</v>
      </c>
      <c r="D2717">
        <f t="shared" si="180"/>
        <v>2</v>
      </c>
      <c r="E2717" s="56"/>
      <c r="G2717">
        <f t="shared" si="178"/>
        <v>19</v>
      </c>
      <c r="K2717" s="60"/>
      <c r="L2717" s="60"/>
    </row>
    <row r="2718" spans="1:12" ht="12.5" x14ac:dyDescent="0.25">
      <c r="A2718">
        <f t="shared" si="177"/>
        <v>-7</v>
      </c>
      <c r="B2718" s="56">
        <v>24593</v>
      </c>
      <c r="C2718" s="57">
        <f t="shared" si="179"/>
        <v>24586</v>
      </c>
      <c r="D2718">
        <f t="shared" si="180"/>
        <v>2</v>
      </c>
      <c r="E2718" s="56"/>
      <c r="G2718">
        <f t="shared" si="178"/>
        <v>18</v>
      </c>
      <c r="K2718" s="60"/>
      <c r="L2718" s="60"/>
    </row>
    <row r="2719" spans="1:12" ht="12.5" x14ac:dyDescent="0.25">
      <c r="A2719">
        <f t="shared" si="177"/>
        <v>-7</v>
      </c>
      <c r="B2719" s="56">
        <v>24586</v>
      </c>
      <c r="C2719" s="57">
        <f t="shared" si="179"/>
        <v>24579</v>
      </c>
      <c r="D2719">
        <f t="shared" si="180"/>
        <v>2</v>
      </c>
      <c r="E2719" s="56"/>
      <c r="G2719">
        <f t="shared" si="178"/>
        <v>17</v>
      </c>
      <c r="K2719" s="60"/>
      <c r="L2719" s="60"/>
    </row>
    <row r="2720" spans="1:12" ht="12.5" x14ac:dyDescent="0.25">
      <c r="A2720">
        <f t="shared" si="177"/>
        <v>-7</v>
      </c>
      <c r="B2720" s="56">
        <v>24579</v>
      </c>
      <c r="C2720" s="57">
        <f t="shared" si="179"/>
        <v>24572</v>
      </c>
      <c r="D2720">
        <f t="shared" si="180"/>
        <v>2</v>
      </c>
      <c r="E2720" s="56"/>
      <c r="G2720">
        <f t="shared" si="178"/>
        <v>16</v>
      </c>
      <c r="K2720" s="60"/>
      <c r="L2720" s="60"/>
    </row>
    <row r="2721" spans="1:12" ht="12.5" x14ac:dyDescent="0.25">
      <c r="A2721">
        <f t="shared" si="177"/>
        <v>-7</v>
      </c>
      <c r="B2721" s="56">
        <v>24572</v>
      </c>
      <c r="C2721" s="57">
        <f t="shared" si="179"/>
        <v>24565</v>
      </c>
      <c r="D2721">
        <f t="shared" si="180"/>
        <v>2</v>
      </c>
      <c r="E2721" s="56"/>
      <c r="G2721">
        <f t="shared" si="178"/>
        <v>15</v>
      </c>
      <c r="K2721" s="60"/>
      <c r="L2721" s="60"/>
    </row>
    <row r="2722" spans="1:12" ht="12.5" x14ac:dyDescent="0.25">
      <c r="A2722">
        <f t="shared" si="177"/>
        <v>-7</v>
      </c>
      <c r="B2722" s="56">
        <v>24565</v>
      </c>
      <c r="C2722" s="57">
        <f t="shared" si="179"/>
        <v>24558</v>
      </c>
      <c r="D2722">
        <f t="shared" si="180"/>
        <v>2</v>
      </c>
      <c r="E2722" s="56"/>
      <c r="G2722">
        <f t="shared" si="178"/>
        <v>14</v>
      </c>
      <c r="K2722" s="60"/>
      <c r="L2722" s="60"/>
    </row>
    <row r="2723" spans="1:12" ht="12.5" x14ac:dyDescent="0.25">
      <c r="A2723">
        <f t="shared" si="177"/>
        <v>-7</v>
      </c>
      <c r="B2723" s="56">
        <v>24558</v>
      </c>
      <c r="C2723" s="57">
        <f t="shared" si="179"/>
        <v>24551</v>
      </c>
      <c r="D2723">
        <f t="shared" si="180"/>
        <v>2</v>
      </c>
      <c r="E2723" s="56"/>
      <c r="G2723">
        <f t="shared" si="178"/>
        <v>13</v>
      </c>
      <c r="K2723" s="60"/>
      <c r="L2723" s="60"/>
    </row>
    <row r="2724" spans="1:12" ht="12.5" x14ac:dyDescent="0.25">
      <c r="A2724">
        <f t="shared" si="177"/>
        <v>-7</v>
      </c>
      <c r="B2724" s="56">
        <v>24551</v>
      </c>
      <c r="C2724" s="57">
        <f t="shared" si="179"/>
        <v>24544</v>
      </c>
      <c r="D2724">
        <f t="shared" si="180"/>
        <v>2</v>
      </c>
      <c r="E2724" s="56"/>
      <c r="G2724">
        <f t="shared" si="178"/>
        <v>12</v>
      </c>
      <c r="K2724" s="60"/>
      <c r="L2724" s="60"/>
    </row>
    <row r="2725" spans="1:12" ht="12.5" x14ac:dyDescent="0.25">
      <c r="A2725">
        <f t="shared" si="177"/>
        <v>-7</v>
      </c>
      <c r="B2725" s="56">
        <v>24544</v>
      </c>
      <c r="C2725" s="57">
        <f t="shared" si="179"/>
        <v>24537</v>
      </c>
      <c r="D2725">
        <f t="shared" si="180"/>
        <v>2</v>
      </c>
      <c r="E2725" s="56"/>
      <c r="G2725">
        <f t="shared" si="178"/>
        <v>11</v>
      </c>
      <c r="K2725" s="60"/>
      <c r="L2725" s="60"/>
    </row>
    <row r="2726" spans="1:12" ht="12.5" x14ac:dyDescent="0.25">
      <c r="A2726">
        <f t="shared" si="177"/>
        <v>-7</v>
      </c>
      <c r="B2726" s="56">
        <v>24537</v>
      </c>
      <c r="C2726" s="57">
        <f t="shared" si="179"/>
        <v>24530</v>
      </c>
      <c r="D2726">
        <f t="shared" si="180"/>
        <v>2</v>
      </c>
      <c r="E2726" s="56"/>
      <c r="G2726">
        <f t="shared" si="178"/>
        <v>10</v>
      </c>
      <c r="K2726" s="60"/>
      <c r="L2726" s="60"/>
    </row>
    <row r="2727" spans="1:12" ht="12.5" x14ac:dyDescent="0.25">
      <c r="A2727">
        <f t="shared" si="177"/>
        <v>-7</v>
      </c>
      <c r="B2727" s="56">
        <v>24530</v>
      </c>
      <c r="C2727" s="57">
        <f t="shared" si="179"/>
        <v>24523</v>
      </c>
      <c r="D2727">
        <f t="shared" si="180"/>
        <v>2</v>
      </c>
      <c r="E2727" s="56"/>
      <c r="G2727">
        <f t="shared" si="178"/>
        <v>9</v>
      </c>
      <c r="K2727" s="60"/>
      <c r="L2727" s="60"/>
    </row>
    <row r="2728" spans="1:12" ht="12.5" x14ac:dyDescent="0.25">
      <c r="A2728">
        <f t="shared" si="177"/>
        <v>-7</v>
      </c>
      <c r="B2728" s="56">
        <v>24523</v>
      </c>
      <c r="C2728" s="57">
        <f t="shared" si="179"/>
        <v>24516</v>
      </c>
      <c r="D2728">
        <f t="shared" si="180"/>
        <v>2</v>
      </c>
      <c r="E2728" s="56"/>
      <c r="G2728">
        <f t="shared" si="178"/>
        <v>8</v>
      </c>
      <c r="K2728" s="60"/>
      <c r="L2728" s="60"/>
    </row>
    <row r="2729" spans="1:12" ht="12.5" x14ac:dyDescent="0.25">
      <c r="A2729">
        <f t="shared" si="177"/>
        <v>-7</v>
      </c>
      <c r="B2729" s="56">
        <v>24516</v>
      </c>
      <c r="C2729" s="57">
        <f t="shared" si="179"/>
        <v>24509</v>
      </c>
      <c r="D2729">
        <f t="shared" si="180"/>
        <v>2</v>
      </c>
      <c r="E2729" s="56"/>
      <c r="G2729">
        <f t="shared" si="178"/>
        <v>7</v>
      </c>
      <c r="K2729" s="60"/>
      <c r="L2729" s="60"/>
    </row>
    <row r="2730" spans="1:12" ht="12.5" x14ac:dyDescent="0.25">
      <c r="A2730">
        <f t="shared" si="177"/>
        <v>-7</v>
      </c>
      <c r="B2730" s="56">
        <v>24509</v>
      </c>
      <c r="C2730" s="57">
        <f t="shared" si="179"/>
        <v>24502</v>
      </c>
      <c r="D2730">
        <f t="shared" si="180"/>
        <v>2</v>
      </c>
      <c r="E2730" s="56"/>
      <c r="G2730">
        <f t="shared" si="178"/>
        <v>6</v>
      </c>
      <c r="K2730" s="60"/>
      <c r="L2730" s="60"/>
    </row>
    <row r="2731" spans="1:12" ht="12.5" x14ac:dyDescent="0.25">
      <c r="A2731">
        <f t="shared" si="177"/>
        <v>-7</v>
      </c>
      <c r="B2731" s="56">
        <v>24502</v>
      </c>
      <c r="C2731" s="57">
        <f t="shared" si="179"/>
        <v>24495</v>
      </c>
      <c r="D2731">
        <f t="shared" si="180"/>
        <v>2</v>
      </c>
      <c r="E2731" s="56"/>
      <c r="G2731">
        <f t="shared" si="178"/>
        <v>5</v>
      </c>
      <c r="K2731" s="60"/>
      <c r="L2731" s="60"/>
    </row>
    <row r="2732" spans="1:12" ht="12.5" x14ac:dyDescent="0.25">
      <c r="A2732">
        <f t="shared" si="177"/>
        <v>-7</v>
      </c>
      <c r="B2732" s="56">
        <v>24495</v>
      </c>
      <c r="C2732" s="57">
        <f t="shared" si="179"/>
        <v>24488</v>
      </c>
      <c r="D2732">
        <f t="shared" si="180"/>
        <v>2</v>
      </c>
      <c r="E2732" s="56"/>
      <c r="G2732">
        <f t="shared" si="178"/>
        <v>4</v>
      </c>
      <c r="K2732" s="60"/>
      <c r="L2732" s="60"/>
    </row>
    <row r="2733" spans="1:12" ht="12.5" x14ac:dyDescent="0.25">
      <c r="A2733">
        <f t="shared" si="177"/>
        <v>-7</v>
      </c>
      <c r="B2733" s="56">
        <v>24488</v>
      </c>
      <c r="C2733" s="57">
        <f t="shared" si="179"/>
        <v>24481</v>
      </c>
      <c r="D2733">
        <f t="shared" si="180"/>
        <v>2</v>
      </c>
      <c r="E2733" s="56"/>
      <c r="G2733">
        <f t="shared" si="178"/>
        <v>3</v>
      </c>
      <c r="K2733" s="60"/>
      <c r="L2733" s="60"/>
    </row>
    <row r="2734" spans="1:12" ht="12.5" x14ac:dyDescent="0.25">
      <c r="A2734">
        <f t="shared" si="177"/>
        <v>-7</v>
      </c>
      <c r="B2734" s="56">
        <v>24481</v>
      </c>
      <c r="C2734" s="57">
        <f t="shared" si="179"/>
        <v>24474</v>
      </c>
      <c r="D2734">
        <f t="shared" si="180"/>
        <v>2</v>
      </c>
      <c r="E2734" s="56"/>
      <c r="G2734">
        <f t="shared" si="178"/>
        <v>2</v>
      </c>
      <c r="K2734" s="60"/>
      <c r="L2734" s="60"/>
    </row>
    <row r="2735" spans="1:12" ht="12.5" x14ac:dyDescent="0.25">
      <c r="A2735">
        <f t="shared" si="177"/>
        <v>-7</v>
      </c>
      <c r="B2735" s="56">
        <v>24474</v>
      </c>
      <c r="C2735" s="57">
        <f t="shared" si="179"/>
        <v>24467</v>
      </c>
      <c r="D2735">
        <f t="shared" si="180"/>
        <v>2</v>
      </c>
      <c r="E2735" s="56"/>
      <c r="G2735">
        <f t="shared" si="178"/>
        <v>1</v>
      </c>
      <c r="K2735" s="60"/>
      <c r="L2735" s="60"/>
    </row>
    <row r="2736" spans="1:12" ht="12.5" x14ac:dyDescent="0.25">
      <c r="A2736">
        <f t="shared" si="177"/>
        <v>-7</v>
      </c>
      <c r="B2736" s="56">
        <v>24467</v>
      </c>
      <c r="C2736" s="57">
        <f t="shared" si="179"/>
        <v>24460</v>
      </c>
      <c r="D2736">
        <f t="shared" si="180"/>
        <v>2</v>
      </c>
      <c r="E2736" s="56">
        <f>B2736</f>
        <v>24467</v>
      </c>
      <c r="F2736" s="54">
        <f>YEAR(B2736)</f>
        <v>1966</v>
      </c>
      <c r="G2736">
        <f t="shared" si="178"/>
        <v>53</v>
      </c>
      <c r="K2736" s="60"/>
      <c r="L2736" s="60"/>
    </row>
    <row r="2737" spans="1:12" ht="12.5" x14ac:dyDescent="0.25">
      <c r="A2737">
        <f t="shared" si="177"/>
        <v>-7</v>
      </c>
      <c r="B2737" s="56">
        <v>24460</v>
      </c>
      <c r="C2737" s="57">
        <f t="shared" si="179"/>
        <v>24453</v>
      </c>
      <c r="E2737" s="56"/>
      <c r="G2737">
        <f t="shared" si="178"/>
        <v>52</v>
      </c>
      <c r="K2737" s="60"/>
      <c r="L2737" s="60"/>
    </row>
    <row r="2738" spans="1:12" ht="10.5" x14ac:dyDescent="0.25">
      <c r="B2738" s="56">
        <v>24453</v>
      </c>
      <c r="C2738" s="57"/>
      <c r="E2738" s="56"/>
    </row>
    <row r="2739" spans="1:12" ht="10.5" x14ac:dyDescent="0.25">
      <c r="B2739" s="56"/>
      <c r="C2739" s="57"/>
      <c r="E2739" s="56"/>
    </row>
    <row r="2740" spans="1:12" ht="10.5" x14ac:dyDescent="0.25">
      <c r="B2740" s="56"/>
      <c r="C2740" s="57"/>
      <c r="E2740" s="56"/>
    </row>
    <row r="2741" spans="1:12" ht="10.5" x14ac:dyDescent="0.25">
      <c r="B2741" s="56"/>
      <c r="C2741" s="57"/>
      <c r="E2741" s="56"/>
    </row>
    <row r="2742" spans="1:12" ht="10.5" x14ac:dyDescent="0.25">
      <c r="B2742" s="56"/>
      <c r="C2742" s="57"/>
      <c r="E2742" s="56"/>
    </row>
    <row r="2743" spans="1:12" ht="10.5" x14ac:dyDescent="0.25">
      <c r="B2743" s="56"/>
      <c r="C2743" s="57"/>
      <c r="E2743" s="56"/>
    </row>
    <row r="2744" spans="1:12" ht="10.5" x14ac:dyDescent="0.25">
      <c r="B2744" s="56"/>
      <c r="C2744" s="57"/>
      <c r="E2744" s="56"/>
    </row>
    <row r="2745" spans="1:12" ht="10.5" x14ac:dyDescent="0.25">
      <c r="B2745" s="56"/>
      <c r="C2745" s="57"/>
      <c r="E2745" s="56"/>
    </row>
    <row r="2746" spans="1:12" ht="10.5" x14ac:dyDescent="0.25">
      <c r="B2746" s="56"/>
      <c r="C2746" s="57"/>
      <c r="E2746" s="56"/>
    </row>
    <row r="2747" spans="1:12" ht="10.5" x14ac:dyDescent="0.25">
      <c r="B2747" s="56"/>
      <c r="C2747" s="57"/>
      <c r="E2747" s="56"/>
    </row>
    <row r="2748" spans="1:12" ht="10.5" x14ac:dyDescent="0.25">
      <c r="B2748" s="56"/>
      <c r="C2748" s="57"/>
      <c r="E2748" s="56"/>
    </row>
    <row r="2749" spans="1:12" ht="10.5" x14ac:dyDescent="0.25">
      <c r="B2749" s="56"/>
      <c r="C2749" s="57"/>
      <c r="E2749" s="56"/>
    </row>
    <row r="2750" spans="1:12" ht="10.5" x14ac:dyDescent="0.25">
      <c r="B2750" s="56"/>
      <c r="C2750" s="57"/>
      <c r="E2750" s="56"/>
    </row>
    <row r="2751" spans="1:12" ht="10.5" x14ac:dyDescent="0.25">
      <c r="B2751" s="56"/>
      <c r="C2751" s="57"/>
      <c r="E2751" s="56"/>
    </row>
    <row r="2752" spans="1:12" ht="10.5" x14ac:dyDescent="0.25">
      <c r="B2752" s="56"/>
      <c r="C2752" s="57"/>
      <c r="E2752" s="56"/>
    </row>
    <row r="2753" spans="2:5" ht="10.5" x14ac:dyDescent="0.25">
      <c r="B2753" s="56"/>
      <c r="C2753" s="57"/>
      <c r="E2753" s="56"/>
    </row>
    <row r="2754" spans="2:5" ht="10.5" x14ac:dyDescent="0.25">
      <c r="B2754" s="56"/>
      <c r="C2754" s="57"/>
      <c r="E2754" s="56"/>
    </row>
    <row r="2755" spans="2:5" ht="10.5" x14ac:dyDescent="0.25">
      <c r="B2755" s="56"/>
      <c r="C2755" s="57"/>
      <c r="E2755" s="56"/>
    </row>
    <row r="2756" spans="2:5" ht="10.5" x14ac:dyDescent="0.25">
      <c r="B2756" s="56"/>
      <c r="C2756" s="57"/>
      <c r="E2756" s="56"/>
    </row>
    <row r="2757" spans="2:5" ht="10.5" x14ac:dyDescent="0.25">
      <c r="B2757" s="56"/>
      <c r="C2757" s="57"/>
      <c r="E2757" s="56"/>
    </row>
    <row r="2758" spans="2:5" ht="10.5" x14ac:dyDescent="0.25">
      <c r="B2758" s="56"/>
      <c r="C2758" s="57"/>
      <c r="E2758" s="56"/>
    </row>
    <row r="2759" spans="2:5" ht="10.5" x14ac:dyDescent="0.25">
      <c r="B2759" s="56"/>
      <c r="C2759" s="57"/>
      <c r="E2759" s="56"/>
    </row>
    <row r="2760" spans="2:5" ht="10.5" x14ac:dyDescent="0.25">
      <c r="B2760" s="56"/>
      <c r="C2760" s="57"/>
      <c r="E2760" s="56"/>
    </row>
  </sheetData>
  <sortState xmlns:xlrd2="http://schemas.microsoft.com/office/spreadsheetml/2017/richdata2" ref="Q2:Q53">
    <sortCondition ref="Q2"/>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8C431-80E2-46D3-8625-F273509FE857}">
  <dimension ref="A1:AI48"/>
  <sheetViews>
    <sheetView workbookViewId="0">
      <selection activeCell="A20" sqref="A20:XFD20"/>
    </sheetView>
  </sheetViews>
  <sheetFormatPr defaultRowHeight="10" x14ac:dyDescent="0.2"/>
  <cols>
    <col min="3" max="3" width="5.33203125" customWidth="1"/>
    <col min="4" max="4" width="6.77734375" customWidth="1"/>
    <col min="8" max="8" width="2.109375" bestFit="1" customWidth="1"/>
    <col min="9" max="9" width="10.6640625" customWidth="1"/>
    <col min="10" max="10" width="18.6640625" customWidth="1"/>
    <col min="11" max="11" width="5.6640625" bestFit="1" customWidth="1"/>
    <col min="12" max="12" width="6" customWidth="1"/>
    <col min="13" max="13" width="6.77734375" customWidth="1"/>
    <col min="14" max="14" width="5.6640625" customWidth="1"/>
    <col min="15" max="15" width="6.6640625" customWidth="1"/>
    <col min="16" max="19" width="5.6640625" customWidth="1"/>
    <col min="20" max="23" width="4" customWidth="1"/>
    <col min="24" max="24" width="9.77734375" customWidth="1"/>
    <col min="25" max="25" width="10.109375" style="48" bestFit="1" customWidth="1"/>
    <col min="26" max="26" width="7.6640625" customWidth="1"/>
    <col min="27" max="27" width="13.44140625" bestFit="1" customWidth="1"/>
    <col min="28" max="29" width="6.6640625" customWidth="1"/>
    <col min="30" max="30" width="6.109375" customWidth="1"/>
    <col min="31" max="34" width="7.109375" customWidth="1"/>
    <col min="35" max="35" width="7.77734375" customWidth="1"/>
  </cols>
  <sheetData>
    <row r="1" spans="1:35" s="67" customFormat="1" ht="21" x14ac:dyDescent="0.25">
      <c r="I1" s="66" t="s">
        <v>3120</v>
      </c>
      <c r="J1" s="66" t="s">
        <v>3121</v>
      </c>
      <c r="K1" s="66" t="s">
        <v>3122</v>
      </c>
      <c r="L1" s="66" t="s">
        <v>3123</v>
      </c>
      <c r="M1" s="66" t="s">
        <v>3124</v>
      </c>
      <c r="N1" s="66" t="s">
        <v>3125</v>
      </c>
      <c r="O1" s="66" t="s">
        <v>3126</v>
      </c>
      <c r="P1" s="66" t="s">
        <v>3127</v>
      </c>
      <c r="Q1" s="66" t="s">
        <v>3128</v>
      </c>
      <c r="R1" s="66" t="s">
        <v>3129</v>
      </c>
      <c r="S1" s="66" t="s">
        <v>3130</v>
      </c>
      <c r="T1" s="66" t="s">
        <v>3131</v>
      </c>
      <c r="U1" s="66" t="s">
        <v>3132</v>
      </c>
      <c r="V1" s="66" t="s">
        <v>3133</v>
      </c>
      <c r="W1" s="66" t="s">
        <v>3134</v>
      </c>
      <c r="X1" s="66" t="s">
        <v>332</v>
      </c>
      <c r="Y1" s="71" t="s">
        <v>3135</v>
      </c>
      <c r="Z1" s="66" t="s">
        <v>3136</v>
      </c>
      <c r="AA1" s="66" t="s">
        <v>3137</v>
      </c>
      <c r="AB1" s="66" t="s">
        <v>366</v>
      </c>
      <c r="AC1" s="66" t="s">
        <v>3138</v>
      </c>
      <c r="AD1" s="66" t="s">
        <v>3139</v>
      </c>
    </row>
    <row r="3" spans="1:35" x14ac:dyDescent="0.2">
      <c r="B3">
        <f>K3*100+(L3-K3)*20</f>
        <v>100</v>
      </c>
      <c r="K3">
        <v>1</v>
      </c>
      <c r="L3">
        <v>1</v>
      </c>
    </row>
    <row r="4" spans="1:35" x14ac:dyDescent="0.2">
      <c r="B4">
        <f>K4*100+(L4-K4)*20</f>
        <v>120</v>
      </c>
      <c r="K4">
        <v>1</v>
      </c>
      <c r="L4">
        <v>2</v>
      </c>
    </row>
    <row r="5" spans="1:35" x14ac:dyDescent="0.2">
      <c r="B5">
        <f>K5*100+(L5-K5)*20</f>
        <v>100</v>
      </c>
      <c r="K5">
        <v>0</v>
      </c>
      <c r="L5">
        <v>5</v>
      </c>
    </row>
    <row r="8" spans="1:35" ht="10.5" x14ac:dyDescent="0.25">
      <c r="A8" t="s">
        <v>3294</v>
      </c>
      <c r="B8" s="77" t="s">
        <v>3295</v>
      </c>
      <c r="C8" s="62" t="s">
        <v>3124</v>
      </c>
      <c r="D8" s="62" t="s">
        <v>3125</v>
      </c>
      <c r="E8" s="65" t="s">
        <v>3296</v>
      </c>
      <c r="F8" s="62" t="s">
        <v>3297</v>
      </c>
      <c r="G8" s="79" t="s">
        <v>3298</v>
      </c>
      <c r="H8" s="77" t="s">
        <v>3294</v>
      </c>
      <c r="I8" s="62" t="s">
        <v>3120</v>
      </c>
      <c r="J8" s="62" t="s">
        <v>3121</v>
      </c>
      <c r="K8" s="62" t="s">
        <v>3122</v>
      </c>
      <c r="L8" s="62" t="s">
        <v>3123</v>
      </c>
      <c r="M8" s="62" t="s">
        <v>3124</v>
      </c>
      <c r="N8" s="62" t="s">
        <v>3125</v>
      </c>
      <c r="O8" s="62" t="s">
        <v>3126</v>
      </c>
      <c r="P8" s="62" t="s">
        <v>3127</v>
      </c>
      <c r="Q8" s="62" t="s">
        <v>3128</v>
      </c>
      <c r="R8" s="62" t="s">
        <v>3129</v>
      </c>
      <c r="S8" s="62" t="s">
        <v>3130</v>
      </c>
      <c r="T8" s="62" t="s">
        <v>3131</v>
      </c>
      <c r="U8" s="62" t="s">
        <v>3132</v>
      </c>
      <c r="V8" s="62" t="s">
        <v>3133</v>
      </c>
      <c r="W8" s="62" t="s">
        <v>3134</v>
      </c>
      <c r="X8" s="62" t="s">
        <v>332</v>
      </c>
      <c r="Y8" s="72" t="s">
        <v>3135</v>
      </c>
      <c r="Z8" s="62" t="s">
        <v>3136</v>
      </c>
      <c r="AA8" s="62" t="s">
        <v>3137</v>
      </c>
      <c r="AB8" s="62" t="s">
        <v>366</v>
      </c>
      <c r="AC8" s="62" t="s">
        <v>3138</v>
      </c>
      <c r="AD8" s="62" t="s">
        <v>3139</v>
      </c>
      <c r="AE8" s="87" t="s">
        <v>3299</v>
      </c>
      <c r="AF8" s="87" t="s">
        <v>3300</v>
      </c>
      <c r="AG8" s="87" t="s">
        <v>3301</v>
      </c>
      <c r="AH8" s="87" t="s">
        <v>3302</v>
      </c>
      <c r="AI8" s="87" t="s">
        <v>3303</v>
      </c>
    </row>
    <row r="9" spans="1:35" ht="12.5" x14ac:dyDescent="0.25">
      <c r="B9">
        <f t="shared" ref="B9:B48" si="0">K9*100+(L9-K9)*20</f>
        <v>720</v>
      </c>
      <c r="C9">
        <f t="shared" ref="C9:C48" si="1">M9*5</f>
        <v>30</v>
      </c>
      <c r="D9" s="78">
        <f t="shared" ref="D9:D48" si="2">IF(N9&gt;0,1200/(N9+2),0)</f>
        <v>0</v>
      </c>
      <c r="E9" s="78">
        <f t="shared" ref="E9:E48" si="3">P9*2+Q9+R9/3+S9/9</f>
        <v>0</v>
      </c>
      <c r="F9">
        <f t="shared" ref="F9:F48" si="4">T9*100+U9*50+V9*20+W9*6</f>
        <v>0</v>
      </c>
      <c r="G9" s="85">
        <f t="shared" ref="G9:G48" si="5">SUM(B9:F9)</f>
        <v>750</v>
      </c>
      <c r="I9" s="63" t="s">
        <v>3185</v>
      </c>
      <c r="J9" s="63" t="s">
        <v>3186</v>
      </c>
      <c r="K9" s="64">
        <v>6</v>
      </c>
      <c r="L9" s="64">
        <v>12</v>
      </c>
      <c r="M9" s="64">
        <v>6</v>
      </c>
      <c r="N9" s="81"/>
      <c r="O9" s="81"/>
      <c r="P9" s="81"/>
      <c r="Q9" s="81"/>
      <c r="R9" s="81"/>
      <c r="S9" s="81"/>
      <c r="T9" s="81"/>
      <c r="U9" s="81"/>
      <c r="V9" s="81"/>
      <c r="W9" s="81"/>
      <c r="X9" s="63" t="s">
        <v>3185</v>
      </c>
      <c r="Y9" s="73">
        <v>3004</v>
      </c>
      <c r="Z9" s="81"/>
      <c r="AA9" s="63" t="s">
        <v>3187</v>
      </c>
      <c r="AB9" s="81"/>
      <c r="AC9" s="81"/>
      <c r="AD9" s="81"/>
      <c r="AE9" s="88"/>
      <c r="AF9" s="88"/>
      <c r="AG9" s="88"/>
      <c r="AH9" s="88"/>
    </row>
    <row r="10" spans="1:35" ht="12.5" x14ac:dyDescent="0.25">
      <c r="B10">
        <f t="shared" si="0"/>
        <v>840</v>
      </c>
      <c r="C10">
        <f t="shared" si="1"/>
        <v>40</v>
      </c>
      <c r="D10" s="78">
        <f t="shared" si="2"/>
        <v>0</v>
      </c>
      <c r="E10" s="78">
        <f t="shared" si="3"/>
        <v>0</v>
      </c>
      <c r="F10">
        <f t="shared" si="4"/>
        <v>0</v>
      </c>
      <c r="G10" s="85">
        <f t="shared" si="5"/>
        <v>880</v>
      </c>
      <c r="I10" s="63" t="s">
        <v>3212</v>
      </c>
      <c r="J10" s="63" t="s">
        <v>3213</v>
      </c>
      <c r="K10" s="64">
        <v>8</v>
      </c>
      <c r="L10" s="64">
        <v>10</v>
      </c>
      <c r="M10" s="64">
        <v>8</v>
      </c>
      <c r="N10" s="81"/>
      <c r="O10" s="81"/>
      <c r="P10" s="81"/>
      <c r="Q10" s="81"/>
      <c r="R10" s="81"/>
      <c r="S10" s="81"/>
      <c r="T10" s="81"/>
      <c r="U10" s="81"/>
      <c r="V10" s="81"/>
      <c r="W10" s="81"/>
      <c r="X10" s="63" t="s">
        <v>3212</v>
      </c>
      <c r="Y10" s="73">
        <v>3426</v>
      </c>
      <c r="Z10" s="81"/>
      <c r="AA10" s="63" t="s">
        <v>3214</v>
      </c>
      <c r="AB10" s="81"/>
      <c r="AC10" s="81"/>
      <c r="AD10" s="81"/>
      <c r="AE10" s="88"/>
      <c r="AF10" s="88"/>
      <c r="AG10" s="88"/>
      <c r="AH10" s="88"/>
    </row>
    <row r="11" spans="1:35" ht="12.5" x14ac:dyDescent="0.25">
      <c r="B11">
        <f t="shared" si="0"/>
        <v>620</v>
      </c>
      <c r="C11">
        <f t="shared" si="1"/>
        <v>30</v>
      </c>
      <c r="D11" s="78">
        <f t="shared" si="2"/>
        <v>0</v>
      </c>
      <c r="E11" s="78">
        <f t="shared" si="3"/>
        <v>0</v>
      </c>
      <c r="F11">
        <f t="shared" si="4"/>
        <v>0</v>
      </c>
      <c r="G11" s="85">
        <f t="shared" si="5"/>
        <v>650</v>
      </c>
      <c r="I11" s="68" t="s">
        <v>3249</v>
      </c>
      <c r="J11" s="68" t="s">
        <v>3250</v>
      </c>
      <c r="K11" s="69">
        <v>6</v>
      </c>
      <c r="L11" s="69">
        <v>7</v>
      </c>
      <c r="M11" s="69">
        <v>6</v>
      </c>
      <c r="N11" s="80"/>
      <c r="O11" s="80"/>
      <c r="P11" s="80"/>
      <c r="Q11" s="80"/>
      <c r="R11" s="80"/>
      <c r="S11" s="80"/>
      <c r="T11" s="80"/>
      <c r="U11" s="80"/>
      <c r="V11" s="80"/>
      <c r="W11" s="80"/>
      <c r="X11" s="68" t="s">
        <v>3249</v>
      </c>
      <c r="Y11" s="74">
        <v>5643</v>
      </c>
      <c r="Z11" s="80"/>
      <c r="AA11" s="68" t="s">
        <v>3251</v>
      </c>
      <c r="AB11" s="80"/>
      <c r="AC11" s="80"/>
      <c r="AD11" s="80"/>
      <c r="AE11" s="88"/>
    </row>
    <row r="12" spans="1:35" ht="12.5" x14ac:dyDescent="0.25">
      <c r="B12">
        <f t="shared" si="0"/>
        <v>400</v>
      </c>
      <c r="C12">
        <f t="shared" si="1"/>
        <v>15</v>
      </c>
      <c r="D12" s="78">
        <f t="shared" si="2"/>
        <v>0</v>
      </c>
      <c r="E12" s="78">
        <f t="shared" si="3"/>
        <v>0</v>
      </c>
      <c r="F12">
        <f t="shared" si="4"/>
        <v>0</v>
      </c>
      <c r="G12" s="85">
        <f t="shared" si="5"/>
        <v>415</v>
      </c>
      <c r="I12" s="63" t="s">
        <v>3241</v>
      </c>
      <c r="J12" s="63" t="s">
        <v>3242</v>
      </c>
      <c r="K12" s="64">
        <v>3</v>
      </c>
      <c r="L12" s="64">
        <v>8</v>
      </c>
      <c r="M12" s="64">
        <v>3</v>
      </c>
      <c r="N12" s="81"/>
      <c r="O12" s="81"/>
      <c r="P12" s="81"/>
      <c r="Q12" s="81"/>
      <c r="R12" s="81"/>
      <c r="S12" s="81"/>
      <c r="T12" s="81"/>
      <c r="U12" s="81"/>
      <c r="V12" s="81"/>
      <c r="W12" s="81"/>
      <c r="X12" s="63" t="s">
        <v>3241</v>
      </c>
      <c r="Y12" s="73">
        <v>7956</v>
      </c>
      <c r="Z12" s="81"/>
      <c r="AA12" s="63" t="s">
        <v>3243</v>
      </c>
      <c r="AB12" s="81"/>
      <c r="AC12" s="81"/>
      <c r="AD12" s="81"/>
    </row>
    <row r="13" spans="1:35" ht="12.5" x14ac:dyDescent="0.25">
      <c r="B13">
        <f t="shared" si="0"/>
        <v>560</v>
      </c>
      <c r="C13">
        <f t="shared" si="1"/>
        <v>25</v>
      </c>
      <c r="D13" s="78">
        <f t="shared" si="2"/>
        <v>5.02092050209205</v>
      </c>
      <c r="E13" s="78">
        <f t="shared" si="3"/>
        <v>0</v>
      </c>
      <c r="F13">
        <f t="shared" si="4"/>
        <v>0</v>
      </c>
      <c r="G13" s="85">
        <f t="shared" si="5"/>
        <v>590.02092050209205</v>
      </c>
      <c r="I13" s="63" t="s">
        <v>3238</v>
      </c>
      <c r="J13" s="63" t="s">
        <v>3239</v>
      </c>
      <c r="K13" s="64">
        <v>5</v>
      </c>
      <c r="L13" s="64">
        <v>8</v>
      </c>
      <c r="M13" s="64">
        <v>5</v>
      </c>
      <c r="N13" s="64">
        <v>237</v>
      </c>
      <c r="O13" s="64">
        <v>0</v>
      </c>
      <c r="P13" s="81"/>
      <c r="Q13" s="81"/>
      <c r="R13" s="81"/>
      <c r="S13" s="81"/>
      <c r="T13" s="81"/>
      <c r="U13" s="81"/>
      <c r="V13" s="81"/>
      <c r="W13" s="81"/>
      <c r="X13" s="63" t="s">
        <v>3238</v>
      </c>
      <c r="Y13" s="73">
        <v>10137</v>
      </c>
      <c r="Z13" s="64">
        <v>15</v>
      </c>
      <c r="AA13" s="63" t="s">
        <v>3240</v>
      </c>
      <c r="AB13" s="81"/>
      <c r="AC13" s="64">
        <v>1974</v>
      </c>
      <c r="AD13" s="64">
        <v>1979</v>
      </c>
    </row>
    <row r="14" spans="1:35" ht="12.5" x14ac:dyDescent="0.25">
      <c r="B14">
        <f t="shared" si="0"/>
        <v>240</v>
      </c>
      <c r="C14">
        <f t="shared" si="1"/>
        <v>55</v>
      </c>
      <c r="D14" s="78">
        <f t="shared" si="2"/>
        <v>92.307692307692307</v>
      </c>
      <c r="E14" s="78">
        <f t="shared" si="3"/>
        <v>0</v>
      </c>
      <c r="F14">
        <f t="shared" si="4"/>
        <v>0</v>
      </c>
      <c r="G14" s="85">
        <f t="shared" si="5"/>
        <v>387.30769230769232</v>
      </c>
      <c r="I14" s="68" t="s">
        <v>3269</v>
      </c>
      <c r="J14" s="68" t="s">
        <v>3270</v>
      </c>
      <c r="K14" s="69">
        <v>2</v>
      </c>
      <c r="L14" s="69">
        <v>4</v>
      </c>
      <c r="M14" s="69">
        <v>11</v>
      </c>
      <c r="N14" s="69">
        <v>11</v>
      </c>
      <c r="O14" s="80"/>
      <c r="P14" s="80"/>
      <c r="Q14" s="80"/>
      <c r="R14" s="80"/>
      <c r="S14" s="80"/>
      <c r="T14" s="83"/>
      <c r="U14" s="83"/>
      <c r="V14" s="83"/>
      <c r="W14" s="83"/>
      <c r="X14" s="68" t="s">
        <v>3269</v>
      </c>
      <c r="Y14" s="70">
        <v>12308</v>
      </c>
      <c r="Z14" s="80"/>
      <c r="AA14" s="68" t="s">
        <v>3264</v>
      </c>
      <c r="AB14" s="83"/>
      <c r="AC14" s="80"/>
      <c r="AD14" s="80"/>
    </row>
    <row r="15" spans="1:35" ht="12.5" x14ac:dyDescent="0.25">
      <c r="B15">
        <f t="shared" si="0"/>
        <v>380</v>
      </c>
      <c r="C15">
        <f t="shared" si="1"/>
        <v>15</v>
      </c>
      <c r="D15" s="78">
        <f t="shared" si="2"/>
        <v>6.3157894736842106</v>
      </c>
      <c r="E15" s="78">
        <f t="shared" si="3"/>
        <v>0</v>
      </c>
      <c r="F15">
        <f t="shared" si="4"/>
        <v>0</v>
      </c>
      <c r="G15" s="85">
        <f t="shared" si="5"/>
        <v>401.31578947368422</v>
      </c>
      <c r="I15" s="68" t="s">
        <v>3262</v>
      </c>
      <c r="J15" s="68" t="s">
        <v>3263</v>
      </c>
      <c r="K15" s="69">
        <v>3</v>
      </c>
      <c r="L15" s="69">
        <v>7</v>
      </c>
      <c r="M15" s="69">
        <v>3</v>
      </c>
      <c r="N15" s="69">
        <v>188</v>
      </c>
      <c r="O15" s="69">
        <v>0</v>
      </c>
      <c r="P15" s="80"/>
      <c r="Q15" s="80"/>
      <c r="R15" s="80"/>
      <c r="S15" s="80"/>
      <c r="T15" s="80"/>
      <c r="U15" s="80"/>
      <c r="V15" s="80"/>
      <c r="W15" s="80"/>
      <c r="X15" s="68" t="s">
        <v>3262</v>
      </c>
      <c r="Y15" s="74">
        <v>12330</v>
      </c>
      <c r="Z15" s="69">
        <v>14</v>
      </c>
      <c r="AA15" s="68" t="s">
        <v>3264</v>
      </c>
      <c r="AB15" s="80"/>
      <c r="AC15" s="69">
        <v>1974</v>
      </c>
      <c r="AD15" s="69">
        <v>1981</v>
      </c>
    </row>
    <row r="16" spans="1:35" ht="12.5" x14ac:dyDescent="0.25">
      <c r="B16">
        <f t="shared" si="0"/>
        <v>960</v>
      </c>
      <c r="C16">
        <f t="shared" si="1"/>
        <v>175</v>
      </c>
      <c r="D16" s="78">
        <f t="shared" si="2"/>
        <v>300</v>
      </c>
      <c r="E16" s="78">
        <f t="shared" si="3"/>
        <v>15</v>
      </c>
      <c r="F16">
        <f t="shared" si="4"/>
        <v>6</v>
      </c>
      <c r="G16" s="85">
        <f t="shared" si="5"/>
        <v>1456</v>
      </c>
      <c r="I16" s="63" t="s">
        <v>3166</v>
      </c>
      <c r="J16" s="63" t="s">
        <v>3167</v>
      </c>
      <c r="K16" s="64">
        <v>8</v>
      </c>
      <c r="L16" s="64">
        <v>16</v>
      </c>
      <c r="M16" s="64">
        <v>35</v>
      </c>
      <c r="N16" s="64">
        <v>2</v>
      </c>
      <c r="O16" s="64">
        <v>0</v>
      </c>
      <c r="P16" s="64">
        <v>0</v>
      </c>
      <c r="Q16" s="64">
        <v>3</v>
      </c>
      <c r="R16" s="64">
        <v>23</v>
      </c>
      <c r="S16" s="64">
        <v>39</v>
      </c>
      <c r="T16" s="64">
        <v>0</v>
      </c>
      <c r="U16" s="64">
        <v>0</v>
      </c>
      <c r="V16" s="64">
        <v>0</v>
      </c>
      <c r="W16" s="64">
        <v>1</v>
      </c>
      <c r="X16" s="63" t="s">
        <v>3168</v>
      </c>
      <c r="Y16" s="73">
        <v>12725</v>
      </c>
      <c r="Z16" s="64">
        <v>36</v>
      </c>
      <c r="AA16" s="63" t="s">
        <v>3169</v>
      </c>
      <c r="AB16" s="84"/>
      <c r="AC16" s="64">
        <v>1973</v>
      </c>
      <c r="AD16" s="64">
        <v>1980</v>
      </c>
    </row>
    <row r="17" spans="2:35" ht="12.5" x14ac:dyDescent="0.25">
      <c r="B17">
        <f t="shared" si="0"/>
        <v>1260</v>
      </c>
      <c r="C17">
        <f t="shared" si="1"/>
        <v>75</v>
      </c>
      <c r="D17" s="78">
        <f t="shared" si="2"/>
        <v>85.714285714285708</v>
      </c>
      <c r="E17" s="78">
        <f t="shared" si="3"/>
        <v>1</v>
      </c>
      <c r="F17">
        <f t="shared" si="4"/>
        <v>0</v>
      </c>
      <c r="G17" s="85">
        <f t="shared" si="5"/>
        <v>1421.7142857142858</v>
      </c>
      <c r="I17" s="63" t="s">
        <v>3178</v>
      </c>
      <c r="J17" s="63" t="s">
        <v>3179</v>
      </c>
      <c r="K17" s="64">
        <v>12</v>
      </c>
      <c r="L17" s="64">
        <v>15</v>
      </c>
      <c r="M17" s="64">
        <v>15</v>
      </c>
      <c r="N17" s="64">
        <v>12</v>
      </c>
      <c r="O17" s="64">
        <v>0</v>
      </c>
      <c r="P17" s="64">
        <v>0</v>
      </c>
      <c r="Q17" s="64">
        <v>0</v>
      </c>
      <c r="R17" s="64">
        <v>0</v>
      </c>
      <c r="S17" s="64">
        <v>9</v>
      </c>
      <c r="T17" s="81"/>
      <c r="U17" s="81"/>
      <c r="V17" s="81"/>
      <c r="W17" s="81"/>
      <c r="X17" s="63" t="s">
        <v>3180</v>
      </c>
      <c r="Y17" s="73">
        <v>13457</v>
      </c>
      <c r="Z17" s="64">
        <v>31</v>
      </c>
      <c r="AA17" s="63" t="s">
        <v>3181</v>
      </c>
      <c r="AB17" s="81"/>
      <c r="AC17" s="64">
        <v>1973</v>
      </c>
      <c r="AD17" s="64">
        <v>1984</v>
      </c>
    </row>
    <row r="18" spans="2:35" ht="12.5" x14ac:dyDescent="0.25">
      <c r="B18">
        <f t="shared" si="0"/>
        <v>1220</v>
      </c>
      <c r="C18">
        <f t="shared" si="1"/>
        <v>265</v>
      </c>
      <c r="D18" s="78">
        <f t="shared" si="2"/>
        <v>240</v>
      </c>
      <c r="E18" s="78">
        <f t="shared" si="3"/>
        <v>15.777777777777779</v>
      </c>
      <c r="F18">
        <f t="shared" si="4"/>
        <v>0</v>
      </c>
      <c r="G18" s="85">
        <f t="shared" si="5"/>
        <v>1740.7777777777778</v>
      </c>
      <c r="I18" s="63" t="s">
        <v>3158</v>
      </c>
      <c r="J18" s="63" t="s">
        <v>3159</v>
      </c>
      <c r="K18" s="64">
        <v>11</v>
      </c>
      <c r="L18" s="64">
        <v>17</v>
      </c>
      <c r="M18" s="64">
        <v>53</v>
      </c>
      <c r="N18" s="64">
        <v>3</v>
      </c>
      <c r="O18" s="64">
        <v>0</v>
      </c>
      <c r="P18" s="64">
        <v>0</v>
      </c>
      <c r="Q18" s="64">
        <v>5</v>
      </c>
      <c r="R18" s="64">
        <v>24</v>
      </c>
      <c r="S18" s="64">
        <v>25</v>
      </c>
      <c r="T18" s="81"/>
      <c r="U18" s="81"/>
      <c r="V18" s="81"/>
      <c r="W18" s="81"/>
      <c r="X18" s="63" t="s">
        <v>3160</v>
      </c>
      <c r="Y18" s="73">
        <v>14101</v>
      </c>
      <c r="Z18" s="64">
        <v>32</v>
      </c>
      <c r="AA18" s="63" t="s">
        <v>3161</v>
      </c>
      <c r="AB18" s="81"/>
      <c r="AC18" s="64">
        <v>1973</v>
      </c>
      <c r="AD18" s="64">
        <v>1979</v>
      </c>
    </row>
    <row r="19" spans="2:35" ht="12.5" x14ac:dyDescent="0.25">
      <c r="B19">
        <f t="shared" si="0"/>
        <v>320</v>
      </c>
      <c r="C19">
        <f t="shared" si="1"/>
        <v>30</v>
      </c>
      <c r="D19" s="78">
        <f t="shared" si="2"/>
        <v>37.5</v>
      </c>
      <c r="E19" s="78">
        <f t="shared" si="3"/>
        <v>0.1111111111111111</v>
      </c>
      <c r="F19">
        <f t="shared" si="4"/>
        <v>0</v>
      </c>
      <c r="G19" s="85">
        <f t="shared" si="5"/>
        <v>387.61111111111109</v>
      </c>
      <c r="I19" s="63" t="s">
        <v>3235</v>
      </c>
      <c r="J19" s="63" t="s">
        <v>3236</v>
      </c>
      <c r="K19" s="64">
        <v>2</v>
      </c>
      <c r="L19" s="64">
        <v>8</v>
      </c>
      <c r="M19" s="64">
        <v>6</v>
      </c>
      <c r="N19" s="64">
        <v>30</v>
      </c>
      <c r="O19" s="64">
        <v>0</v>
      </c>
      <c r="P19" s="64">
        <v>0</v>
      </c>
      <c r="Q19" s="64">
        <v>0</v>
      </c>
      <c r="R19" s="64">
        <v>0</v>
      </c>
      <c r="S19" s="64">
        <v>1</v>
      </c>
      <c r="T19" s="84"/>
      <c r="U19" s="84"/>
      <c r="V19" s="84"/>
      <c r="W19" s="84"/>
      <c r="X19" s="63" t="s">
        <v>3235</v>
      </c>
      <c r="Y19" s="73">
        <v>14161</v>
      </c>
      <c r="Z19" s="64">
        <v>29</v>
      </c>
      <c r="AA19" s="63" t="s">
        <v>3237</v>
      </c>
      <c r="AB19" s="75">
        <v>1966</v>
      </c>
      <c r="AC19" s="64">
        <v>1973</v>
      </c>
      <c r="AD19" s="64">
        <v>1978</v>
      </c>
    </row>
    <row r="20" spans="2:35" ht="10.5" x14ac:dyDescent="0.25">
      <c r="B20">
        <f t="shared" si="0"/>
        <v>760</v>
      </c>
      <c r="C20">
        <f t="shared" si="1"/>
        <v>170</v>
      </c>
      <c r="D20" s="78">
        <f t="shared" si="2"/>
        <v>400</v>
      </c>
      <c r="E20" s="78">
        <f t="shared" si="3"/>
        <v>32</v>
      </c>
      <c r="F20">
        <f t="shared" si="4"/>
        <v>6</v>
      </c>
      <c r="G20" s="85">
        <f t="shared" si="5"/>
        <v>1368</v>
      </c>
      <c r="I20" s="63" t="s">
        <v>3208</v>
      </c>
      <c r="J20" s="63" t="s">
        <v>3209</v>
      </c>
      <c r="K20" s="64">
        <v>7</v>
      </c>
      <c r="L20" s="64">
        <v>10</v>
      </c>
      <c r="M20" s="64">
        <v>34</v>
      </c>
      <c r="N20" s="75">
        <v>1</v>
      </c>
      <c r="O20" s="75">
        <v>0</v>
      </c>
      <c r="P20" s="75">
        <v>1</v>
      </c>
      <c r="Q20" s="75">
        <v>18</v>
      </c>
      <c r="R20" s="75">
        <v>23</v>
      </c>
      <c r="S20" s="75">
        <v>39</v>
      </c>
      <c r="T20" s="75">
        <v>0</v>
      </c>
      <c r="U20" s="75">
        <v>0</v>
      </c>
      <c r="V20" s="75">
        <v>0</v>
      </c>
      <c r="W20" s="75">
        <v>1</v>
      </c>
      <c r="X20" s="63" t="s">
        <v>3210</v>
      </c>
      <c r="Y20" s="86">
        <v>16215</v>
      </c>
      <c r="Z20" s="75">
        <v>34</v>
      </c>
      <c r="AA20" s="63" t="s">
        <v>3211</v>
      </c>
      <c r="AB20" s="75">
        <v>1967</v>
      </c>
      <c r="AC20" s="75">
        <v>1973</v>
      </c>
      <c r="AD20" s="75">
        <v>1982</v>
      </c>
    </row>
    <row r="21" spans="2:35" ht="12.5" x14ac:dyDescent="0.25">
      <c r="B21">
        <f t="shared" si="0"/>
        <v>480</v>
      </c>
      <c r="C21">
        <f t="shared" si="1"/>
        <v>310</v>
      </c>
      <c r="D21" s="78">
        <f t="shared" si="2"/>
        <v>300</v>
      </c>
      <c r="E21" s="78">
        <f t="shared" si="3"/>
        <v>93.8888888888889</v>
      </c>
      <c r="F21">
        <f t="shared" si="4"/>
        <v>248</v>
      </c>
      <c r="G21" s="85">
        <f t="shared" si="5"/>
        <v>1431.8888888888889</v>
      </c>
      <c r="I21" s="63" t="s">
        <v>3230</v>
      </c>
      <c r="J21" s="63" t="s">
        <v>3231</v>
      </c>
      <c r="K21" s="64">
        <v>4</v>
      </c>
      <c r="L21" s="64">
        <v>8</v>
      </c>
      <c r="M21" s="64">
        <v>62</v>
      </c>
      <c r="N21" s="75">
        <v>2</v>
      </c>
      <c r="O21" s="75">
        <v>0</v>
      </c>
      <c r="P21" s="75">
        <v>0</v>
      </c>
      <c r="Q21" s="75">
        <v>26</v>
      </c>
      <c r="R21" s="75">
        <v>124</v>
      </c>
      <c r="S21" s="75">
        <v>239</v>
      </c>
      <c r="T21" s="75">
        <v>0</v>
      </c>
      <c r="U21" s="75">
        <v>2</v>
      </c>
      <c r="V21" s="75">
        <v>5</v>
      </c>
      <c r="W21" s="75">
        <v>8</v>
      </c>
      <c r="X21" s="63" t="s">
        <v>3232</v>
      </c>
      <c r="Y21" s="73">
        <v>19223</v>
      </c>
      <c r="Z21" s="75">
        <v>457</v>
      </c>
      <c r="AA21" s="63" t="s">
        <v>3233</v>
      </c>
      <c r="AB21" s="84"/>
      <c r="AC21" s="75">
        <v>1973</v>
      </c>
      <c r="AD21" s="75">
        <v>1993</v>
      </c>
    </row>
    <row r="22" spans="2:35" ht="10.5" x14ac:dyDescent="0.25">
      <c r="B22">
        <f t="shared" si="0"/>
        <v>940</v>
      </c>
      <c r="C22">
        <f t="shared" si="1"/>
        <v>555</v>
      </c>
      <c r="D22" s="78">
        <f t="shared" si="2"/>
        <v>400</v>
      </c>
      <c r="E22" s="78">
        <f t="shared" si="3"/>
        <v>511.55555555555554</v>
      </c>
      <c r="F22">
        <f t="shared" si="4"/>
        <v>842</v>
      </c>
      <c r="G22" s="85">
        <f t="shared" si="5"/>
        <v>3248.5555555555557</v>
      </c>
      <c r="I22" s="63" t="s">
        <v>3170</v>
      </c>
      <c r="J22" s="63" t="s">
        <v>3171</v>
      </c>
      <c r="K22" s="64">
        <v>8</v>
      </c>
      <c r="L22" s="64">
        <v>15</v>
      </c>
      <c r="M22" s="64">
        <v>111</v>
      </c>
      <c r="N22" s="64">
        <v>1</v>
      </c>
      <c r="O22" s="64">
        <v>0</v>
      </c>
      <c r="P22" s="64">
        <v>53</v>
      </c>
      <c r="Q22" s="64">
        <v>214</v>
      </c>
      <c r="R22" s="64">
        <v>419</v>
      </c>
      <c r="S22" s="64">
        <v>467</v>
      </c>
      <c r="T22" s="64">
        <v>2</v>
      </c>
      <c r="U22" s="64">
        <v>7</v>
      </c>
      <c r="V22" s="64">
        <v>11</v>
      </c>
      <c r="W22" s="64">
        <v>12</v>
      </c>
      <c r="X22" s="63" t="s">
        <v>3172</v>
      </c>
      <c r="Y22" s="73">
        <v>19239</v>
      </c>
      <c r="Z22" s="64">
        <v>685</v>
      </c>
      <c r="AA22" s="63" t="s">
        <v>3173</v>
      </c>
      <c r="AB22" s="64">
        <v>1972</v>
      </c>
      <c r="AC22" s="64">
        <v>1973</v>
      </c>
      <c r="AD22" s="64">
        <v>1997</v>
      </c>
      <c r="AE22" s="75">
        <v>50</v>
      </c>
      <c r="AI22" s="78">
        <f>IF(AE22&gt;0,200/(AE22+1),0)+IF(AF22&gt;0,200/(AF22+1),0)</f>
        <v>3.9215686274509802</v>
      </c>
    </row>
    <row r="23" spans="2:35" ht="10.5" x14ac:dyDescent="0.25">
      <c r="B23">
        <f t="shared" si="0"/>
        <v>1200</v>
      </c>
      <c r="C23">
        <f t="shared" si="1"/>
        <v>325</v>
      </c>
      <c r="D23" s="78">
        <f t="shared" si="2"/>
        <v>400</v>
      </c>
      <c r="E23" s="78">
        <f t="shared" si="3"/>
        <v>164.2222222222222</v>
      </c>
      <c r="F23">
        <f t="shared" si="4"/>
        <v>504</v>
      </c>
      <c r="G23" s="85">
        <f t="shared" si="5"/>
        <v>2593.2222222222222</v>
      </c>
      <c r="I23" s="63" t="s">
        <v>3162</v>
      </c>
      <c r="J23" s="63" t="s">
        <v>3163</v>
      </c>
      <c r="K23" s="64">
        <v>11</v>
      </c>
      <c r="L23" s="64">
        <v>16</v>
      </c>
      <c r="M23" s="64">
        <v>65</v>
      </c>
      <c r="N23" s="64">
        <v>1</v>
      </c>
      <c r="O23" s="64">
        <v>0</v>
      </c>
      <c r="P23" s="64">
        <v>31</v>
      </c>
      <c r="Q23" s="64">
        <v>67</v>
      </c>
      <c r="R23" s="64">
        <v>77</v>
      </c>
      <c r="S23" s="64">
        <v>86</v>
      </c>
      <c r="T23" s="64">
        <v>2</v>
      </c>
      <c r="U23" s="64">
        <v>4</v>
      </c>
      <c r="V23" s="64">
        <v>4</v>
      </c>
      <c r="W23" s="64">
        <v>4</v>
      </c>
      <c r="X23" s="63" t="s">
        <v>3164</v>
      </c>
      <c r="Y23" s="73">
        <v>20612</v>
      </c>
      <c r="Z23" s="64">
        <v>274</v>
      </c>
      <c r="AA23" s="63" t="s">
        <v>3165</v>
      </c>
      <c r="AB23" s="64">
        <v>1973</v>
      </c>
      <c r="AC23" s="64">
        <v>1973</v>
      </c>
      <c r="AD23" s="64">
        <v>1994</v>
      </c>
    </row>
    <row r="24" spans="2:35" ht="10.5" x14ac:dyDescent="0.25">
      <c r="B24">
        <f t="shared" si="0"/>
        <v>780</v>
      </c>
      <c r="C24">
        <f t="shared" si="1"/>
        <v>390</v>
      </c>
      <c r="D24" s="78">
        <f t="shared" si="2"/>
        <v>400</v>
      </c>
      <c r="E24" s="78">
        <f t="shared" si="3"/>
        <v>632.66666666666663</v>
      </c>
      <c r="F24">
        <f t="shared" si="4"/>
        <v>870</v>
      </c>
      <c r="G24" s="85">
        <f t="shared" si="5"/>
        <v>3072.6666666666665</v>
      </c>
      <c r="I24" s="63" t="s">
        <v>3188</v>
      </c>
      <c r="J24" s="63" t="s">
        <v>3189</v>
      </c>
      <c r="K24" s="64">
        <v>7</v>
      </c>
      <c r="L24" s="64">
        <v>11</v>
      </c>
      <c r="M24" s="64">
        <v>78</v>
      </c>
      <c r="N24" s="64">
        <v>1</v>
      </c>
      <c r="O24" s="64">
        <v>0</v>
      </c>
      <c r="P24" s="64">
        <v>113</v>
      </c>
      <c r="Q24" s="64">
        <v>220</v>
      </c>
      <c r="R24" s="64">
        <v>368</v>
      </c>
      <c r="S24" s="64">
        <v>576</v>
      </c>
      <c r="T24" s="64">
        <v>3</v>
      </c>
      <c r="U24" s="64">
        <v>6</v>
      </c>
      <c r="V24" s="64">
        <v>9</v>
      </c>
      <c r="W24" s="64">
        <v>15</v>
      </c>
      <c r="X24" s="63" t="s">
        <v>3190</v>
      </c>
      <c r="Y24" s="73">
        <v>21597</v>
      </c>
      <c r="Z24" s="64">
        <v>541</v>
      </c>
      <c r="AA24" s="63" t="s">
        <v>3191</v>
      </c>
      <c r="AB24" s="64">
        <v>1978</v>
      </c>
      <c r="AC24" s="64">
        <v>1976</v>
      </c>
      <c r="AD24" s="64">
        <v>1995</v>
      </c>
      <c r="AE24" s="75">
        <v>10</v>
      </c>
      <c r="AF24" s="75">
        <v>10</v>
      </c>
      <c r="AI24" s="78">
        <f>IF(AE24&gt;0,200/(AE24+1),0)+IF(AF24&gt;0,200/(AF24+1),0)</f>
        <v>36.363636363636367</v>
      </c>
    </row>
    <row r="25" spans="2:35" ht="10.5" x14ac:dyDescent="0.25">
      <c r="B25">
        <f t="shared" si="0"/>
        <v>1020</v>
      </c>
      <c r="C25">
        <f t="shared" si="1"/>
        <v>475</v>
      </c>
      <c r="D25" s="78">
        <f t="shared" si="2"/>
        <v>400</v>
      </c>
      <c r="E25" s="78">
        <f t="shared" si="3"/>
        <v>1243.6666666666667</v>
      </c>
      <c r="F25">
        <f t="shared" si="4"/>
        <v>1174</v>
      </c>
      <c r="G25" s="85">
        <f t="shared" si="5"/>
        <v>4312.666666666667</v>
      </c>
      <c r="I25" s="63" t="s">
        <v>3150</v>
      </c>
      <c r="J25" s="63" t="s">
        <v>3151</v>
      </c>
      <c r="K25" s="64">
        <v>8</v>
      </c>
      <c r="L25" s="64">
        <v>19</v>
      </c>
      <c r="M25" s="64">
        <v>95</v>
      </c>
      <c r="N25" s="64">
        <v>1</v>
      </c>
      <c r="O25" s="64">
        <v>0</v>
      </c>
      <c r="P25" s="64">
        <v>270</v>
      </c>
      <c r="Q25" s="64">
        <v>449</v>
      </c>
      <c r="R25" s="64">
        <v>551</v>
      </c>
      <c r="S25" s="64">
        <v>639</v>
      </c>
      <c r="T25" s="64">
        <v>4</v>
      </c>
      <c r="U25" s="64">
        <v>9</v>
      </c>
      <c r="V25" s="64">
        <v>12</v>
      </c>
      <c r="W25" s="64">
        <v>14</v>
      </c>
      <c r="X25" s="63" t="s">
        <v>3152</v>
      </c>
      <c r="Y25" s="73">
        <v>21982</v>
      </c>
      <c r="Z25" s="64">
        <v>572</v>
      </c>
      <c r="AA25" s="63" t="s">
        <v>3153</v>
      </c>
      <c r="AB25" s="64">
        <v>1978</v>
      </c>
      <c r="AC25" s="64">
        <v>1978</v>
      </c>
      <c r="AD25" s="64">
        <v>1995</v>
      </c>
      <c r="AE25" s="75">
        <v>5</v>
      </c>
      <c r="AI25" s="78">
        <f>IF(AE25&gt;0,200/(AE25+1),0)+IF(AF25&gt;0,200/(AF25+1),0)</f>
        <v>33.333333333333336</v>
      </c>
    </row>
    <row r="26" spans="2:35" ht="10.5" x14ac:dyDescent="0.25">
      <c r="B26">
        <f t="shared" si="0"/>
        <v>780</v>
      </c>
      <c r="C26">
        <f t="shared" si="1"/>
        <v>165</v>
      </c>
      <c r="D26" s="78">
        <f t="shared" si="2"/>
        <v>400</v>
      </c>
      <c r="E26" s="78">
        <f t="shared" si="3"/>
        <v>383.77777777777777</v>
      </c>
      <c r="F26">
        <f t="shared" si="4"/>
        <v>488</v>
      </c>
      <c r="G26" s="85">
        <f t="shared" si="5"/>
        <v>2216.7777777777778</v>
      </c>
      <c r="I26" s="63" t="s">
        <v>3200</v>
      </c>
      <c r="J26" s="63" t="s">
        <v>3201</v>
      </c>
      <c r="K26" s="64">
        <v>7</v>
      </c>
      <c r="L26" s="64">
        <v>11</v>
      </c>
      <c r="M26" s="64">
        <v>33</v>
      </c>
      <c r="N26" s="64">
        <v>1</v>
      </c>
      <c r="O26" s="64">
        <v>398</v>
      </c>
      <c r="P26" s="64">
        <v>20</v>
      </c>
      <c r="Q26" s="64">
        <v>183</v>
      </c>
      <c r="R26" s="64">
        <v>352</v>
      </c>
      <c r="S26" s="64">
        <v>391</v>
      </c>
      <c r="T26" s="64">
        <v>1</v>
      </c>
      <c r="U26" s="64">
        <v>4</v>
      </c>
      <c r="V26" s="64">
        <v>7</v>
      </c>
      <c r="W26" s="64">
        <v>8</v>
      </c>
      <c r="X26" s="63" t="s">
        <v>3202</v>
      </c>
      <c r="Y26" s="73">
        <v>23611</v>
      </c>
      <c r="Z26" s="64">
        <v>627</v>
      </c>
      <c r="AA26" s="63" t="s">
        <v>3203</v>
      </c>
      <c r="AB26" s="64">
        <v>1981</v>
      </c>
      <c r="AC26" s="64">
        <v>1979</v>
      </c>
      <c r="AD26" s="64">
        <v>1997</v>
      </c>
    </row>
    <row r="27" spans="2:35" ht="10.5" x14ac:dyDescent="0.25">
      <c r="B27">
        <f t="shared" si="0"/>
        <v>700</v>
      </c>
      <c r="C27">
        <f t="shared" si="1"/>
        <v>210</v>
      </c>
      <c r="D27" s="78">
        <f t="shared" si="2"/>
        <v>400</v>
      </c>
      <c r="E27" s="78">
        <f t="shared" si="3"/>
        <v>725.88888888888891</v>
      </c>
      <c r="F27">
        <f t="shared" si="4"/>
        <v>728</v>
      </c>
      <c r="G27" s="85">
        <f t="shared" si="5"/>
        <v>2763.8888888888887</v>
      </c>
      <c r="I27" s="63" t="s">
        <v>3196</v>
      </c>
      <c r="J27" s="63" t="s">
        <v>3197</v>
      </c>
      <c r="K27" s="64">
        <v>6</v>
      </c>
      <c r="L27" s="64">
        <v>11</v>
      </c>
      <c r="M27" s="64">
        <v>42</v>
      </c>
      <c r="N27" s="64">
        <v>1</v>
      </c>
      <c r="O27" s="64">
        <v>1590</v>
      </c>
      <c r="P27" s="64">
        <v>72</v>
      </c>
      <c r="Q27" s="64">
        <v>342</v>
      </c>
      <c r="R27" s="64">
        <v>497</v>
      </c>
      <c r="S27" s="64">
        <v>668</v>
      </c>
      <c r="T27" s="64">
        <v>2</v>
      </c>
      <c r="U27" s="64">
        <v>5</v>
      </c>
      <c r="V27" s="64">
        <v>10</v>
      </c>
      <c r="W27" s="64">
        <v>13</v>
      </c>
      <c r="X27" s="63" t="s">
        <v>3198</v>
      </c>
      <c r="Y27" s="73">
        <v>24126</v>
      </c>
      <c r="Z27" s="64">
        <v>653</v>
      </c>
      <c r="AA27" s="63" t="s">
        <v>3199</v>
      </c>
      <c r="AB27" s="64">
        <v>1983</v>
      </c>
      <c r="AC27" s="64">
        <v>1983</v>
      </c>
      <c r="AD27" s="64">
        <v>1997</v>
      </c>
    </row>
    <row r="28" spans="2:35" ht="12.5" x14ac:dyDescent="0.25">
      <c r="B28">
        <f t="shared" si="0"/>
        <v>0</v>
      </c>
      <c r="C28">
        <f t="shared" si="1"/>
        <v>220</v>
      </c>
      <c r="D28" s="78">
        <f t="shared" si="2"/>
        <v>400</v>
      </c>
      <c r="E28" s="78">
        <f t="shared" si="3"/>
        <v>227.55555555555554</v>
      </c>
      <c r="F28">
        <f t="shared" si="4"/>
        <v>210</v>
      </c>
      <c r="G28" s="85">
        <f t="shared" si="5"/>
        <v>1057.5555555555557</v>
      </c>
      <c r="I28" s="68" t="s">
        <v>3271</v>
      </c>
      <c r="J28" s="68" t="s">
        <v>3272</v>
      </c>
      <c r="K28" s="80"/>
      <c r="L28" s="80"/>
      <c r="M28" s="69">
        <v>44</v>
      </c>
      <c r="N28" s="76">
        <v>1</v>
      </c>
      <c r="O28" s="76">
        <v>4080</v>
      </c>
      <c r="P28" s="76">
        <v>6</v>
      </c>
      <c r="Q28" s="76">
        <v>85</v>
      </c>
      <c r="R28" s="76">
        <v>222</v>
      </c>
      <c r="S28" s="76">
        <v>509</v>
      </c>
      <c r="T28" s="76">
        <v>0</v>
      </c>
      <c r="U28" s="76">
        <v>1</v>
      </c>
      <c r="V28" s="76">
        <v>5</v>
      </c>
      <c r="W28" s="76">
        <v>10</v>
      </c>
      <c r="X28" s="68" t="s">
        <v>3273</v>
      </c>
      <c r="Y28" s="70">
        <v>24747</v>
      </c>
      <c r="Z28" s="76">
        <v>869</v>
      </c>
      <c r="AA28" s="68" t="s">
        <v>545</v>
      </c>
      <c r="AB28" s="76">
        <v>1985</v>
      </c>
      <c r="AC28" s="76">
        <v>1984</v>
      </c>
      <c r="AD28" s="76">
        <v>2012</v>
      </c>
    </row>
    <row r="29" spans="2:35" ht="10.5" x14ac:dyDescent="0.25">
      <c r="B29">
        <f t="shared" si="0"/>
        <v>680</v>
      </c>
      <c r="C29">
        <f t="shared" si="1"/>
        <v>250</v>
      </c>
      <c r="D29" s="78">
        <f t="shared" si="2"/>
        <v>400</v>
      </c>
      <c r="E29" s="78">
        <f t="shared" si="3"/>
        <v>536</v>
      </c>
      <c r="F29">
        <f t="shared" si="4"/>
        <v>542</v>
      </c>
      <c r="G29" s="85">
        <f t="shared" si="5"/>
        <v>2408</v>
      </c>
      <c r="I29" s="63" t="s">
        <v>3204</v>
      </c>
      <c r="J29" s="63" t="s">
        <v>3205</v>
      </c>
      <c r="K29" s="64">
        <v>6</v>
      </c>
      <c r="L29" s="64">
        <v>10</v>
      </c>
      <c r="M29" s="64">
        <v>50</v>
      </c>
      <c r="N29" s="64">
        <v>1</v>
      </c>
      <c r="O29" s="64">
        <v>3575</v>
      </c>
      <c r="P29" s="64">
        <v>12</v>
      </c>
      <c r="Q29" s="64">
        <v>248</v>
      </c>
      <c r="R29" s="64">
        <v>576</v>
      </c>
      <c r="S29" s="64">
        <v>648</v>
      </c>
      <c r="T29" s="64">
        <v>0</v>
      </c>
      <c r="U29" s="64">
        <v>5</v>
      </c>
      <c r="V29" s="64">
        <v>11</v>
      </c>
      <c r="W29" s="64">
        <v>12</v>
      </c>
      <c r="X29" s="63" t="s">
        <v>3206</v>
      </c>
      <c r="Y29" s="73">
        <v>24798</v>
      </c>
      <c r="Z29" s="64">
        <v>783</v>
      </c>
      <c r="AA29" s="63" t="s">
        <v>3207</v>
      </c>
      <c r="AB29" s="75">
        <v>1984</v>
      </c>
      <c r="AC29" s="64">
        <v>1984</v>
      </c>
      <c r="AD29" s="64">
        <v>2000</v>
      </c>
    </row>
    <row r="30" spans="2:35" ht="10.5" x14ac:dyDescent="0.25">
      <c r="B30">
        <f t="shared" si="0"/>
        <v>940</v>
      </c>
      <c r="C30">
        <f t="shared" si="1"/>
        <v>300</v>
      </c>
      <c r="D30" s="78">
        <f t="shared" si="2"/>
        <v>400</v>
      </c>
      <c r="E30" s="78">
        <f t="shared" si="3"/>
        <v>818.55555555555554</v>
      </c>
      <c r="F30">
        <f t="shared" si="4"/>
        <v>828</v>
      </c>
      <c r="G30" s="85">
        <f t="shared" si="5"/>
        <v>3286.5555555555557</v>
      </c>
      <c r="I30" s="63" t="s">
        <v>3174</v>
      </c>
      <c r="J30" s="63" t="s">
        <v>3175</v>
      </c>
      <c r="K30" s="64">
        <v>8</v>
      </c>
      <c r="L30" s="64">
        <v>15</v>
      </c>
      <c r="M30" s="64">
        <v>60</v>
      </c>
      <c r="N30" s="75">
        <v>1</v>
      </c>
      <c r="O30" s="75">
        <v>5208</v>
      </c>
      <c r="P30" s="75">
        <v>101</v>
      </c>
      <c r="Q30" s="75">
        <v>264</v>
      </c>
      <c r="R30" s="75">
        <v>747</v>
      </c>
      <c r="S30" s="75">
        <v>932</v>
      </c>
      <c r="T30" s="75">
        <v>1</v>
      </c>
      <c r="U30" s="75">
        <v>6</v>
      </c>
      <c r="V30" s="75">
        <v>16</v>
      </c>
      <c r="W30" s="75">
        <v>18</v>
      </c>
      <c r="X30" s="63" t="s">
        <v>3176</v>
      </c>
      <c r="Y30" s="86">
        <v>25687</v>
      </c>
      <c r="Z30" s="75">
        <v>1110</v>
      </c>
      <c r="AA30" s="63" t="s">
        <v>3177</v>
      </c>
      <c r="AB30" s="75">
        <v>1986</v>
      </c>
      <c r="AC30" s="75">
        <v>1985</v>
      </c>
      <c r="AD30" s="75">
        <v>2007</v>
      </c>
      <c r="AE30" s="75">
        <v>100</v>
      </c>
      <c r="AI30" s="78">
        <f>IF(AE30&gt;0,200/(AE30+1),0)+IF(AF30&gt;0,200/(AF30+1),0)</f>
        <v>1.9801980198019802</v>
      </c>
    </row>
    <row r="31" spans="2:35" ht="10.5" x14ac:dyDescent="0.25">
      <c r="B31">
        <f t="shared" si="0"/>
        <v>460</v>
      </c>
      <c r="C31">
        <f t="shared" si="1"/>
        <v>115</v>
      </c>
      <c r="D31" s="78">
        <f t="shared" si="2"/>
        <v>400</v>
      </c>
      <c r="E31" s="78">
        <f t="shared" si="3"/>
        <v>369.22222222222223</v>
      </c>
      <c r="F31">
        <f t="shared" si="4"/>
        <v>384</v>
      </c>
      <c r="G31" s="85">
        <f t="shared" si="5"/>
        <v>1728.2222222222222</v>
      </c>
      <c r="I31" s="68" t="s">
        <v>3244</v>
      </c>
      <c r="J31" s="68" t="s">
        <v>245</v>
      </c>
      <c r="K31" s="69">
        <v>4</v>
      </c>
      <c r="L31" s="69">
        <v>7</v>
      </c>
      <c r="M31" s="69">
        <v>23</v>
      </c>
      <c r="N31" s="69">
        <v>1</v>
      </c>
      <c r="O31" s="69">
        <v>2337</v>
      </c>
      <c r="P31" s="69">
        <v>58</v>
      </c>
      <c r="Q31" s="69">
        <v>130</v>
      </c>
      <c r="R31" s="69">
        <v>225</v>
      </c>
      <c r="S31" s="69">
        <v>434</v>
      </c>
      <c r="T31" s="76">
        <v>1</v>
      </c>
      <c r="U31" s="76">
        <v>3</v>
      </c>
      <c r="V31" s="76">
        <v>4</v>
      </c>
      <c r="W31" s="76">
        <v>9</v>
      </c>
      <c r="X31" s="68" t="s">
        <v>246</v>
      </c>
      <c r="Y31" s="74">
        <v>25797</v>
      </c>
      <c r="Z31" s="69">
        <v>699</v>
      </c>
      <c r="AA31" s="68" t="s">
        <v>3245</v>
      </c>
      <c r="AB31" s="69">
        <v>1988</v>
      </c>
      <c r="AC31" s="69">
        <v>1987</v>
      </c>
      <c r="AD31" s="69">
        <v>2001</v>
      </c>
    </row>
    <row r="32" spans="2:35" ht="10.5" x14ac:dyDescent="0.25">
      <c r="B32">
        <f t="shared" si="0"/>
        <v>1480</v>
      </c>
      <c r="C32">
        <f t="shared" si="1"/>
        <v>320</v>
      </c>
      <c r="D32" s="78">
        <f t="shared" si="2"/>
        <v>400</v>
      </c>
      <c r="E32" s="78">
        <f t="shared" si="3"/>
        <v>1302.4444444444443</v>
      </c>
      <c r="F32">
        <f t="shared" si="4"/>
        <v>1368</v>
      </c>
      <c r="G32" s="85">
        <f t="shared" si="5"/>
        <v>4870.4444444444443</v>
      </c>
      <c r="I32" s="63" t="s">
        <v>3154</v>
      </c>
      <c r="J32" s="63" t="s">
        <v>3155</v>
      </c>
      <c r="K32" s="64">
        <v>14</v>
      </c>
      <c r="L32" s="64">
        <v>18</v>
      </c>
      <c r="M32" s="64">
        <v>64</v>
      </c>
      <c r="N32" s="64">
        <v>1</v>
      </c>
      <c r="O32" s="64">
        <v>5792</v>
      </c>
      <c r="P32" s="75">
        <v>286</v>
      </c>
      <c r="Q32" s="75">
        <v>457</v>
      </c>
      <c r="R32" s="75">
        <v>586</v>
      </c>
      <c r="S32" s="75">
        <v>703</v>
      </c>
      <c r="T32" s="75">
        <v>6</v>
      </c>
      <c r="U32" s="75">
        <v>9</v>
      </c>
      <c r="V32" s="75">
        <v>12</v>
      </c>
      <c r="W32" s="75">
        <v>13</v>
      </c>
      <c r="X32" s="63" t="s">
        <v>3156</v>
      </c>
      <c r="Y32" s="73">
        <v>26157</v>
      </c>
      <c r="Z32" s="64">
        <v>791</v>
      </c>
      <c r="AA32" s="63" t="s">
        <v>3157</v>
      </c>
      <c r="AB32" s="75">
        <v>1988</v>
      </c>
      <c r="AC32" s="64">
        <v>1988</v>
      </c>
      <c r="AD32" s="64">
        <v>2003</v>
      </c>
      <c r="AE32" s="75">
        <v>1</v>
      </c>
      <c r="AF32" s="75">
        <v>2</v>
      </c>
      <c r="AG32" s="75">
        <v>2000</v>
      </c>
      <c r="AH32" s="75">
        <v>1500</v>
      </c>
      <c r="AI32" s="78">
        <f>IF(AE32&gt;0,200/(AE32+1),0)+IF(AF32&gt;0,200/(AF32+1),0)</f>
        <v>166.66666666666669</v>
      </c>
    </row>
    <row r="33" spans="2:35" ht="12.5" x14ac:dyDescent="0.25">
      <c r="B33">
        <f t="shared" si="0"/>
        <v>0</v>
      </c>
      <c r="C33">
        <f t="shared" si="1"/>
        <v>175</v>
      </c>
      <c r="D33" s="78">
        <f t="shared" si="2"/>
        <v>300</v>
      </c>
      <c r="E33" s="78">
        <f t="shared" si="3"/>
        <v>261.11111111111109</v>
      </c>
      <c r="F33">
        <f t="shared" si="4"/>
        <v>306</v>
      </c>
      <c r="G33" s="85">
        <f t="shared" si="5"/>
        <v>1042.1111111111111</v>
      </c>
      <c r="I33" s="68" t="s">
        <v>3274</v>
      </c>
      <c r="J33" s="68" t="s">
        <v>3275</v>
      </c>
      <c r="K33" s="80"/>
      <c r="L33" s="80"/>
      <c r="M33" s="69">
        <v>35</v>
      </c>
      <c r="N33" s="76">
        <v>2</v>
      </c>
      <c r="O33" s="76">
        <v>4065</v>
      </c>
      <c r="P33" s="76">
        <v>0</v>
      </c>
      <c r="Q33" s="76">
        <v>76</v>
      </c>
      <c r="R33" s="76">
        <v>369</v>
      </c>
      <c r="S33" s="76">
        <v>559</v>
      </c>
      <c r="T33" s="76">
        <v>0</v>
      </c>
      <c r="U33" s="76">
        <v>2</v>
      </c>
      <c r="V33" s="76">
        <v>7</v>
      </c>
      <c r="W33" s="76">
        <v>11</v>
      </c>
      <c r="X33" s="68" t="s">
        <v>3276</v>
      </c>
      <c r="Y33" s="70">
        <v>26351</v>
      </c>
      <c r="Z33" s="76">
        <v>864</v>
      </c>
      <c r="AA33" s="68" t="s">
        <v>545</v>
      </c>
      <c r="AB33" s="76">
        <v>1988</v>
      </c>
      <c r="AC33" s="76">
        <v>1987</v>
      </c>
      <c r="AD33" s="76">
        <v>2004</v>
      </c>
    </row>
    <row r="34" spans="2:35" ht="10.5" x14ac:dyDescent="0.25">
      <c r="B34">
        <f t="shared" si="0"/>
        <v>240</v>
      </c>
      <c r="C34">
        <f t="shared" si="1"/>
        <v>55</v>
      </c>
      <c r="D34" s="78">
        <f t="shared" si="2"/>
        <v>400</v>
      </c>
      <c r="E34" s="78">
        <f t="shared" si="3"/>
        <v>146.33333333333334</v>
      </c>
      <c r="F34">
        <f t="shared" si="4"/>
        <v>146</v>
      </c>
      <c r="G34" s="85">
        <f t="shared" si="5"/>
        <v>987.33333333333337</v>
      </c>
      <c r="I34" s="68" t="s">
        <v>3265</v>
      </c>
      <c r="J34" s="68" t="s">
        <v>3266</v>
      </c>
      <c r="K34" s="69">
        <v>2</v>
      </c>
      <c r="L34" s="69">
        <v>4</v>
      </c>
      <c r="M34" s="69">
        <v>11</v>
      </c>
      <c r="N34" s="69">
        <v>1</v>
      </c>
      <c r="O34" s="69">
        <v>3673</v>
      </c>
      <c r="P34" s="69">
        <v>1</v>
      </c>
      <c r="Q34" s="69">
        <v>56</v>
      </c>
      <c r="R34" s="69">
        <v>157</v>
      </c>
      <c r="S34" s="69">
        <v>324</v>
      </c>
      <c r="T34" s="69">
        <v>0</v>
      </c>
      <c r="U34" s="69">
        <v>1</v>
      </c>
      <c r="V34" s="69">
        <v>3</v>
      </c>
      <c r="W34" s="69">
        <v>6</v>
      </c>
      <c r="X34" s="68" t="s">
        <v>3267</v>
      </c>
      <c r="Y34" s="70">
        <v>26661</v>
      </c>
      <c r="Z34" s="69">
        <v>623</v>
      </c>
      <c r="AA34" s="68" t="s">
        <v>3268</v>
      </c>
      <c r="AB34" s="69">
        <v>1991</v>
      </c>
      <c r="AC34" s="69">
        <v>1990</v>
      </c>
      <c r="AD34" s="69">
        <v>2002</v>
      </c>
    </row>
    <row r="35" spans="2:35" ht="12.5" x14ac:dyDescent="0.25">
      <c r="B35">
        <f t="shared" si="0"/>
        <v>0</v>
      </c>
      <c r="C35">
        <f t="shared" si="1"/>
        <v>20</v>
      </c>
      <c r="D35" s="78">
        <f t="shared" si="2"/>
        <v>200</v>
      </c>
      <c r="E35" s="78">
        <f t="shared" si="3"/>
        <v>75.222222222222229</v>
      </c>
      <c r="F35">
        <f t="shared" si="4"/>
        <v>88</v>
      </c>
      <c r="G35" s="85">
        <f t="shared" si="5"/>
        <v>383.22222222222223</v>
      </c>
      <c r="I35" s="68" t="s">
        <v>3285</v>
      </c>
      <c r="J35" s="68" t="s">
        <v>3286</v>
      </c>
      <c r="K35" s="80"/>
      <c r="L35" s="80"/>
      <c r="M35" s="69">
        <v>4</v>
      </c>
      <c r="N35" s="76">
        <v>4</v>
      </c>
      <c r="O35" s="76">
        <v>2865</v>
      </c>
      <c r="P35" s="76">
        <v>0</v>
      </c>
      <c r="Q35" s="76">
        <v>0</v>
      </c>
      <c r="R35" s="76">
        <v>111</v>
      </c>
      <c r="S35" s="76">
        <v>344</v>
      </c>
      <c r="T35" s="76">
        <v>0</v>
      </c>
      <c r="U35" s="76">
        <v>0</v>
      </c>
      <c r="V35" s="76">
        <v>2</v>
      </c>
      <c r="W35" s="76">
        <v>8</v>
      </c>
      <c r="X35" s="68" t="s">
        <v>3287</v>
      </c>
      <c r="Y35" s="70">
        <v>28639</v>
      </c>
      <c r="Z35" s="76">
        <v>794</v>
      </c>
      <c r="AA35" s="68" t="s">
        <v>545</v>
      </c>
      <c r="AB35" s="76">
        <v>1996</v>
      </c>
      <c r="AC35" s="76">
        <v>1995</v>
      </c>
      <c r="AD35" s="76">
        <v>2011</v>
      </c>
    </row>
    <row r="36" spans="2:35" ht="10.5" x14ac:dyDescent="0.25">
      <c r="B36">
        <f t="shared" si="0"/>
        <v>2200</v>
      </c>
      <c r="C36">
        <f t="shared" si="1"/>
        <v>475</v>
      </c>
      <c r="D36" s="78">
        <f t="shared" si="2"/>
        <v>400</v>
      </c>
      <c r="E36" s="78">
        <f t="shared" si="3"/>
        <v>1716.8888888888889</v>
      </c>
      <c r="F36">
        <f t="shared" si="4"/>
        <v>1634</v>
      </c>
      <c r="G36" s="85">
        <f t="shared" si="5"/>
        <v>6425.8888888888887</v>
      </c>
      <c r="I36" s="63" t="s">
        <v>3140</v>
      </c>
      <c r="J36" s="63" t="s">
        <v>3141</v>
      </c>
      <c r="K36" s="64">
        <v>20</v>
      </c>
      <c r="L36" s="64">
        <v>30</v>
      </c>
      <c r="M36" s="64">
        <v>95</v>
      </c>
      <c r="N36" s="64">
        <v>1</v>
      </c>
      <c r="O36" s="64">
        <v>12315</v>
      </c>
      <c r="P36" s="75">
        <v>310</v>
      </c>
      <c r="Q36" s="75">
        <v>707</v>
      </c>
      <c r="R36" s="75">
        <v>851</v>
      </c>
      <c r="S36" s="75">
        <v>956</v>
      </c>
      <c r="T36" s="75">
        <v>5</v>
      </c>
      <c r="U36" s="75">
        <v>14</v>
      </c>
      <c r="V36" s="75">
        <v>16</v>
      </c>
      <c r="W36" s="75">
        <v>19</v>
      </c>
      <c r="X36" s="63" t="s">
        <v>337</v>
      </c>
      <c r="Y36" s="73">
        <v>29806</v>
      </c>
      <c r="Z36" s="64">
        <v>1009</v>
      </c>
      <c r="AA36" s="63" t="s">
        <v>3142</v>
      </c>
      <c r="AB36" s="75">
        <v>1998</v>
      </c>
      <c r="AC36" s="64">
        <v>1997</v>
      </c>
      <c r="AD36" s="64">
        <v>2017</v>
      </c>
      <c r="AE36" s="75">
        <v>1</v>
      </c>
      <c r="AF36" s="75">
        <v>1</v>
      </c>
      <c r="AG36" s="75">
        <v>2000</v>
      </c>
      <c r="AH36" s="75">
        <v>2000</v>
      </c>
      <c r="AI36" s="78">
        <f>IF(AE36&gt;0,200/(AE36+1),0)+IF(AF36&gt;0,200/(AF36+1),0)</f>
        <v>200</v>
      </c>
    </row>
    <row r="37" spans="2:35" ht="12.5" x14ac:dyDescent="0.25">
      <c r="B37">
        <f t="shared" si="0"/>
        <v>0</v>
      </c>
      <c r="C37">
        <f t="shared" si="1"/>
        <v>160</v>
      </c>
      <c r="D37" s="78">
        <f t="shared" si="2"/>
        <v>400</v>
      </c>
      <c r="E37" s="78">
        <f t="shared" si="3"/>
        <v>372.11111111111109</v>
      </c>
      <c r="F37">
        <f t="shared" si="4"/>
        <v>496</v>
      </c>
      <c r="G37" s="85">
        <f t="shared" si="5"/>
        <v>1428.1111111111111</v>
      </c>
      <c r="I37" s="68" t="s">
        <v>3277</v>
      </c>
      <c r="J37" s="68" t="s">
        <v>3278</v>
      </c>
      <c r="K37" s="80"/>
      <c r="L37" s="80"/>
      <c r="M37" s="69">
        <v>32</v>
      </c>
      <c r="N37" s="69">
        <v>1</v>
      </c>
      <c r="O37" s="69">
        <v>5800</v>
      </c>
      <c r="P37" s="69">
        <v>13</v>
      </c>
      <c r="Q37" s="69">
        <v>135</v>
      </c>
      <c r="R37" s="69">
        <v>440</v>
      </c>
      <c r="S37" s="69">
        <v>580</v>
      </c>
      <c r="T37" s="69">
        <v>1</v>
      </c>
      <c r="U37" s="69">
        <v>3</v>
      </c>
      <c r="V37" s="69">
        <v>9</v>
      </c>
      <c r="W37" s="69">
        <v>11</v>
      </c>
      <c r="X37" s="68" t="s">
        <v>3279</v>
      </c>
      <c r="Y37" s="70">
        <v>30193</v>
      </c>
      <c r="Z37" s="69">
        <v>664</v>
      </c>
      <c r="AA37" s="68" t="s">
        <v>545</v>
      </c>
      <c r="AB37" s="69">
        <v>2000</v>
      </c>
      <c r="AC37" s="69">
        <v>2000</v>
      </c>
      <c r="AD37" s="69">
        <v>2013</v>
      </c>
    </row>
    <row r="38" spans="2:35" ht="10.5" x14ac:dyDescent="0.25">
      <c r="B38">
        <f t="shared" si="0"/>
        <v>1860</v>
      </c>
      <c r="C38">
        <f t="shared" si="1"/>
        <v>375</v>
      </c>
      <c r="D38" s="78">
        <f t="shared" si="2"/>
        <v>400</v>
      </c>
      <c r="E38" s="78">
        <f t="shared" si="3"/>
        <v>1261</v>
      </c>
      <c r="F38">
        <f t="shared" si="4"/>
        <v>1314</v>
      </c>
      <c r="G38" s="85">
        <f t="shared" si="5"/>
        <v>5210</v>
      </c>
      <c r="I38" s="63" t="s">
        <v>3143</v>
      </c>
      <c r="J38" s="63" t="s">
        <v>3144</v>
      </c>
      <c r="K38" s="64">
        <v>17</v>
      </c>
      <c r="L38" s="64">
        <v>25</v>
      </c>
      <c r="M38" s="64">
        <v>75</v>
      </c>
      <c r="N38" s="64">
        <v>1</v>
      </c>
      <c r="O38" s="75">
        <v>15390</v>
      </c>
      <c r="P38" s="75">
        <v>196</v>
      </c>
      <c r="Q38" s="75">
        <v>548</v>
      </c>
      <c r="R38" s="75">
        <v>721</v>
      </c>
      <c r="S38" s="75">
        <v>726</v>
      </c>
      <c r="T38" s="75">
        <v>4</v>
      </c>
      <c r="U38" s="75">
        <v>11</v>
      </c>
      <c r="V38" s="75">
        <v>14</v>
      </c>
      <c r="W38" s="75">
        <v>14</v>
      </c>
      <c r="X38" s="63" t="s">
        <v>294</v>
      </c>
      <c r="Y38" s="73">
        <v>31566</v>
      </c>
      <c r="Z38" s="75">
        <v>803</v>
      </c>
      <c r="AA38" s="63" t="s">
        <v>3145</v>
      </c>
      <c r="AB38" s="75">
        <v>2001</v>
      </c>
      <c r="AC38" s="75">
        <v>2001</v>
      </c>
      <c r="AD38" s="75">
        <v>2017</v>
      </c>
      <c r="AE38" s="75">
        <v>5</v>
      </c>
      <c r="AF38" s="75">
        <v>5</v>
      </c>
      <c r="AI38" s="78">
        <f>IF(AE38&gt;0,200/(AE38+1),0)+IF(AF38&gt;0,200/(AF38+1),0)</f>
        <v>66.666666666666671</v>
      </c>
    </row>
    <row r="39" spans="2:35" ht="10.5" x14ac:dyDescent="0.25">
      <c r="B39">
        <f t="shared" si="0"/>
        <v>460</v>
      </c>
      <c r="C39">
        <f t="shared" si="1"/>
        <v>225</v>
      </c>
      <c r="D39" s="78">
        <f t="shared" si="2"/>
        <v>400</v>
      </c>
      <c r="E39" s="78">
        <f t="shared" si="3"/>
        <v>540.44444444444434</v>
      </c>
      <c r="F39">
        <f t="shared" si="4"/>
        <v>502</v>
      </c>
      <c r="G39" s="85">
        <f t="shared" si="5"/>
        <v>2127.4444444444443</v>
      </c>
      <c r="I39" s="63" t="s">
        <v>3192</v>
      </c>
      <c r="J39" s="63" t="s">
        <v>3193</v>
      </c>
      <c r="K39" s="75">
        <v>3</v>
      </c>
      <c r="L39" s="75">
        <v>11</v>
      </c>
      <c r="M39" s="64">
        <v>45</v>
      </c>
      <c r="N39" s="64">
        <v>1</v>
      </c>
      <c r="O39" s="64">
        <v>12685</v>
      </c>
      <c r="P39" s="64">
        <v>41</v>
      </c>
      <c r="Q39" s="64">
        <v>226</v>
      </c>
      <c r="R39" s="64">
        <v>494</v>
      </c>
      <c r="S39" s="64">
        <v>610</v>
      </c>
      <c r="T39" s="64">
        <v>1</v>
      </c>
      <c r="U39" s="64">
        <v>3</v>
      </c>
      <c r="V39" s="64">
        <v>9</v>
      </c>
      <c r="W39" s="64">
        <v>12</v>
      </c>
      <c r="X39" s="63" t="s">
        <v>3194</v>
      </c>
      <c r="Y39" s="73">
        <v>31912</v>
      </c>
      <c r="Z39" s="64">
        <v>708</v>
      </c>
      <c r="AA39" s="63" t="s">
        <v>3195</v>
      </c>
      <c r="AB39" s="64">
        <v>2005</v>
      </c>
      <c r="AC39" s="64">
        <v>2003</v>
      </c>
      <c r="AD39" s="64">
        <v>2017</v>
      </c>
    </row>
    <row r="40" spans="2:35" ht="10.5" x14ac:dyDescent="0.25">
      <c r="B40">
        <f t="shared" si="0"/>
        <v>1680</v>
      </c>
      <c r="C40">
        <f t="shared" si="1"/>
        <v>340</v>
      </c>
      <c r="D40" s="78">
        <f t="shared" si="2"/>
        <v>400</v>
      </c>
      <c r="E40" s="78">
        <f t="shared" si="3"/>
        <v>1261.2222222222222</v>
      </c>
      <c r="F40">
        <f t="shared" si="4"/>
        <v>1348</v>
      </c>
      <c r="G40" s="85">
        <f t="shared" si="5"/>
        <v>5029.2222222222226</v>
      </c>
      <c r="I40" s="63" t="s">
        <v>3146</v>
      </c>
      <c r="J40" s="63" t="s">
        <v>3147</v>
      </c>
      <c r="K40" s="75">
        <v>15</v>
      </c>
      <c r="L40" s="75">
        <v>24</v>
      </c>
      <c r="M40" s="64">
        <v>68</v>
      </c>
      <c r="N40" s="64">
        <v>1</v>
      </c>
      <c r="O40" s="64">
        <v>16950</v>
      </c>
      <c r="P40" s="64">
        <v>238</v>
      </c>
      <c r="Q40" s="64">
        <v>517</v>
      </c>
      <c r="R40" s="64">
        <v>586</v>
      </c>
      <c r="S40" s="64">
        <v>656</v>
      </c>
      <c r="T40" s="64">
        <v>5</v>
      </c>
      <c r="U40" s="64">
        <v>11</v>
      </c>
      <c r="V40" s="64">
        <v>11</v>
      </c>
      <c r="W40" s="64">
        <v>13</v>
      </c>
      <c r="X40" s="63" t="s">
        <v>3148</v>
      </c>
      <c r="Y40" s="73">
        <v>31919</v>
      </c>
      <c r="Z40" s="64">
        <v>710</v>
      </c>
      <c r="AA40" s="63" t="s">
        <v>3149</v>
      </c>
      <c r="AB40" s="64">
        <v>2003</v>
      </c>
      <c r="AC40" s="64">
        <v>2003</v>
      </c>
      <c r="AD40" s="64">
        <v>2017</v>
      </c>
      <c r="AE40" s="75">
        <v>1</v>
      </c>
      <c r="AI40" s="78">
        <f>IF(AE40&gt;0,200/(AE40+1),0)+IF(AF40&gt;0,200/(AF40+1),0)</f>
        <v>100</v>
      </c>
    </row>
    <row r="41" spans="2:35" ht="12.5" x14ac:dyDescent="0.25">
      <c r="B41">
        <f t="shared" si="0"/>
        <v>0</v>
      </c>
      <c r="C41">
        <f t="shared" si="1"/>
        <v>5</v>
      </c>
      <c r="D41" s="78">
        <f t="shared" si="2"/>
        <v>63.157894736842103</v>
      </c>
      <c r="E41" s="78">
        <f t="shared" si="3"/>
        <v>8.8888888888888893</v>
      </c>
      <c r="F41">
        <f t="shared" si="4"/>
        <v>12</v>
      </c>
      <c r="G41" s="85">
        <f t="shared" si="5"/>
        <v>89.046783625730995</v>
      </c>
      <c r="I41" s="68" t="s">
        <v>3288</v>
      </c>
      <c r="J41" s="68" t="s">
        <v>3289</v>
      </c>
      <c r="K41" s="83"/>
      <c r="L41" s="83"/>
      <c r="M41" s="69">
        <v>1</v>
      </c>
      <c r="N41" s="69">
        <v>17</v>
      </c>
      <c r="O41" s="69">
        <v>2180</v>
      </c>
      <c r="P41" s="69">
        <v>0</v>
      </c>
      <c r="Q41" s="69">
        <v>0</v>
      </c>
      <c r="R41" s="69">
        <v>0</v>
      </c>
      <c r="S41" s="69">
        <v>80</v>
      </c>
      <c r="T41" s="69">
        <v>0</v>
      </c>
      <c r="U41" s="69">
        <v>0</v>
      </c>
      <c r="V41" s="69">
        <v>0</v>
      </c>
      <c r="W41" s="69">
        <v>2</v>
      </c>
      <c r="X41" s="68" t="s">
        <v>3290</v>
      </c>
      <c r="Y41" s="70">
        <v>32159</v>
      </c>
      <c r="Z41" s="69">
        <v>653</v>
      </c>
      <c r="AA41" s="68" t="s">
        <v>545</v>
      </c>
      <c r="AB41" s="69">
        <v>2007</v>
      </c>
      <c r="AC41" s="69">
        <v>2004</v>
      </c>
      <c r="AD41" s="69">
        <v>2017</v>
      </c>
    </row>
    <row r="42" spans="2:35" ht="12.5" x14ac:dyDescent="0.25">
      <c r="B42">
        <f t="shared" si="0"/>
        <v>0</v>
      </c>
      <c r="C42">
        <f t="shared" si="1"/>
        <v>55</v>
      </c>
      <c r="D42" s="78">
        <f t="shared" si="2"/>
        <v>200</v>
      </c>
      <c r="E42" s="78">
        <f t="shared" si="3"/>
        <v>100.44444444444444</v>
      </c>
      <c r="F42">
        <f t="shared" si="4"/>
        <v>128</v>
      </c>
      <c r="G42" s="85">
        <f t="shared" si="5"/>
        <v>483.44444444444446</v>
      </c>
      <c r="I42" s="68" t="s">
        <v>3280</v>
      </c>
      <c r="J42" s="68" t="s">
        <v>277</v>
      </c>
      <c r="K42" s="83"/>
      <c r="L42" s="83"/>
      <c r="M42" s="69">
        <v>11</v>
      </c>
      <c r="N42" s="69">
        <v>4</v>
      </c>
      <c r="O42" s="69">
        <v>6385</v>
      </c>
      <c r="P42" s="69">
        <v>0</v>
      </c>
      <c r="Q42" s="69">
        <v>0</v>
      </c>
      <c r="R42" s="69">
        <v>176</v>
      </c>
      <c r="S42" s="69">
        <v>376</v>
      </c>
      <c r="T42" s="69">
        <v>0</v>
      </c>
      <c r="U42" s="69">
        <v>0</v>
      </c>
      <c r="V42" s="69">
        <v>4</v>
      </c>
      <c r="W42" s="69">
        <v>8</v>
      </c>
      <c r="X42" s="68" t="s">
        <v>278</v>
      </c>
      <c r="Y42" s="70">
        <v>32871</v>
      </c>
      <c r="Z42" s="69">
        <v>565</v>
      </c>
      <c r="AA42" s="68" t="s">
        <v>545</v>
      </c>
      <c r="AB42" s="69">
        <v>2007</v>
      </c>
      <c r="AC42" s="69">
        <v>2006</v>
      </c>
      <c r="AD42" s="69">
        <v>2017</v>
      </c>
    </row>
    <row r="43" spans="2:35" ht="12.5" x14ac:dyDescent="0.25">
      <c r="B43">
        <f t="shared" si="0"/>
        <v>0</v>
      </c>
      <c r="C43">
        <f t="shared" si="1"/>
        <v>40</v>
      </c>
      <c r="D43" s="78">
        <f t="shared" si="2"/>
        <v>240</v>
      </c>
      <c r="E43" s="78">
        <f t="shared" si="3"/>
        <v>103.11111111111111</v>
      </c>
      <c r="F43">
        <f t="shared" si="4"/>
        <v>132</v>
      </c>
      <c r="G43" s="85">
        <f t="shared" si="5"/>
        <v>515.11111111111109</v>
      </c>
      <c r="I43" s="68" t="s">
        <v>3282</v>
      </c>
      <c r="J43" s="68" t="s">
        <v>283</v>
      </c>
      <c r="K43" s="83"/>
      <c r="L43" s="83"/>
      <c r="M43" s="69">
        <v>8</v>
      </c>
      <c r="N43" s="69">
        <v>3</v>
      </c>
      <c r="O43" s="69">
        <v>5450</v>
      </c>
      <c r="P43" s="69">
        <v>0</v>
      </c>
      <c r="Q43" s="69">
        <v>10</v>
      </c>
      <c r="R43" s="69">
        <v>151</v>
      </c>
      <c r="S43" s="69">
        <v>385</v>
      </c>
      <c r="T43" s="69">
        <v>0</v>
      </c>
      <c r="U43" s="69">
        <v>1</v>
      </c>
      <c r="V43" s="69">
        <v>2</v>
      </c>
      <c r="W43" s="69">
        <v>7</v>
      </c>
      <c r="X43" s="68" t="s">
        <v>284</v>
      </c>
      <c r="Y43" s="70">
        <v>33234</v>
      </c>
      <c r="Z43" s="69">
        <v>517</v>
      </c>
      <c r="AA43" s="68" t="s">
        <v>545</v>
      </c>
      <c r="AB43" s="69">
        <v>2008</v>
      </c>
      <c r="AC43" s="69">
        <v>2007</v>
      </c>
      <c r="AD43" s="69">
        <v>2017</v>
      </c>
    </row>
    <row r="44" spans="2:35" ht="12.5" x14ac:dyDescent="0.25">
      <c r="B44">
        <f t="shared" si="0"/>
        <v>0</v>
      </c>
      <c r="C44">
        <f t="shared" si="1"/>
        <v>40</v>
      </c>
      <c r="D44" s="78">
        <f t="shared" si="2"/>
        <v>240</v>
      </c>
      <c r="E44" s="78">
        <f t="shared" si="3"/>
        <v>68.444444444444443</v>
      </c>
      <c r="F44">
        <f t="shared" si="4"/>
        <v>106</v>
      </c>
      <c r="G44" s="85">
        <f t="shared" si="5"/>
        <v>454.44444444444446</v>
      </c>
      <c r="I44" s="68" t="s">
        <v>3281</v>
      </c>
      <c r="J44" s="68" t="s">
        <v>274</v>
      </c>
      <c r="K44" s="83"/>
      <c r="L44" s="83"/>
      <c r="M44" s="69">
        <v>8</v>
      </c>
      <c r="N44" s="69">
        <v>3</v>
      </c>
      <c r="O44" s="69">
        <v>5150</v>
      </c>
      <c r="P44" s="69">
        <v>0</v>
      </c>
      <c r="Q44" s="69">
        <v>10</v>
      </c>
      <c r="R44" s="69">
        <v>81</v>
      </c>
      <c r="S44" s="69">
        <v>283</v>
      </c>
      <c r="T44" s="69">
        <v>0</v>
      </c>
      <c r="U44" s="69">
        <v>1</v>
      </c>
      <c r="V44" s="69">
        <v>1</v>
      </c>
      <c r="W44" s="69">
        <v>6</v>
      </c>
      <c r="X44" s="68" t="s">
        <v>275</v>
      </c>
      <c r="Y44" s="70">
        <v>33374</v>
      </c>
      <c r="Z44" s="69">
        <v>482</v>
      </c>
      <c r="AA44" s="68" t="s">
        <v>545</v>
      </c>
      <c r="AB44" s="69">
        <v>2008</v>
      </c>
      <c r="AC44" s="69">
        <v>2007</v>
      </c>
      <c r="AD44" s="69">
        <v>2017</v>
      </c>
    </row>
    <row r="45" spans="2:35" ht="12.5" x14ac:dyDescent="0.25">
      <c r="B45">
        <f t="shared" si="0"/>
        <v>0</v>
      </c>
      <c r="C45">
        <f t="shared" si="1"/>
        <v>0</v>
      </c>
      <c r="D45" s="78">
        <f t="shared" si="2"/>
        <v>24</v>
      </c>
      <c r="E45" s="78">
        <f t="shared" si="3"/>
        <v>2.1111111111111112</v>
      </c>
      <c r="F45">
        <f t="shared" si="4"/>
        <v>6</v>
      </c>
      <c r="G45" s="85">
        <f t="shared" si="5"/>
        <v>32.111111111111114</v>
      </c>
      <c r="I45" s="68" t="s">
        <v>3291</v>
      </c>
      <c r="J45" s="68" t="s">
        <v>3292</v>
      </c>
      <c r="K45" s="83"/>
      <c r="L45" s="83"/>
      <c r="M45" s="80"/>
      <c r="N45" s="69">
        <v>48</v>
      </c>
      <c r="O45" s="69">
        <v>957</v>
      </c>
      <c r="P45" s="69">
        <v>0</v>
      </c>
      <c r="Q45" s="69">
        <v>0</v>
      </c>
      <c r="R45" s="69">
        <v>0</v>
      </c>
      <c r="S45" s="69">
        <v>19</v>
      </c>
      <c r="T45" s="69">
        <v>0</v>
      </c>
      <c r="U45" s="69">
        <v>0</v>
      </c>
      <c r="V45" s="69">
        <v>0</v>
      </c>
      <c r="W45" s="69">
        <v>1</v>
      </c>
      <c r="X45" s="68" t="s">
        <v>3293</v>
      </c>
      <c r="Y45" s="70">
        <v>35106</v>
      </c>
      <c r="Z45" s="69">
        <v>202</v>
      </c>
      <c r="AA45" s="68" t="s">
        <v>545</v>
      </c>
      <c r="AB45" s="69">
        <v>2014</v>
      </c>
      <c r="AC45" s="69">
        <v>2011</v>
      </c>
      <c r="AD45" s="69">
        <v>2017</v>
      </c>
    </row>
    <row r="46" spans="2:35" ht="12.5" x14ac:dyDescent="0.25">
      <c r="B46">
        <f t="shared" si="0"/>
        <v>0</v>
      </c>
      <c r="C46">
        <f t="shared" si="1"/>
        <v>30</v>
      </c>
      <c r="D46" s="78">
        <f t="shared" si="2"/>
        <v>240</v>
      </c>
      <c r="E46" s="78">
        <f t="shared" si="3"/>
        <v>64.777777777777771</v>
      </c>
      <c r="F46">
        <f t="shared" si="4"/>
        <v>58</v>
      </c>
      <c r="G46" s="85">
        <f t="shared" si="5"/>
        <v>392.77777777777777</v>
      </c>
      <c r="I46" s="68" t="s">
        <v>3283</v>
      </c>
      <c r="J46" s="68" t="s">
        <v>3284</v>
      </c>
      <c r="K46" s="83"/>
      <c r="L46" s="83"/>
      <c r="M46" s="69">
        <v>6</v>
      </c>
      <c r="N46" s="69">
        <v>3</v>
      </c>
      <c r="O46" s="69">
        <v>4610</v>
      </c>
      <c r="P46" s="69">
        <v>0</v>
      </c>
      <c r="Q46" s="69">
        <v>21</v>
      </c>
      <c r="R46" s="69">
        <v>85</v>
      </c>
      <c r="S46" s="69">
        <v>139</v>
      </c>
      <c r="T46" s="69">
        <v>0</v>
      </c>
      <c r="U46" s="69">
        <v>0</v>
      </c>
      <c r="V46" s="69">
        <v>2</v>
      </c>
      <c r="W46" s="69">
        <v>3</v>
      </c>
      <c r="X46" s="68" t="s">
        <v>343</v>
      </c>
      <c r="Y46" s="70">
        <v>35540</v>
      </c>
      <c r="Z46" s="69">
        <v>244</v>
      </c>
      <c r="AA46" s="68" t="s">
        <v>545</v>
      </c>
      <c r="AB46" s="69">
        <v>2013</v>
      </c>
      <c r="AC46" s="69">
        <v>2012</v>
      </c>
      <c r="AD46" s="69">
        <v>2017</v>
      </c>
    </row>
    <row r="47" spans="2:35" ht="12.5" x14ac:dyDescent="0.25">
      <c r="B47">
        <f t="shared" si="0"/>
        <v>720</v>
      </c>
      <c r="C47">
        <f t="shared" si="1"/>
        <v>35</v>
      </c>
      <c r="D47" s="78">
        <f t="shared" si="2"/>
        <v>0</v>
      </c>
      <c r="E47" s="78">
        <f t="shared" si="3"/>
        <v>0</v>
      </c>
      <c r="F47">
        <f t="shared" si="4"/>
        <v>0</v>
      </c>
      <c r="G47" s="85">
        <f t="shared" si="5"/>
        <v>755</v>
      </c>
      <c r="I47" s="63" t="s">
        <v>151</v>
      </c>
      <c r="J47" s="63" t="s">
        <v>148</v>
      </c>
      <c r="K47" s="75">
        <v>7</v>
      </c>
      <c r="L47" s="75">
        <v>8</v>
      </c>
      <c r="M47" s="64">
        <v>7</v>
      </c>
      <c r="N47" s="81"/>
      <c r="O47" s="81"/>
      <c r="P47" s="81"/>
      <c r="Q47" s="81"/>
      <c r="R47" s="81"/>
      <c r="S47" s="81"/>
      <c r="T47" s="81"/>
      <c r="U47" s="81"/>
      <c r="V47" s="81"/>
      <c r="W47" s="81"/>
      <c r="X47" s="63" t="s">
        <v>151</v>
      </c>
      <c r="Y47" s="82"/>
      <c r="Z47" s="81"/>
      <c r="AA47" s="63" t="s">
        <v>3234</v>
      </c>
      <c r="AB47" s="81"/>
      <c r="AC47" s="81"/>
      <c r="AD47" s="81"/>
    </row>
    <row r="48" spans="2:35" ht="12.5" x14ac:dyDescent="0.25">
      <c r="B48">
        <f t="shared" si="0"/>
        <v>1100</v>
      </c>
      <c r="C48">
        <f t="shared" si="1"/>
        <v>45</v>
      </c>
      <c r="D48" s="78">
        <f t="shared" si="2"/>
        <v>0</v>
      </c>
      <c r="E48" s="78">
        <f t="shared" si="3"/>
        <v>0</v>
      </c>
      <c r="F48">
        <f t="shared" si="4"/>
        <v>0</v>
      </c>
      <c r="G48" s="85">
        <f t="shared" si="5"/>
        <v>1145</v>
      </c>
      <c r="I48" s="63" t="s">
        <v>3182</v>
      </c>
      <c r="J48" s="63" t="s">
        <v>3183</v>
      </c>
      <c r="K48" s="75">
        <v>10</v>
      </c>
      <c r="L48" s="75">
        <v>15</v>
      </c>
      <c r="M48" s="75">
        <v>9</v>
      </c>
      <c r="N48" s="81"/>
      <c r="O48" s="81"/>
      <c r="P48" s="81"/>
      <c r="Q48" s="81"/>
      <c r="R48" s="81"/>
      <c r="S48" s="81"/>
      <c r="T48" s="81"/>
      <c r="U48" s="81"/>
      <c r="V48" s="81"/>
      <c r="W48" s="81"/>
      <c r="X48" s="63" t="s">
        <v>3182</v>
      </c>
      <c r="Y48" s="82"/>
      <c r="Z48" s="81"/>
      <c r="AA48" s="63" t="s">
        <v>3184</v>
      </c>
      <c r="AB48" s="81"/>
      <c r="AC48" s="81"/>
      <c r="AD48" s="81"/>
    </row>
  </sheetData>
  <sortState xmlns:xlrd2="http://schemas.microsoft.com/office/spreadsheetml/2017/richdata2" ref="A9:AI48">
    <sortCondition ref="Y9"/>
  </sortState>
  <conditionalFormatting sqref="G9:G48">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993B3-0B8C-473F-8DED-FE3F3F84D8B0}">
  <dimension ref="B1:AH1259"/>
  <sheetViews>
    <sheetView workbookViewId="0">
      <pane ySplit="1" topLeftCell="A50" activePane="bottomLeft" state="frozen"/>
      <selection pane="bottomLeft" activeCell="P1" sqref="P1"/>
    </sheetView>
  </sheetViews>
  <sheetFormatPr defaultRowHeight="10" x14ac:dyDescent="0.2"/>
  <sheetData>
    <row r="1" spans="2:34" ht="10.5" x14ac:dyDescent="0.25">
      <c r="C1" s="89" t="s">
        <v>3120</v>
      </c>
      <c r="D1" s="89" t="s">
        <v>3304</v>
      </c>
      <c r="E1" s="89" t="s">
        <v>3305</v>
      </c>
      <c r="F1" s="89" t="s">
        <v>3306</v>
      </c>
      <c r="G1" s="89" t="s">
        <v>3307</v>
      </c>
      <c r="H1" s="89" t="s">
        <v>3308</v>
      </c>
      <c r="I1" s="89" t="s">
        <v>3309</v>
      </c>
      <c r="J1" s="89" t="s">
        <v>3121</v>
      </c>
      <c r="K1" s="89" t="s">
        <v>3122</v>
      </c>
      <c r="L1" s="89" t="s">
        <v>3123</v>
      </c>
      <c r="M1" s="89" t="s">
        <v>3124</v>
      </c>
      <c r="N1" s="89" t="s">
        <v>3125</v>
      </c>
      <c r="O1" s="89" t="s">
        <v>3126</v>
      </c>
      <c r="P1" s="89" t="s">
        <v>3127</v>
      </c>
      <c r="Q1" s="89" t="s">
        <v>3128</v>
      </c>
      <c r="R1" s="89" t="s">
        <v>3129</v>
      </c>
      <c r="S1" s="89" t="s">
        <v>3130</v>
      </c>
      <c r="T1" s="89" t="s">
        <v>3131</v>
      </c>
      <c r="U1" s="89" t="s">
        <v>3132</v>
      </c>
      <c r="V1" s="89" t="s">
        <v>3133</v>
      </c>
      <c r="W1" s="89" t="s">
        <v>3134</v>
      </c>
      <c r="X1" s="89" t="s">
        <v>3310</v>
      </c>
      <c r="Y1" s="89" t="s">
        <v>3311</v>
      </c>
      <c r="Z1" s="89" t="s">
        <v>3312</v>
      </c>
      <c r="AA1" s="89" t="s">
        <v>3313</v>
      </c>
      <c r="AB1" s="89" t="s">
        <v>332</v>
      </c>
      <c r="AC1" s="89" t="s">
        <v>3135</v>
      </c>
      <c r="AD1" s="89" t="s">
        <v>3136</v>
      </c>
      <c r="AE1" s="89" t="s">
        <v>3137</v>
      </c>
      <c r="AF1" s="89" t="s">
        <v>366</v>
      </c>
      <c r="AG1" s="89" t="s">
        <v>3138</v>
      </c>
      <c r="AH1" s="89" t="s">
        <v>3139</v>
      </c>
    </row>
    <row r="2" spans="2:34" ht="10.5" x14ac:dyDescent="0.25">
      <c r="C2" s="90" t="s">
        <v>3140</v>
      </c>
      <c r="D2" s="91">
        <v>6749.7999999999993</v>
      </c>
      <c r="E2" s="91">
        <v>2200</v>
      </c>
      <c r="F2" s="91">
        <v>1716.9</v>
      </c>
      <c r="G2" s="91">
        <v>1634</v>
      </c>
      <c r="H2" s="91">
        <v>323.89999999999998</v>
      </c>
      <c r="I2" s="91">
        <v>0</v>
      </c>
      <c r="J2" s="90" t="s">
        <v>3141</v>
      </c>
      <c r="K2" s="91">
        <v>20</v>
      </c>
      <c r="L2" s="91">
        <v>30</v>
      </c>
      <c r="M2" s="91">
        <v>95</v>
      </c>
      <c r="N2" s="91">
        <v>1</v>
      </c>
      <c r="O2" s="91">
        <v>12315</v>
      </c>
      <c r="P2" s="91">
        <v>310</v>
      </c>
      <c r="Q2" s="91">
        <v>707</v>
      </c>
      <c r="R2" s="91">
        <v>851</v>
      </c>
      <c r="S2" s="91">
        <v>956</v>
      </c>
      <c r="T2" s="91">
        <v>5</v>
      </c>
      <c r="U2" s="91">
        <v>14</v>
      </c>
      <c r="V2" s="91">
        <v>16</v>
      </c>
      <c r="W2" s="91">
        <v>19</v>
      </c>
      <c r="X2" s="95">
        <v>6</v>
      </c>
      <c r="Y2" s="95">
        <v>3</v>
      </c>
      <c r="Z2" s="95">
        <v>4600</v>
      </c>
      <c r="AA2" s="95">
        <v>6420</v>
      </c>
      <c r="AB2" s="90" t="s">
        <v>337</v>
      </c>
      <c r="AC2" s="93">
        <v>29806</v>
      </c>
      <c r="AD2" s="91">
        <v>1009</v>
      </c>
      <c r="AE2" s="90" t="s">
        <v>3142</v>
      </c>
      <c r="AF2" s="91">
        <v>1998</v>
      </c>
      <c r="AG2" s="91">
        <v>1997</v>
      </c>
      <c r="AH2" s="91">
        <v>2017</v>
      </c>
    </row>
    <row r="3" spans="2:34" ht="10.5" x14ac:dyDescent="0.25">
      <c r="C3" s="90" t="s">
        <v>3143</v>
      </c>
      <c r="D3" s="91">
        <v>5638.6</v>
      </c>
      <c r="E3" s="91">
        <v>1860</v>
      </c>
      <c r="F3" s="91">
        <v>1261</v>
      </c>
      <c r="G3" s="91">
        <v>1314</v>
      </c>
      <c r="H3" s="91">
        <v>428.6</v>
      </c>
      <c r="I3" s="91">
        <v>0</v>
      </c>
      <c r="J3" s="90" t="s">
        <v>3144</v>
      </c>
      <c r="K3" s="91">
        <v>17</v>
      </c>
      <c r="L3" s="91">
        <v>25</v>
      </c>
      <c r="M3" s="91">
        <v>75</v>
      </c>
      <c r="N3" s="91">
        <v>1</v>
      </c>
      <c r="O3" s="91">
        <v>15390</v>
      </c>
      <c r="P3" s="91">
        <v>196</v>
      </c>
      <c r="Q3" s="91">
        <v>548</v>
      </c>
      <c r="R3" s="91">
        <v>721</v>
      </c>
      <c r="S3" s="91">
        <v>726</v>
      </c>
      <c r="T3" s="91">
        <v>4</v>
      </c>
      <c r="U3" s="91">
        <v>11</v>
      </c>
      <c r="V3" s="91">
        <v>14</v>
      </c>
      <c r="W3" s="91">
        <v>14</v>
      </c>
      <c r="X3" s="95">
        <v>2</v>
      </c>
      <c r="Y3" s="95">
        <v>2</v>
      </c>
      <c r="Z3" s="95">
        <v>8320</v>
      </c>
      <c r="AA3" s="95">
        <v>7480</v>
      </c>
      <c r="AB3" s="90" t="s">
        <v>294</v>
      </c>
      <c r="AC3" s="93">
        <v>31566</v>
      </c>
      <c r="AD3" s="91">
        <v>803</v>
      </c>
      <c r="AE3" s="90" t="s">
        <v>3145</v>
      </c>
      <c r="AF3" s="91">
        <v>2001</v>
      </c>
      <c r="AG3" s="91">
        <v>2001</v>
      </c>
      <c r="AH3" s="91">
        <v>2017</v>
      </c>
    </row>
    <row r="4" spans="2:34" ht="10.5" x14ac:dyDescent="0.25">
      <c r="C4" s="90" t="s">
        <v>3146</v>
      </c>
      <c r="D4" s="91">
        <v>5529.2</v>
      </c>
      <c r="E4" s="91">
        <v>1680</v>
      </c>
      <c r="F4" s="91">
        <v>1261.2</v>
      </c>
      <c r="G4" s="91">
        <v>1348</v>
      </c>
      <c r="H4" s="91">
        <v>500</v>
      </c>
      <c r="I4" s="91">
        <v>0</v>
      </c>
      <c r="J4" s="90" t="s">
        <v>3147</v>
      </c>
      <c r="K4" s="91">
        <v>15</v>
      </c>
      <c r="L4" s="91">
        <v>24</v>
      </c>
      <c r="M4" s="91">
        <v>68</v>
      </c>
      <c r="N4" s="91">
        <v>1</v>
      </c>
      <c r="O4" s="91">
        <v>16950</v>
      </c>
      <c r="P4" s="91">
        <v>238</v>
      </c>
      <c r="Q4" s="91">
        <v>517</v>
      </c>
      <c r="R4" s="91">
        <v>586</v>
      </c>
      <c r="S4" s="91">
        <v>656</v>
      </c>
      <c r="T4" s="91">
        <v>5</v>
      </c>
      <c r="U4" s="91">
        <v>11</v>
      </c>
      <c r="V4" s="91">
        <v>11</v>
      </c>
      <c r="W4" s="91">
        <v>13</v>
      </c>
      <c r="X4" s="95">
        <v>1</v>
      </c>
      <c r="Y4" s="95">
        <v>1</v>
      </c>
      <c r="Z4" s="95">
        <v>10955</v>
      </c>
      <c r="AA4" s="95">
        <v>9045</v>
      </c>
      <c r="AB4" s="90" t="s">
        <v>3148</v>
      </c>
      <c r="AC4" s="93">
        <v>31919</v>
      </c>
      <c r="AD4" s="91">
        <v>710</v>
      </c>
      <c r="AE4" s="90" t="s">
        <v>3149</v>
      </c>
      <c r="AF4" s="91">
        <v>2003</v>
      </c>
      <c r="AG4" s="91">
        <v>2003</v>
      </c>
      <c r="AH4" s="91">
        <v>2017</v>
      </c>
    </row>
    <row r="5" spans="2:34" ht="12.5" x14ac:dyDescent="0.25">
      <c r="B5">
        <v>2</v>
      </c>
      <c r="C5" s="90" t="s">
        <v>3154</v>
      </c>
      <c r="D5" s="91">
        <v>4870.3999999999996</v>
      </c>
      <c r="E5" s="91">
        <v>1480</v>
      </c>
      <c r="F5" s="91">
        <v>1302.4000000000001</v>
      </c>
      <c r="G5" s="91">
        <v>1368</v>
      </c>
      <c r="H5" s="91">
        <v>0</v>
      </c>
      <c r="I5" s="91">
        <v>0</v>
      </c>
      <c r="J5" s="90" t="s">
        <v>3155</v>
      </c>
      <c r="K5" s="91">
        <v>14</v>
      </c>
      <c r="L5" s="91">
        <v>18</v>
      </c>
      <c r="M5" s="91">
        <v>64</v>
      </c>
      <c r="N5" s="91">
        <v>1</v>
      </c>
      <c r="O5" s="91">
        <v>5792</v>
      </c>
      <c r="P5" s="91">
        <v>286</v>
      </c>
      <c r="Q5" s="91">
        <v>457</v>
      </c>
      <c r="R5" s="91">
        <v>586</v>
      </c>
      <c r="S5" s="91">
        <v>703</v>
      </c>
      <c r="T5" s="91">
        <v>6</v>
      </c>
      <c r="U5" s="91">
        <v>9</v>
      </c>
      <c r="V5" s="91">
        <v>12</v>
      </c>
      <c r="W5" s="91">
        <v>13</v>
      </c>
      <c r="X5" s="92"/>
      <c r="Y5" s="92"/>
      <c r="Z5" s="92"/>
      <c r="AA5" s="92"/>
      <c r="AB5" s="90" t="s">
        <v>3156</v>
      </c>
      <c r="AC5" s="93">
        <v>26157</v>
      </c>
      <c r="AD5" s="91">
        <v>791</v>
      </c>
      <c r="AE5" s="90" t="s">
        <v>3157</v>
      </c>
      <c r="AF5" s="91">
        <v>1988</v>
      </c>
      <c r="AG5" s="91">
        <v>1988</v>
      </c>
      <c r="AH5" s="91">
        <v>2003</v>
      </c>
    </row>
    <row r="6" spans="2:34" ht="12.5" x14ac:dyDescent="0.25">
      <c r="B6">
        <v>2</v>
      </c>
      <c r="C6" s="90" t="s">
        <v>3150</v>
      </c>
      <c r="D6" s="91">
        <v>4322.7</v>
      </c>
      <c r="E6" s="91">
        <v>1020</v>
      </c>
      <c r="F6" s="91">
        <v>1243.7</v>
      </c>
      <c r="G6" s="91">
        <v>1174</v>
      </c>
      <c r="H6" s="91">
        <v>0</v>
      </c>
      <c r="I6" s="91">
        <v>10</v>
      </c>
      <c r="J6" s="90" t="s">
        <v>3151</v>
      </c>
      <c r="K6" s="91">
        <v>8</v>
      </c>
      <c r="L6" s="91">
        <v>19</v>
      </c>
      <c r="M6" s="91">
        <v>95</v>
      </c>
      <c r="N6" s="91">
        <v>1</v>
      </c>
      <c r="O6" s="91">
        <v>0</v>
      </c>
      <c r="P6" s="91">
        <v>270</v>
      </c>
      <c r="Q6" s="91">
        <v>449</v>
      </c>
      <c r="R6" s="91">
        <v>551</v>
      </c>
      <c r="S6" s="91">
        <v>639</v>
      </c>
      <c r="T6" s="91">
        <v>4</v>
      </c>
      <c r="U6" s="91">
        <v>9</v>
      </c>
      <c r="V6" s="91">
        <v>12</v>
      </c>
      <c r="W6" s="91">
        <v>14</v>
      </c>
      <c r="X6" s="92"/>
      <c r="Y6" s="92"/>
      <c r="Z6" s="92"/>
      <c r="AA6" s="92"/>
      <c r="AB6" s="90" t="s">
        <v>3152</v>
      </c>
      <c r="AC6" s="93">
        <v>21982</v>
      </c>
      <c r="AD6" s="91">
        <v>572</v>
      </c>
      <c r="AE6" s="90" t="s">
        <v>3153</v>
      </c>
      <c r="AF6" s="91">
        <v>1978</v>
      </c>
      <c r="AG6" s="91">
        <v>1978</v>
      </c>
      <c r="AH6" s="91">
        <v>1995</v>
      </c>
    </row>
    <row r="7" spans="2:34" ht="12.5" x14ac:dyDescent="0.25">
      <c r="B7">
        <v>2</v>
      </c>
      <c r="C7" s="90" t="s">
        <v>3174</v>
      </c>
      <c r="D7" s="91">
        <v>3286.6</v>
      </c>
      <c r="E7" s="91">
        <v>940</v>
      </c>
      <c r="F7" s="91">
        <v>818.6</v>
      </c>
      <c r="G7" s="91">
        <v>828</v>
      </c>
      <c r="H7" s="91">
        <v>0</v>
      </c>
      <c r="I7" s="91">
        <v>0</v>
      </c>
      <c r="J7" s="90" t="s">
        <v>3175</v>
      </c>
      <c r="K7" s="91">
        <v>8</v>
      </c>
      <c r="L7" s="91">
        <v>15</v>
      </c>
      <c r="M7" s="91">
        <v>60</v>
      </c>
      <c r="N7" s="91">
        <v>1</v>
      </c>
      <c r="O7" s="91">
        <v>5208</v>
      </c>
      <c r="P7" s="91">
        <v>101</v>
      </c>
      <c r="Q7" s="91">
        <v>264</v>
      </c>
      <c r="R7" s="91">
        <v>747</v>
      </c>
      <c r="S7" s="91">
        <v>932</v>
      </c>
      <c r="T7" s="91">
        <v>1</v>
      </c>
      <c r="U7" s="91">
        <v>6</v>
      </c>
      <c r="V7" s="91">
        <v>16</v>
      </c>
      <c r="W7" s="91">
        <v>18</v>
      </c>
      <c r="X7" s="92"/>
      <c r="Y7" s="92"/>
      <c r="Z7" s="92"/>
      <c r="AA7" s="92"/>
      <c r="AB7" s="90" t="s">
        <v>3176</v>
      </c>
      <c r="AC7" s="93">
        <v>25687</v>
      </c>
      <c r="AD7" s="91">
        <v>1110</v>
      </c>
      <c r="AE7" s="90" t="s">
        <v>3177</v>
      </c>
      <c r="AF7" s="91">
        <v>1986</v>
      </c>
      <c r="AG7" s="91">
        <v>1985</v>
      </c>
      <c r="AH7" s="91">
        <v>2007</v>
      </c>
    </row>
    <row r="8" spans="2:34" ht="12.5" x14ac:dyDescent="0.25">
      <c r="B8">
        <v>2</v>
      </c>
      <c r="C8" s="90" t="s">
        <v>3170</v>
      </c>
      <c r="D8" s="91">
        <v>3274.6</v>
      </c>
      <c r="E8" s="91">
        <v>940</v>
      </c>
      <c r="F8" s="91">
        <v>511.6</v>
      </c>
      <c r="G8" s="91">
        <v>842</v>
      </c>
      <c r="H8" s="91">
        <v>0</v>
      </c>
      <c r="I8" s="91">
        <v>26</v>
      </c>
      <c r="J8" s="90" t="s">
        <v>3171</v>
      </c>
      <c r="K8" s="91">
        <v>8</v>
      </c>
      <c r="L8" s="91">
        <v>15</v>
      </c>
      <c r="M8" s="91">
        <v>111</v>
      </c>
      <c r="N8" s="91">
        <v>1</v>
      </c>
      <c r="O8" s="91">
        <v>0</v>
      </c>
      <c r="P8" s="91">
        <v>53</v>
      </c>
      <c r="Q8" s="91">
        <v>214</v>
      </c>
      <c r="R8" s="91">
        <v>419</v>
      </c>
      <c r="S8" s="91">
        <v>467</v>
      </c>
      <c r="T8" s="91">
        <v>2</v>
      </c>
      <c r="U8" s="91">
        <v>7</v>
      </c>
      <c r="V8" s="91">
        <v>11</v>
      </c>
      <c r="W8" s="91">
        <v>12</v>
      </c>
      <c r="X8" s="92"/>
      <c r="Y8" s="92"/>
      <c r="Z8" s="92"/>
      <c r="AA8" s="92"/>
      <c r="AB8" s="90" t="s">
        <v>3172</v>
      </c>
      <c r="AC8" s="93">
        <v>19239</v>
      </c>
      <c r="AD8" s="91">
        <v>685</v>
      </c>
      <c r="AE8" s="90" t="s">
        <v>3173</v>
      </c>
      <c r="AF8" s="91">
        <v>1972</v>
      </c>
      <c r="AG8" s="91">
        <v>1973</v>
      </c>
      <c r="AH8" s="91">
        <v>1997</v>
      </c>
    </row>
    <row r="9" spans="2:34" ht="12.5" x14ac:dyDescent="0.25">
      <c r="B9">
        <v>2</v>
      </c>
      <c r="C9" s="90" t="s">
        <v>3188</v>
      </c>
      <c r="D9" s="91">
        <v>3084.7</v>
      </c>
      <c r="E9" s="91">
        <v>780</v>
      </c>
      <c r="F9" s="91">
        <v>632.70000000000005</v>
      </c>
      <c r="G9" s="91">
        <v>870</v>
      </c>
      <c r="H9" s="91">
        <v>0</v>
      </c>
      <c r="I9" s="91">
        <v>12</v>
      </c>
      <c r="J9" s="90" t="s">
        <v>3189</v>
      </c>
      <c r="K9" s="91">
        <v>7</v>
      </c>
      <c r="L9" s="91">
        <v>11</v>
      </c>
      <c r="M9" s="91">
        <v>78</v>
      </c>
      <c r="N9" s="91">
        <v>1</v>
      </c>
      <c r="O9" s="91">
        <v>0</v>
      </c>
      <c r="P9" s="91">
        <v>113</v>
      </c>
      <c r="Q9" s="91">
        <v>220</v>
      </c>
      <c r="R9" s="91">
        <v>368</v>
      </c>
      <c r="S9" s="91">
        <v>576</v>
      </c>
      <c r="T9" s="91">
        <v>3</v>
      </c>
      <c r="U9" s="91">
        <v>6</v>
      </c>
      <c r="V9" s="91">
        <v>9</v>
      </c>
      <c r="W9" s="91">
        <v>15</v>
      </c>
      <c r="X9" s="92"/>
      <c r="Y9" s="92"/>
      <c r="Z9" s="92"/>
      <c r="AA9" s="92"/>
      <c r="AB9" s="90" t="s">
        <v>3190</v>
      </c>
      <c r="AC9" s="93">
        <v>21597</v>
      </c>
      <c r="AD9" s="91">
        <v>541</v>
      </c>
      <c r="AE9" s="90" t="s">
        <v>3191</v>
      </c>
      <c r="AF9" s="91">
        <v>1978</v>
      </c>
      <c r="AG9" s="91">
        <v>1976</v>
      </c>
      <c r="AH9" s="91">
        <v>1995</v>
      </c>
    </row>
    <row r="10" spans="2:34" ht="12.5" x14ac:dyDescent="0.25">
      <c r="B10">
        <v>2</v>
      </c>
      <c r="C10" s="90" t="s">
        <v>3196</v>
      </c>
      <c r="D10" s="91">
        <v>2763.9</v>
      </c>
      <c r="E10" s="91">
        <v>700</v>
      </c>
      <c r="F10" s="91">
        <v>725.9</v>
      </c>
      <c r="G10" s="91">
        <v>728</v>
      </c>
      <c r="H10" s="91">
        <v>0</v>
      </c>
      <c r="I10" s="91">
        <v>0</v>
      </c>
      <c r="J10" s="90" t="s">
        <v>3197</v>
      </c>
      <c r="K10" s="91">
        <v>6</v>
      </c>
      <c r="L10" s="91">
        <v>11</v>
      </c>
      <c r="M10" s="91">
        <v>42</v>
      </c>
      <c r="N10" s="91">
        <v>1</v>
      </c>
      <c r="O10" s="91">
        <v>1590</v>
      </c>
      <c r="P10" s="91">
        <v>72</v>
      </c>
      <c r="Q10" s="91">
        <v>342</v>
      </c>
      <c r="R10" s="91">
        <v>497</v>
      </c>
      <c r="S10" s="91">
        <v>668</v>
      </c>
      <c r="T10" s="91">
        <v>2</v>
      </c>
      <c r="U10" s="91">
        <v>5</v>
      </c>
      <c r="V10" s="91">
        <v>10</v>
      </c>
      <c r="W10" s="91">
        <v>13</v>
      </c>
      <c r="X10" s="92"/>
      <c r="Y10" s="92"/>
      <c r="Z10" s="92"/>
      <c r="AA10" s="92"/>
      <c r="AB10" s="90" t="s">
        <v>3198</v>
      </c>
      <c r="AC10" s="93">
        <v>24126</v>
      </c>
      <c r="AD10" s="91">
        <v>653</v>
      </c>
      <c r="AE10" s="90" t="s">
        <v>3199</v>
      </c>
      <c r="AF10" s="91">
        <v>1983</v>
      </c>
      <c r="AG10" s="91">
        <v>1983</v>
      </c>
      <c r="AH10" s="91">
        <v>1997</v>
      </c>
    </row>
    <row r="11" spans="2:34" ht="12.5" x14ac:dyDescent="0.25">
      <c r="B11">
        <v>2</v>
      </c>
      <c r="C11" s="90" t="s">
        <v>3162</v>
      </c>
      <c r="D11" s="91">
        <v>2611.1999999999998</v>
      </c>
      <c r="E11" s="91">
        <v>1200</v>
      </c>
      <c r="F11" s="91">
        <v>164.2</v>
      </c>
      <c r="G11" s="95">
        <v>504</v>
      </c>
      <c r="H11" s="91">
        <v>0</v>
      </c>
      <c r="I11" s="91">
        <v>18</v>
      </c>
      <c r="J11" s="90" t="s">
        <v>3163</v>
      </c>
      <c r="K11" s="91">
        <v>11</v>
      </c>
      <c r="L11" s="91">
        <v>16</v>
      </c>
      <c r="M11" s="91">
        <v>65</v>
      </c>
      <c r="N11" s="91">
        <v>1</v>
      </c>
      <c r="O11" s="91">
        <v>0</v>
      </c>
      <c r="P11" s="91">
        <v>31</v>
      </c>
      <c r="Q11" s="91">
        <v>67</v>
      </c>
      <c r="R11" s="91">
        <v>77</v>
      </c>
      <c r="S11" s="91">
        <v>86</v>
      </c>
      <c r="T11" s="95">
        <v>2</v>
      </c>
      <c r="U11" s="95">
        <v>4</v>
      </c>
      <c r="V11" s="95">
        <v>4</v>
      </c>
      <c r="W11" s="95">
        <v>4</v>
      </c>
      <c r="X11" s="92"/>
      <c r="Y11" s="92"/>
      <c r="Z11" s="92"/>
      <c r="AA11" s="92"/>
      <c r="AB11" s="90" t="s">
        <v>3164</v>
      </c>
      <c r="AC11" s="93">
        <v>20612</v>
      </c>
      <c r="AD11" s="91">
        <v>274</v>
      </c>
      <c r="AE11" s="90" t="s">
        <v>3165</v>
      </c>
      <c r="AF11" s="95">
        <v>1973</v>
      </c>
      <c r="AG11" s="91">
        <v>1973</v>
      </c>
      <c r="AH11" s="91">
        <v>1994</v>
      </c>
    </row>
    <row r="12" spans="2:34" ht="12.5" x14ac:dyDescent="0.25">
      <c r="B12">
        <v>2</v>
      </c>
      <c r="C12" s="90" t="s">
        <v>3204</v>
      </c>
      <c r="D12" s="91">
        <v>2408</v>
      </c>
      <c r="E12" s="95">
        <v>680</v>
      </c>
      <c r="F12" s="91">
        <v>536</v>
      </c>
      <c r="G12" s="91">
        <v>542</v>
      </c>
      <c r="H12" s="91">
        <v>0</v>
      </c>
      <c r="I12" s="91">
        <v>0</v>
      </c>
      <c r="J12" s="90" t="s">
        <v>3205</v>
      </c>
      <c r="K12" s="95">
        <v>6</v>
      </c>
      <c r="L12" s="95">
        <v>10</v>
      </c>
      <c r="M12" s="91">
        <v>50</v>
      </c>
      <c r="N12" s="91">
        <v>1</v>
      </c>
      <c r="O12" s="91">
        <v>3575</v>
      </c>
      <c r="P12" s="91">
        <v>12</v>
      </c>
      <c r="Q12" s="91">
        <v>248</v>
      </c>
      <c r="R12" s="91">
        <v>576</v>
      </c>
      <c r="S12" s="91">
        <v>648</v>
      </c>
      <c r="T12" s="91">
        <v>0</v>
      </c>
      <c r="U12" s="91">
        <v>5</v>
      </c>
      <c r="V12" s="91">
        <v>11</v>
      </c>
      <c r="W12" s="91">
        <v>12</v>
      </c>
      <c r="X12" s="94"/>
      <c r="Y12" s="94"/>
      <c r="Z12" s="94"/>
      <c r="AA12" s="94"/>
      <c r="AB12" s="90" t="s">
        <v>3206</v>
      </c>
      <c r="AC12" s="93">
        <v>24798</v>
      </c>
      <c r="AD12" s="91">
        <v>783</v>
      </c>
      <c r="AE12" s="90" t="s">
        <v>3207</v>
      </c>
      <c r="AF12" s="91">
        <v>1984</v>
      </c>
      <c r="AG12" s="91">
        <v>1984</v>
      </c>
      <c r="AH12" s="91">
        <v>2000</v>
      </c>
    </row>
    <row r="13" spans="2:34" ht="12.5" x14ac:dyDescent="0.25">
      <c r="B13">
        <v>2</v>
      </c>
      <c r="C13" s="90" t="s">
        <v>3200</v>
      </c>
      <c r="D13" s="91">
        <v>2218.8000000000002</v>
      </c>
      <c r="E13" s="95">
        <v>780</v>
      </c>
      <c r="F13" s="91">
        <v>383.8</v>
      </c>
      <c r="G13" s="91">
        <v>488</v>
      </c>
      <c r="H13" s="91">
        <v>0</v>
      </c>
      <c r="I13" s="91">
        <v>2</v>
      </c>
      <c r="J13" s="90" t="s">
        <v>3201</v>
      </c>
      <c r="K13" s="95">
        <v>7</v>
      </c>
      <c r="L13" s="95">
        <v>11</v>
      </c>
      <c r="M13" s="91">
        <v>33</v>
      </c>
      <c r="N13" s="91">
        <v>1</v>
      </c>
      <c r="O13" s="91">
        <v>398</v>
      </c>
      <c r="P13" s="91">
        <v>20</v>
      </c>
      <c r="Q13" s="91">
        <v>183</v>
      </c>
      <c r="R13" s="91">
        <v>352</v>
      </c>
      <c r="S13" s="91">
        <v>391</v>
      </c>
      <c r="T13" s="91">
        <v>1</v>
      </c>
      <c r="U13" s="91">
        <v>4</v>
      </c>
      <c r="V13" s="91">
        <v>7</v>
      </c>
      <c r="W13" s="91">
        <v>8</v>
      </c>
      <c r="X13" s="92"/>
      <c r="Y13" s="92"/>
      <c r="Z13" s="92"/>
      <c r="AA13" s="92"/>
      <c r="AB13" s="90" t="s">
        <v>3202</v>
      </c>
      <c r="AC13" s="93">
        <v>23611</v>
      </c>
      <c r="AD13" s="91">
        <v>627</v>
      </c>
      <c r="AE13" s="90" t="s">
        <v>3203</v>
      </c>
      <c r="AF13" s="91">
        <v>1981</v>
      </c>
      <c r="AG13" s="91">
        <v>1979</v>
      </c>
      <c r="AH13" s="91">
        <v>1997</v>
      </c>
    </row>
    <row r="14" spans="2:34" ht="12.5" x14ac:dyDescent="0.25">
      <c r="B14">
        <v>2</v>
      </c>
      <c r="C14" s="90" t="s">
        <v>3192</v>
      </c>
      <c r="D14" s="91">
        <v>2127.4</v>
      </c>
      <c r="E14" s="95">
        <v>460</v>
      </c>
      <c r="F14" s="91">
        <v>540.4</v>
      </c>
      <c r="G14" s="91">
        <v>502</v>
      </c>
      <c r="H14" s="91">
        <v>0</v>
      </c>
      <c r="I14" s="91">
        <v>0</v>
      </c>
      <c r="J14" s="90" t="s">
        <v>3193</v>
      </c>
      <c r="K14" s="95">
        <v>3</v>
      </c>
      <c r="L14" s="95">
        <v>11</v>
      </c>
      <c r="M14" s="91">
        <v>45</v>
      </c>
      <c r="N14" s="91">
        <v>1</v>
      </c>
      <c r="O14" s="91">
        <v>12685</v>
      </c>
      <c r="P14" s="91">
        <v>41</v>
      </c>
      <c r="Q14" s="91">
        <v>226</v>
      </c>
      <c r="R14" s="91">
        <v>494</v>
      </c>
      <c r="S14" s="91">
        <v>610</v>
      </c>
      <c r="T14" s="91">
        <v>1</v>
      </c>
      <c r="U14" s="91">
        <v>3</v>
      </c>
      <c r="V14" s="91">
        <v>9</v>
      </c>
      <c r="W14" s="91">
        <v>12</v>
      </c>
      <c r="X14" s="92"/>
      <c r="Y14" s="92"/>
      <c r="Z14" s="92"/>
      <c r="AA14" s="92"/>
      <c r="AB14" s="90" t="s">
        <v>3194</v>
      </c>
      <c r="AC14" s="93">
        <v>31912</v>
      </c>
      <c r="AD14" s="91">
        <v>708</v>
      </c>
      <c r="AE14" s="90" t="s">
        <v>3195</v>
      </c>
      <c r="AF14" s="91">
        <v>2005</v>
      </c>
      <c r="AG14" s="91">
        <v>2003</v>
      </c>
      <c r="AH14" s="91">
        <v>2017</v>
      </c>
    </row>
    <row r="15" spans="2:34" ht="12.5" x14ac:dyDescent="0.25">
      <c r="B15">
        <v>3</v>
      </c>
      <c r="C15" s="90" t="s">
        <v>3158</v>
      </c>
      <c r="D15" s="91">
        <v>1794.8</v>
      </c>
      <c r="E15" s="95">
        <v>1220</v>
      </c>
      <c r="F15" s="91">
        <v>15.8</v>
      </c>
      <c r="G15" s="94"/>
      <c r="H15" s="91">
        <v>0</v>
      </c>
      <c r="I15" s="91">
        <v>54</v>
      </c>
      <c r="J15" s="90" t="s">
        <v>3159</v>
      </c>
      <c r="K15" s="95">
        <v>11</v>
      </c>
      <c r="L15" s="95">
        <v>17</v>
      </c>
      <c r="M15" s="91">
        <v>53</v>
      </c>
      <c r="N15" s="91">
        <v>3</v>
      </c>
      <c r="O15" s="91">
        <v>0</v>
      </c>
      <c r="P15" s="91">
        <v>0</v>
      </c>
      <c r="Q15" s="91">
        <v>5</v>
      </c>
      <c r="R15" s="91">
        <v>24</v>
      </c>
      <c r="S15" s="91">
        <v>25</v>
      </c>
      <c r="T15" s="94"/>
      <c r="U15" s="94"/>
      <c r="V15" s="94"/>
      <c r="W15" s="94"/>
      <c r="X15" s="92"/>
      <c r="Y15" s="92"/>
      <c r="Z15" s="92"/>
      <c r="AA15" s="92"/>
      <c r="AB15" s="90" t="s">
        <v>3160</v>
      </c>
      <c r="AC15" s="93">
        <v>14101</v>
      </c>
      <c r="AD15" s="91">
        <v>32</v>
      </c>
      <c r="AE15" s="90" t="s">
        <v>3161</v>
      </c>
      <c r="AF15" s="94"/>
      <c r="AG15" s="91">
        <v>1973</v>
      </c>
      <c r="AH15" s="91">
        <v>1979</v>
      </c>
    </row>
    <row r="16" spans="2:34" ht="12.5" x14ac:dyDescent="0.25">
      <c r="B16">
        <v>3</v>
      </c>
      <c r="C16" s="90" t="s">
        <v>3355</v>
      </c>
      <c r="D16" s="91">
        <v>1759</v>
      </c>
      <c r="E16" s="95">
        <v>240</v>
      </c>
      <c r="F16" s="91">
        <v>454</v>
      </c>
      <c r="G16" s="91">
        <v>510</v>
      </c>
      <c r="H16" s="91">
        <v>0</v>
      </c>
      <c r="I16" s="91">
        <v>0</v>
      </c>
      <c r="J16" s="90" t="s">
        <v>3356</v>
      </c>
      <c r="K16" s="95">
        <v>2</v>
      </c>
      <c r="L16" s="95">
        <v>4</v>
      </c>
      <c r="M16" s="91">
        <v>31</v>
      </c>
      <c r="N16" s="91">
        <v>1</v>
      </c>
      <c r="O16" s="91">
        <v>5205</v>
      </c>
      <c r="P16" s="91">
        <v>80</v>
      </c>
      <c r="Q16" s="91">
        <v>146</v>
      </c>
      <c r="R16" s="91">
        <v>277</v>
      </c>
      <c r="S16" s="91">
        <v>501</v>
      </c>
      <c r="T16" s="91">
        <v>2</v>
      </c>
      <c r="U16" s="91">
        <v>3</v>
      </c>
      <c r="V16" s="91">
        <v>5</v>
      </c>
      <c r="W16" s="91">
        <v>10</v>
      </c>
      <c r="X16" s="92"/>
      <c r="Y16" s="92"/>
      <c r="Z16" s="92"/>
      <c r="AA16" s="92"/>
      <c r="AB16" s="90" t="s">
        <v>3357</v>
      </c>
      <c r="AC16" s="93">
        <v>29641</v>
      </c>
      <c r="AD16" s="91">
        <v>1005</v>
      </c>
      <c r="AE16" s="90" t="s">
        <v>3358</v>
      </c>
      <c r="AF16" s="91">
        <v>1998</v>
      </c>
      <c r="AG16" s="91">
        <v>1997</v>
      </c>
      <c r="AH16" s="91">
        <v>2017</v>
      </c>
    </row>
    <row r="17" spans="2:34" ht="12.5" x14ac:dyDescent="0.25">
      <c r="B17">
        <v>3</v>
      </c>
      <c r="C17" s="90" t="s">
        <v>3244</v>
      </c>
      <c r="D17" s="91">
        <v>1728.2</v>
      </c>
      <c r="E17" s="95">
        <v>460</v>
      </c>
      <c r="F17" s="91">
        <v>369.2</v>
      </c>
      <c r="G17" s="91">
        <v>384</v>
      </c>
      <c r="H17" s="91">
        <v>0</v>
      </c>
      <c r="I17" s="91">
        <v>0</v>
      </c>
      <c r="J17" s="90" t="s">
        <v>245</v>
      </c>
      <c r="K17" s="95">
        <v>4</v>
      </c>
      <c r="L17" s="95">
        <v>7</v>
      </c>
      <c r="M17" s="91">
        <v>23</v>
      </c>
      <c r="N17" s="91">
        <v>1</v>
      </c>
      <c r="O17" s="91">
        <v>2337</v>
      </c>
      <c r="P17" s="91">
        <v>58</v>
      </c>
      <c r="Q17" s="91">
        <v>130</v>
      </c>
      <c r="R17" s="91">
        <v>225</v>
      </c>
      <c r="S17" s="91">
        <v>434</v>
      </c>
      <c r="T17" s="91">
        <v>1</v>
      </c>
      <c r="U17" s="91">
        <v>3</v>
      </c>
      <c r="V17" s="91">
        <v>4</v>
      </c>
      <c r="W17" s="91">
        <v>9</v>
      </c>
      <c r="X17" s="92"/>
      <c r="Y17" s="92"/>
      <c r="Z17" s="92"/>
      <c r="AA17" s="92"/>
      <c r="AB17" s="90" t="s">
        <v>246</v>
      </c>
      <c r="AC17" s="93">
        <v>25797</v>
      </c>
      <c r="AD17" s="91">
        <v>699</v>
      </c>
      <c r="AE17" s="90" t="s">
        <v>3245</v>
      </c>
      <c r="AF17" s="91">
        <v>1988</v>
      </c>
      <c r="AG17" s="91">
        <v>1987</v>
      </c>
      <c r="AH17" s="91">
        <v>2001</v>
      </c>
    </row>
    <row r="18" spans="2:34" ht="12.5" x14ac:dyDescent="0.25">
      <c r="B18">
        <v>3</v>
      </c>
      <c r="C18" s="90" t="s">
        <v>3166</v>
      </c>
      <c r="D18" s="91">
        <v>1518</v>
      </c>
      <c r="E18" s="95">
        <v>960</v>
      </c>
      <c r="F18" s="91">
        <v>15</v>
      </c>
      <c r="G18" s="91">
        <v>6</v>
      </c>
      <c r="H18" s="91">
        <v>0</v>
      </c>
      <c r="I18" s="91">
        <v>62</v>
      </c>
      <c r="J18" s="90" t="s">
        <v>3167</v>
      </c>
      <c r="K18" s="95">
        <v>8</v>
      </c>
      <c r="L18" s="95">
        <v>16</v>
      </c>
      <c r="M18" s="91">
        <v>35</v>
      </c>
      <c r="N18" s="91">
        <v>2</v>
      </c>
      <c r="O18" s="91">
        <v>0</v>
      </c>
      <c r="P18" s="91">
        <v>0</v>
      </c>
      <c r="Q18" s="91">
        <v>3</v>
      </c>
      <c r="R18" s="91">
        <v>23</v>
      </c>
      <c r="S18" s="91">
        <v>39</v>
      </c>
      <c r="T18" s="91">
        <v>0</v>
      </c>
      <c r="U18" s="91">
        <v>0</v>
      </c>
      <c r="V18" s="91">
        <v>0</v>
      </c>
      <c r="W18" s="91">
        <v>1</v>
      </c>
      <c r="X18" s="92"/>
      <c r="Y18" s="92"/>
      <c r="Z18" s="92"/>
      <c r="AA18" s="92"/>
      <c r="AB18" s="90" t="s">
        <v>3168</v>
      </c>
      <c r="AC18" s="93">
        <v>12725</v>
      </c>
      <c r="AD18" s="91">
        <v>36</v>
      </c>
      <c r="AE18" s="90" t="s">
        <v>3169</v>
      </c>
      <c r="AF18" s="94"/>
      <c r="AG18" s="91">
        <v>1973</v>
      </c>
      <c r="AH18" s="91">
        <v>1980</v>
      </c>
    </row>
    <row r="19" spans="2:34" ht="12.5" x14ac:dyDescent="0.25">
      <c r="B19">
        <v>3</v>
      </c>
      <c r="C19" s="90" t="s">
        <v>3178</v>
      </c>
      <c r="D19" s="91">
        <v>1479.7</v>
      </c>
      <c r="E19" s="95">
        <v>1260</v>
      </c>
      <c r="F19" s="91">
        <v>1</v>
      </c>
      <c r="G19" s="94"/>
      <c r="H19" s="91">
        <v>0</v>
      </c>
      <c r="I19" s="91">
        <v>58</v>
      </c>
      <c r="J19" s="90" t="s">
        <v>3179</v>
      </c>
      <c r="K19" s="95">
        <v>12</v>
      </c>
      <c r="L19" s="95">
        <v>15</v>
      </c>
      <c r="M19" s="91">
        <v>15</v>
      </c>
      <c r="N19" s="91">
        <v>12</v>
      </c>
      <c r="O19" s="91">
        <v>0</v>
      </c>
      <c r="P19" s="91">
        <v>0</v>
      </c>
      <c r="Q19" s="91">
        <v>0</v>
      </c>
      <c r="R19" s="91">
        <v>0</v>
      </c>
      <c r="S19" s="91">
        <v>9</v>
      </c>
      <c r="T19" s="94"/>
      <c r="U19" s="94"/>
      <c r="V19" s="94"/>
      <c r="W19" s="94"/>
      <c r="X19" s="94"/>
      <c r="Y19" s="94"/>
      <c r="Z19" s="94"/>
      <c r="AA19" s="94"/>
      <c r="AB19" s="90" t="s">
        <v>3180</v>
      </c>
      <c r="AC19" s="93">
        <v>13457</v>
      </c>
      <c r="AD19" s="91">
        <v>31</v>
      </c>
      <c r="AE19" s="90" t="s">
        <v>3181</v>
      </c>
      <c r="AF19" s="94"/>
      <c r="AG19" s="91">
        <v>1973</v>
      </c>
      <c r="AH19" s="91">
        <v>1984</v>
      </c>
    </row>
    <row r="20" spans="2:34" ht="12.5" x14ac:dyDescent="0.25">
      <c r="B20">
        <v>3</v>
      </c>
      <c r="C20" s="90" t="s">
        <v>3230</v>
      </c>
      <c r="D20" s="91">
        <v>1457.9</v>
      </c>
      <c r="E20" s="95">
        <v>480</v>
      </c>
      <c r="F20" s="91">
        <v>93.9</v>
      </c>
      <c r="G20" s="91">
        <v>248</v>
      </c>
      <c r="H20" s="91">
        <v>0</v>
      </c>
      <c r="I20" s="91">
        <v>26</v>
      </c>
      <c r="J20" s="90" t="s">
        <v>3231</v>
      </c>
      <c r="K20" s="95">
        <v>4</v>
      </c>
      <c r="L20" s="95">
        <v>8</v>
      </c>
      <c r="M20" s="91">
        <v>62</v>
      </c>
      <c r="N20" s="91">
        <v>2</v>
      </c>
      <c r="O20" s="91">
        <v>0</v>
      </c>
      <c r="P20" s="91">
        <v>0</v>
      </c>
      <c r="Q20" s="91">
        <v>26</v>
      </c>
      <c r="R20" s="91">
        <v>124</v>
      </c>
      <c r="S20" s="91">
        <v>239</v>
      </c>
      <c r="T20" s="91">
        <v>0</v>
      </c>
      <c r="U20" s="91">
        <v>2</v>
      </c>
      <c r="V20" s="91">
        <v>5</v>
      </c>
      <c r="W20" s="91">
        <v>8</v>
      </c>
      <c r="X20" s="94"/>
      <c r="Y20" s="94"/>
      <c r="Z20" s="94"/>
      <c r="AA20" s="94"/>
      <c r="AB20" s="90" t="s">
        <v>3232</v>
      </c>
      <c r="AC20" s="93">
        <v>19223</v>
      </c>
      <c r="AD20" s="91">
        <v>457</v>
      </c>
      <c r="AE20" s="90" t="s">
        <v>3233</v>
      </c>
      <c r="AF20" s="94"/>
      <c r="AG20" s="91">
        <v>1973</v>
      </c>
      <c r="AH20" s="91">
        <v>1993</v>
      </c>
    </row>
    <row r="21" spans="2:34" ht="12.5" x14ac:dyDescent="0.25">
      <c r="B21">
        <v>3</v>
      </c>
      <c r="C21" s="90" t="s">
        <v>3277</v>
      </c>
      <c r="D21" s="91">
        <v>1428.1</v>
      </c>
      <c r="E21" s="92"/>
      <c r="F21" s="91">
        <v>372.1</v>
      </c>
      <c r="G21" s="91">
        <v>496</v>
      </c>
      <c r="H21" s="91">
        <v>0</v>
      </c>
      <c r="I21" s="91">
        <v>0</v>
      </c>
      <c r="J21" s="90" t="s">
        <v>3278</v>
      </c>
      <c r="K21" s="92"/>
      <c r="L21" s="92"/>
      <c r="M21" s="91">
        <v>32</v>
      </c>
      <c r="N21" s="91">
        <v>1</v>
      </c>
      <c r="O21" s="91">
        <v>5800</v>
      </c>
      <c r="P21" s="91">
        <v>13</v>
      </c>
      <c r="Q21" s="91">
        <v>135</v>
      </c>
      <c r="R21" s="91">
        <v>440</v>
      </c>
      <c r="S21" s="91">
        <v>580</v>
      </c>
      <c r="T21" s="91">
        <v>1</v>
      </c>
      <c r="U21" s="91">
        <v>3</v>
      </c>
      <c r="V21" s="91">
        <v>9</v>
      </c>
      <c r="W21" s="91">
        <v>11</v>
      </c>
      <c r="X21" s="92"/>
      <c r="Y21" s="92"/>
      <c r="Z21" s="92"/>
      <c r="AA21" s="92"/>
      <c r="AB21" s="90" t="s">
        <v>3279</v>
      </c>
      <c r="AC21" s="93">
        <v>30193</v>
      </c>
      <c r="AD21" s="91">
        <v>664</v>
      </c>
      <c r="AE21" s="90" t="s">
        <v>545</v>
      </c>
      <c r="AF21" s="91">
        <v>2000</v>
      </c>
      <c r="AG21" s="91">
        <v>2000</v>
      </c>
      <c r="AH21" s="91">
        <v>2013</v>
      </c>
    </row>
    <row r="22" spans="2:34" ht="12.5" x14ac:dyDescent="0.25">
      <c r="B22">
        <v>3</v>
      </c>
      <c r="C22" s="90" t="s">
        <v>3208</v>
      </c>
      <c r="D22" s="91">
        <v>1410</v>
      </c>
      <c r="E22" s="91">
        <v>760</v>
      </c>
      <c r="F22" s="91">
        <v>32</v>
      </c>
      <c r="G22" s="91">
        <v>6</v>
      </c>
      <c r="H22" s="91">
        <v>0</v>
      </c>
      <c r="I22" s="91">
        <v>42</v>
      </c>
      <c r="J22" s="90" t="s">
        <v>3209</v>
      </c>
      <c r="K22" s="91">
        <v>7</v>
      </c>
      <c r="L22" s="91">
        <v>10</v>
      </c>
      <c r="M22" s="91">
        <v>34</v>
      </c>
      <c r="N22" s="91">
        <v>1</v>
      </c>
      <c r="O22" s="91">
        <v>0</v>
      </c>
      <c r="P22" s="91">
        <v>1</v>
      </c>
      <c r="Q22" s="91">
        <v>18</v>
      </c>
      <c r="R22" s="91">
        <v>23</v>
      </c>
      <c r="S22" s="91">
        <v>39</v>
      </c>
      <c r="T22" s="91">
        <v>0</v>
      </c>
      <c r="U22" s="91">
        <v>0</v>
      </c>
      <c r="V22" s="91">
        <v>0</v>
      </c>
      <c r="W22" s="91">
        <v>1</v>
      </c>
      <c r="X22" s="92"/>
      <c r="Y22" s="92"/>
      <c r="Z22" s="92"/>
      <c r="AA22" s="92"/>
      <c r="AB22" s="90" t="s">
        <v>3210</v>
      </c>
      <c r="AC22" s="93">
        <v>16215</v>
      </c>
      <c r="AD22" s="91">
        <v>34</v>
      </c>
      <c r="AE22" s="90" t="s">
        <v>3211</v>
      </c>
      <c r="AF22" s="95">
        <v>1967</v>
      </c>
      <c r="AG22" s="91">
        <v>1973</v>
      </c>
      <c r="AH22" s="91">
        <v>1982</v>
      </c>
    </row>
    <row r="23" spans="2:34" ht="12.5" x14ac:dyDescent="0.25">
      <c r="B23">
        <v>3</v>
      </c>
      <c r="C23" s="90" t="s">
        <v>3342</v>
      </c>
      <c r="D23" s="91">
        <v>1374.7</v>
      </c>
      <c r="E23" s="91">
        <v>300</v>
      </c>
      <c r="F23" s="91">
        <v>278.7</v>
      </c>
      <c r="G23" s="91">
        <v>296</v>
      </c>
      <c r="H23" s="91">
        <v>0</v>
      </c>
      <c r="I23" s="91">
        <v>0</v>
      </c>
      <c r="J23" s="90" t="s">
        <v>3343</v>
      </c>
      <c r="K23" s="91">
        <v>3</v>
      </c>
      <c r="L23" s="91">
        <v>3</v>
      </c>
      <c r="M23" s="91">
        <v>20</v>
      </c>
      <c r="N23" s="91">
        <v>1</v>
      </c>
      <c r="O23" s="91">
        <v>4750</v>
      </c>
      <c r="P23" s="91">
        <v>43</v>
      </c>
      <c r="Q23" s="91">
        <v>94</v>
      </c>
      <c r="R23" s="91">
        <v>175</v>
      </c>
      <c r="S23" s="91">
        <v>363</v>
      </c>
      <c r="T23" s="91">
        <v>1</v>
      </c>
      <c r="U23" s="91">
        <v>2</v>
      </c>
      <c r="V23" s="91">
        <v>3</v>
      </c>
      <c r="W23" s="91">
        <v>6</v>
      </c>
      <c r="X23" s="92"/>
      <c r="Y23" s="92"/>
      <c r="Z23" s="92"/>
      <c r="AA23" s="92"/>
      <c r="AB23" s="90" t="s">
        <v>3344</v>
      </c>
      <c r="AC23" s="93">
        <v>28013</v>
      </c>
      <c r="AD23" s="91">
        <v>822</v>
      </c>
      <c r="AE23" s="90" t="s">
        <v>3345</v>
      </c>
      <c r="AF23" s="91">
        <v>1995</v>
      </c>
      <c r="AG23" s="91">
        <v>1993</v>
      </c>
      <c r="AH23" s="91">
        <v>2009</v>
      </c>
    </row>
    <row r="24" spans="2:34" ht="12.5" x14ac:dyDescent="0.25">
      <c r="B24">
        <v>3</v>
      </c>
      <c r="C24" s="90" t="s">
        <v>3389</v>
      </c>
      <c r="D24" s="91">
        <v>1303.8</v>
      </c>
      <c r="E24" s="95">
        <v>220</v>
      </c>
      <c r="F24" s="91">
        <v>279.8</v>
      </c>
      <c r="G24" s="91">
        <v>274</v>
      </c>
      <c r="H24" s="91">
        <v>0</v>
      </c>
      <c r="I24" s="91">
        <v>0</v>
      </c>
      <c r="J24" s="90" t="s">
        <v>3390</v>
      </c>
      <c r="K24" s="95">
        <v>2</v>
      </c>
      <c r="L24" s="95">
        <v>3</v>
      </c>
      <c r="M24" s="91">
        <v>26</v>
      </c>
      <c r="N24" s="91">
        <v>1</v>
      </c>
      <c r="O24" s="91">
        <v>3917</v>
      </c>
      <c r="P24" s="91">
        <v>6</v>
      </c>
      <c r="Q24" s="91">
        <v>83</v>
      </c>
      <c r="R24" s="91">
        <v>390</v>
      </c>
      <c r="S24" s="91">
        <v>493</v>
      </c>
      <c r="T24" s="91">
        <v>0</v>
      </c>
      <c r="U24" s="91">
        <v>2</v>
      </c>
      <c r="V24" s="91">
        <v>6</v>
      </c>
      <c r="W24" s="91">
        <v>9</v>
      </c>
      <c r="X24" s="92"/>
      <c r="Y24" s="92"/>
      <c r="Z24" s="92"/>
      <c r="AA24" s="92"/>
      <c r="AB24" s="90" t="s">
        <v>3391</v>
      </c>
      <c r="AC24" s="93">
        <v>27078</v>
      </c>
      <c r="AD24" s="91">
        <v>661</v>
      </c>
      <c r="AE24" s="90" t="s">
        <v>3392</v>
      </c>
      <c r="AF24" s="91">
        <v>1992</v>
      </c>
      <c r="AG24" s="91">
        <v>1992</v>
      </c>
      <c r="AH24" s="91">
        <v>2004</v>
      </c>
    </row>
    <row r="25" spans="2:34" ht="12.5" x14ac:dyDescent="0.25">
      <c r="B25">
        <v>4</v>
      </c>
      <c r="C25" s="90" t="s">
        <v>3182</v>
      </c>
      <c r="D25" s="91">
        <v>1195</v>
      </c>
      <c r="E25" s="91">
        <v>1100</v>
      </c>
      <c r="F25" s="94"/>
      <c r="G25" s="94"/>
      <c r="H25" s="91">
        <v>0</v>
      </c>
      <c r="I25" s="91">
        <v>50</v>
      </c>
      <c r="J25" s="90" t="s">
        <v>3183</v>
      </c>
      <c r="K25" s="91">
        <v>10</v>
      </c>
      <c r="L25" s="91">
        <v>15</v>
      </c>
      <c r="M25" s="91">
        <v>9</v>
      </c>
      <c r="N25" s="94"/>
      <c r="O25" s="94"/>
      <c r="P25" s="94"/>
      <c r="Q25" s="94"/>
      <c r="R25" s="94"/>
      <c r="S25" s="94"/>
      <c r="T25" s="94"/>
      <c r="U25" s="94"/>
      <c r="V25" s="94"/>
      <c r="W25" s="94"/>
      <c r="X25" s="92"/>
      <c r="Y25" s="92"/>
      <c r="Z25" s="92"/>
      <c r="AA25" s="92"/>
      <c r="AB25" s="90" t="s">
        <v>3182</v>
      </c>
      <c r="AC25" s="94"/>
      <c r="AD25" s="94"/>
      <c r="AE25" s="90" t="s">
        <v>3184</v>
      </c>
      <c r="AF25" s="94"/>
      <c r="AG25" s="94"/>
      <c r="AH25" s="94"/>
    </row>
    <row r="26" spans="2:34" ht="12.5" x14ac:dyDescent="0.25">
      <c r="B26">
        <v>4</v>
      </c>
      <c r="C26" s="90" t="s">
        <v>3361</v>
      </c>
      <c r="D26" s="91">
        <v>1134</v>
      </c>
      <c r="E26" s="95">
        <v>240</v>
      </c>
      <c r="F26" s="91">
        <v>211</v>
      </c>
      <c r="G26" s="91">
        <v>208</v>
      </c>
      <c r="H26" s="91">
        <v>0</v>
      </c>
      <c r="I26" s="91">
        <v>0</v>
      </c>
      <c r="J26" s="90" t="s">
        <v>3362</v>
      </c>
      <c r="K26" s="95">
        <v>2</v>
      </c>
      <c r="L26" s="95">
        <v>4</v>
      </c>
      <c r="M26" s="91">
        <v>15</v>
      </c>
      <c r="N26" s="91">
        <v>1</v>
      </c>
      <c r="O26" s="91">
        <v>4300</v>
      </c>
      <c r="P26" s="91">
        <v>9</v>
      </c>
      <c r="Q26" s="91">
        <v>83</v>
      </c>
      <c r="R26" s="91">
        <v>202</v>
      </c>
      <c r="S26" s="91">
        <v>384</v>
      </c>
      <c r="T26" s="91">
        <v>0</v>
      </c>
      <c r="U26" s="91">
        <v>2</v>
      </c>
      <c r="V26" s="91">
        <v>3</v>
      </c>
      <c r="W26" s="91">
        <v>8</v>
      </c>
      <c r="X26" s="92"/>
      <c r="Y26" s="92"/>
      <c r="Z26" s="92"/>
      <c r="AA26" s="92"/>
      <c r="AB26" s="90" t="s">
        <v>3363</v>
      </c>
      <c r="AC26" s="93">
        <v>29247</v>
      </c>
      <c r="AD26" s="91">
        <v>688</v>
      </c>
      <c r="AE26" s="90" t="s">
        <v>3364</v>
      </c>
      <c r="AF26" s="91">
        <v>1997</v>
      </c>
      <c r="AG26" s="91">
        <v>1996</v>
      </c>
      <c r="AH26" s="91">
        <v>2009</v>
      </c>
    </row>
    <row r="27" spans="2:34" ht="12.5" x14ac:dyDescent="0.25">
      <c r="B27">
        <v>4</v>
      </c>
      <c r="C27" s="90" t="s">
        <v>3314</v>
      </c>
      <c r="D27" s="91">
        <v>1072</v>
      </c>
      <c r="E27" s="95">
        <v>260</v>
      </c>
      <c r="F27" s="91">
        <v>52</v>
      </c>
      <c r="G27" s="91">
        <v>32</v>
      </c>
      <c r="H27" s="91">
        <v>0</v>
      </c>
      <c r="I27" s="91">
        <v>38</v>
      </c>
      <c r="J27" s="90" t="s">
        <v>3315</v>
      </c>
      <c r="K27" s="95">
        <v>2</v>
      </c>
      <c r="L27" s="95">
        <v>5</v>
      </c>
      <c r="M27" s="91">
        <v>58</v>
      </c>
      <c r="N27" s="91">
        <v>1</v>
      </c>
      <c r="O27" s="91">
        <v>0</v>
      </c>
      <c r="P27" s="91">
        <v>10</v>
      </c>
      <c r="Q27" s="91">
        <v>12</v>
      </c>
      <c r="R27" s="91">
        <v>40</v>
      </c>
      <c r="S27" s="91">
        <v>60</v>
      </c>
      <c r="T27" s="91">
        <v>0</v>
      </c>
      <c r="U27" s="91">
        <v>0</v>
      </c>
      <c r="V27" s="91">
        <v>1</v>
      </c>
      <c r="W27" s="91">
        <v>2</v>
      </c>
      <c r="X27" s="94"/>
      <c r="Y27" s="94"/>
      <c r="Z27" s="94"/>
      <c r="AA27" s="94"/>
      <c r="AB27" s="90" t="s">
        <v>3316</v>
      </c>
      <c r="AC27" s="93">
        <v>17002</v>
      </c>
      <c r="AD27" s="91">
        <v>179</v>
      </c>
      <c r="AE27" s="90" t="s">
        <v>3317</v>
      </c>
      <c r="AF27" s="91">
        <v>1969</v>
      </c>
      <c r="AG27" s="91">
        <v>1973</v>
      </c>
      <c r="AH27" s="91">
        <v>1989</v>
      </c>
    </row>
    <row r="28" spans="2:34" ht="12.5" x14ac:dyDescent="0.25">
      <c r="B28">
        <v>4</v>
      </c>
      <c r="C28" s="90" t="s">
        <v>3271</v>
      </c>
      <c r="D28" s="91">
        <v>1057.5999999999999</v>
      </c>
      <c r="E28" s="92"/>
      <c r="F28" s="91">
        <v>227.6</v>
      </c>
      <c r="G28" s="91">
        <v>210</v>
      </c>
      <c r="H28" s="91">
        <v>0</v>
      </c>
      <c r="I28" s="91">
        <v>0</v>
      </c>
      <c r="J28" s="90" t="s">
        <v>3272</v>
      </c>
      <c r="K28" s="92"/>
      <c r="L28" s="92"/>
      <c r="M28" s="91">
        <v>44</v>
      </c>
      <c r="N28" s="91">
        <v>1</v>
      </c>
      <c r="O28" s="91">
        <v>4080</v>
      </c>
      <c r="P28" s="91">
        <v>6</v>
      </c>
      <c r="Q28" s="91">
        <v>85</v>
      </c>
      <c r="R28" s="91">
        <v>222</v>
      </c>
      <c r="S28" s="91">
        <v>509</v>
      </c>
      <c r="T28" s="91">
        <v>0</v>
      </c>
      <c r="U28" s="91">
        <v>1</v>
      </c>
      <c r="V28" s="91">
        <v>5</v>
      </c>
      <c r="W28" s="91">
        <v>10</v>
      </c>
      <c r="X28" s="94"/>
      <c r="Y28" s="94"/>
      <c r="Z28" s="94"/>
      <c r="AA28" s="94"/>
      <c r="AB28" s="90" t="s">
        <v>3273</v>
      </c>
      <c r="AC28" s="93">
        <v>24747</v>
      </c>
      <c r="AD28" s="91">
        <v>869</v>
      </c>
      <c r="AE28" s="90" t="s">
        <v>545</v>
      </c>
      <c r="AF28" s="91">
        <v>1985</v>
      </c>
      <c r="AG28" s="91">
        <v>1984</v>
      </c>
      <c r="AH28" s="91">
        <v>2012</v>
      </c>
    </row>
    <row r="29" spans="2:34" ht="10.5" x14ac:dyDescent="0.25">
      <c r="B29">
        <v>4</v>
      </c>
      <c r="C29" s="90" t="s">
        <v>3378</v>
      </c>
      <c r="D29" s="91">
        <v>1057.4000000000001</v>
      </c>
      <c r="E29" s="91">
        <v>320</v>
      </c>
      <c r="F29" s="91">
        <v>209.7</v>
      </c>
      <c r="G29" s="91">
        <v>166</v>
      </c>
      <c r="H29" s="91">
        <v>41.7</v>
      </c>
      <c r="I29" s="91">
        <v>0</v>
      </c>
      <c r="J29" s="90" t="s">
        <v>289</v>
      </c>
      <c r="K29" s="91">
        <v>3</v>
      </c>
      <c r="L29" s="91">
        <v>4</v>
      </c>
      <c r="M29" s="91">
        <v>16</v>
      </c>
      <c r="N29" s="91">
        <v>3</v>
      </c>
      <c r="O29" s="91">
        <v>6865</v>
      </c>
      <c r="P29" s="91">
        <v>0</v>
      </c>
      <c r="Q29" s="91">
        <v>60</v>
      </c>
      <c r="R29" s="91">
        <v>267</v>
      </c>
      <c r="S29" s="91">
        <v>546</v>
      </c>
      <c r="T29" s="91">
        <v>0</v>
      </c>
      <c r="U29" s="91">
        <v>0</v>
      </c>
      <c r="V29" s="91">
        <v>5</v>
      </c>
      <c r="W29" s="91">
        <v>11</v>
      </c>
      <c r="X29" s="95">
        <v>68</v>
      </c>
      <c r="Y29" s="95">
        <v>66</v>
      </c>
      <c r="Z29" s="95">
        <v>740</v>
      </c>
      <c r="AA29" s="95">
        <v>785</v>
      </c>
      <c r="AB29" s="90" t="s">
        <v>290</v>
      </c>
      <c r="AC29" s="93">
        <v>31134</v>
      </c>
      <c r="AD29" s="91">
        <v>803</v>
      </c>
      <c r="AE29" s="90" t="s">
        <v>3379</v>
      </c>
      <c r="AF29" s="91">
        <v>2002</v>
      </c>
      <c r="AG29" s="91">
        <v>2001</v>
      </c>
      <c r="AH29" s="91">
        <v>2017</v>
      </c>
    </row>
    <row r="30" spans="2:34" ht="12.5" x14ac:dyDescent="0.25">
      <c r="B30">
        <v>4</v>
      </c>
      <c r="C30" s="90" t="s">
        <v>3274</v>
      </c>
      <c r="D30" s="91">
        <v>1042.0999999999999</v>
      </c>
      <c r="E30" s="92"/>
      <c r="F30" s="91">
        <v>261.10000000000002</v>
      </c>
      <c r="G30" s="91">
        <v>306</v>
      </c>
      <c r="H30" s="91">
        <v>0</v>
      </c>
      <c r="I30" s="91">
        <v>0</v>
      </c>
      <c r="J30" s="90" t="s">
        <v>3275</v>
      </c>
      <c r="K30" s="92"/>
      <c r="L30" s="92"/>
      <c r="M30" s="91">
        <v>35</v>
      </c>
      <c r="N30" s="91">
        <v>2</v>
      </c>
      <c r="O30" s="91">
        <v>4065</v>
      </c>
      <c r="P30" s="91">
        <v>0</v>
      </c>
      <c r="Q30" s="91">
        <v>76</v>
      </c>
      <c r="R30" s="91">
        <v>369</v>
      </c>
      <c r="S30" s="91">
        <v>559</v>
      </c>
      <c r="T30" s="91">
        <v>0</v>
      </c>
      <c r="U30" s="91">
        <v>2</v>
      </c>
      <c r="V30" s="91">
        <v>7</v>
      </c>
      <c r="W30" s="91">
        <v>11</v>
      </c>
      <c r="X30" s="94"/>
      <c r="Y30" s="94"/>
      <c r="Z30" s="94"/>
      <c r="AA30" s="94"/>
      <c r="AB30" s="90" t="s">
        <v>3276</v>
      </c>
      <c r="AC30" s="93">
        <v>26351</v>
      </c>
      <c r="AD30" s="91">
        <v>864</v>
      </c>
      <c r="AE30" s="90" t="s">
        <v>545</v>
      </c>
      <c r="AF30" s="91">
        <v>1988</v>
      </c>
      <c r="AG30" s="91">
        <v>1987</v>
      </c>
      <c r="AH30" s="91">
        <v>2004</v>
      </c>
    </row>
    <row r="31" spans="2:34" ht="12.5" x14ac:dyDescent="0.25">
      <c r="B31">
        <v>4</v>
      </c>
      <c r="C31" s="90" t="s">
        <v>3212</v>
      </c>
      <c r="D31" s="91">
        <v>992</v>
      </c>
      <c r="E31" s="91">
        <v>840</v>
      </c>
      <c r="F31" s="94"/>
      <c r="G31" s="94"/>
      <c r="H31" s="91">
        <v>0</v>
      </c>
      <c r="I31" s="91">
        <v>112</v>
      </c>
      <c r="J31" s="90" t="s">
        <v>3213</v>
      </c>
      <c r="K31" s="91">
        <v>8</v>
      </c>
      <c r="L31" s="91">
        <v>10</v>
      </c>
      <c r="M31" s="91">
        <v>8</v>
      </c>
      <c r="N31" s="94"/>
      <c r="O31" s="94"/>
      <c r="P31" s="94"/>
      <c r="Q31" s="94"/>
      <c r="R31" s="94"/>
      <c r="S31" s="94"/>
      <c r="T31" s="94"/>
      <c r="U31" s="94"/>
      <c r="V31" s="94"/>
      <c r="W31" s="94"/>
      <c r="X31" s="92"/>
      <c r="Y31" s="92"/>
      <c r="Z31" s="92"/>
      <c r="AA31" s="92"/>
      <c r="AB31" s="90" t="s">
        <v>3212</v>
      </c>
      <c r="AC31" s="93">
        <v>3426</v>
      </c>
      <c r="AD31" s="94"/>
      <c r="AE31" s="90" t="s">
        <v>3214</v>
      </c>
      <c r="AF31" s="94"/>
      <c r="AG31" s="94"/>
      <c r="AH31" s="94"/>
    </row>
    <row r="32" spans="2:34" ht="12.5" x14ac:dyDescent="0.25">
      <c r="B32">
        <v>4</v>
      </c>
      <c r="C32" s="90" t="s">
        <v>3265</v>
      </c>
      <c r="D32" s="91">
        <v>987.3</v>
      </c>
      <c r="E32" s="91">
        <v>240</v>
      </c>
      <c r="F32" s="91">
        <v>146.30000000000001</v>
      </c>
      <c r="G32" s="91">
        <v>146</v>
      </c>
      <c r="H32" s="91">
        <v>0</v>
      </c>
      <c r="I32" s="91">
        <v>0</v>
      </c>
      <c r="J32" s="90" t="s">
        <v>3266</v>
      </c>
      <c r="K32" s="91">
        <v>2</v>
      </c>
      <c r="L32" s="91">
        <v>4</v>
      </c>
      <c r="M32" s="91">
        <v>11</v>
      </c>
      <c r="N32" s="91">
        <v>1</v>
      </c>
      <c r="O32" s="91">
        <v>3673</v>
      </c>
      <c r="P32" s="91">
        <v>1</v>
      </c>
      <c r="Q32" s="91">
        <v>56</v>
      </c>
      <c r="R32" s="91">
        <v>157</v>
      </c>
      <c r="S32" s="91">
        <v>324</v>
      </c>
      <c r="T32" s="91">
        <v>0</v>
      </c>
      <c r="U32" s="91">
        <v>1</v>
      </c>
      <c r="V32" s="91">
        <v>3</v>
      </c>
      <c r="W32" s="91">
        <v>6</v>
      </c>
      <c r="X32" s="92"/>
      <c r="Y32" s="92"/>
      <c r="Z32" s="92"/>
      <c r="AA32" s="92"/>
      <c r="AB32" s="90" t="s">
        <v>3267</v>
      </c>
      <c r="AC32" s="93">
        <v>26661</v>
      </c>
      <c r="AD32" s="91">
        <v>623</v>
      </c>
      <c r="AE32" s="90" t="s">
        <v>3268</v>
      </c>
      <c r="AF32" s="91">
        <v>1991</v>
      </c>
      <c r="AG32" s="91">
        <v>1990</v>
      </c>
      <c r="AH32" s="91">
        <v>2002</v>
      </c>
    </row>
    <row r="33" spans="2:34" ht="12.5" x14ac:dyDescent="0.25">
      <c r="B33">
        <v>4</v>
      </c>
      <c r="C33" s="90" t="s">
        <v>3227</v>
      </c>
      <c r="D33" s="91">
        <v>941</v>
      </c>
      <c r="E33" s="95">
        <v>740</v>
      </c>
      <c r="F33" s="94"/>
      <c r="G33" s="94"/>
      <c r="H33" s="91">
        <v>0</v>
      </c>
      <c r="I33" s="91">
        <v>186</v>
      </c>
      <c r="J33" s="90" t="s">
        <v>3228</v>
      </c>
      <c r="K33" s="95">
        <v>7</v>
      </c>
      <c r="L33" s="95">
        <v>9</v>
      </c>
      <c r="M33" s="91">
        <v>3</v>
      </c>
      <c r="N33" s="94"/>
      <c r="O33" s="94"/>
      <c r="P33" s="94"/>
      <c r="Q33" s="94"/>
      <c r="R33" s="94"/>
      <c r="S33" s="94"/>
      <c r="T33" s="94"/>
      <c r="U33" s="94"/>
      <c r="V33" s="94"/>
      <c r="W33" s="94"/>
      <c r="X33" s="92"/>
      <c r="Y33" s="92"/>
      <c r="Z33" s="92"/>
      <c r="AA33" s="92"/>
      <c r="AB33" s="90" t="s">
        <v>3227</v>
      </c>
      <c r="AC33" s="93">
        <v>-9861</v>
      </c>
      <c r="AD33" s="94"/>
      <c r="AE33" s="90" t="s">
        <v>3229</v>
      </c>
      <c r="AF33" s="94"/>
      <c r="AG33" s="94"/>
      <c r="AH33" s="94"/>
    </row>
    <row r="34" spans="2:34" ht="12.5" x14ac:dyDescent="0.25">
      <c r="B34">
        <v>4</v>
      </c>
      <c r="C34" s="90" t="s">
        <v>3255</v>
      </c>
      <c r="D34" s="91">
        <v>928</v>
      </c>
      <c r="E34" s="95">
        <v>700</v>
      </c>
      <c r="F34" s="94"/>
      <c r="G34" s="94"/>
      <c r="H34" s="91">
        <v>0</v>
      </c>
      <c r="I34" s="91">
        <v>208</v>
      </c>
      <c r="J34" s="90" t="s">
        <v>3256</v>
      </c>
      <c r="K34" s="95">
        <v>7</v>
      </c>
      <c r="L34" s="95">
        <v>7</v>
      </c>
      <c r="M34" s="91">
        <v>4</v>
      </c>
      <c r="N34" s="94"/>
      <c r="O34" s="94"/>
      <c r="P34" s="94"/>
      <c r="Q34" s="94"/>
      <c r="R34" s="94"/>
      <c r="S34" s="94"/>
      <c r="T34" s="94"/>
      <c r="U34" s="94"/>
      <c r="V34" s="94"/>
      <c r="W34" s="94"/>
      <c r="X34" s="92"/>
      <c r="Y34" s="92"/>
      <c r="Z34" s="92"/>
      <c r="AA34" s="92"/>
      <c r="AB34" s="90" t="s">
        <v>3257</v>
      </c>
      <c r="AC34" s="93">
        <v>-13944</v>
      </c>
      <c r="AD34" s="94"/>
      <c r="AE34" s="90" t="s">
        <v>3258</v>
      </c>
      <c r="AF34" s="94"/>
      <c r="AG34" s="94"/>
      <c r="AH34" s="94"/>
    </row>
    <row r="35" spans="2:34" ht="12.5" x14ac:dyDescent="0.25">
      <c r="B35">
        <v>4</v>
      </c>
      <c r="C35" s="90" t="s">
        <v>3215</v>
      </c>
      <c r="D35" s="91">
        <v>923</v>
      </c>
      <c r="E35" s="95">
        <v>760</v>
      </c>
      <c r="F35" s="94"/>
      <c r="G35" s="94"/>
      <c r="H35" s="91">
        <v>0</v>
      </c>
      <c r="I35" s="91">
        <v>128</v>
      </c>
      <c r="J35" s="90" t="s">
        <v>3216</v>
      </c>
      <c r="K35" s="95">
        <v>7</v>
      </c>
      <c r="L35" s="95">
        <v>10</v>
      </c>
      <c r="M35" s="91">
        <v>7</v>
      </c>
      <c r="N35" s="94"/>
      <c r="O35" s="94"/>
      <c r="P35" s="94"/>
      <c r="Q35" s="94"/>
      <c r="R35" s="94"/>
      <c r="S35" s="94"/>
      <c r="T35" s="94"/>
      <c r="U35" s="94"/>
      <c r="V35" s="94"/>
      <c r="W35" s="94"/>
      <c r="X35" s="92"/>
      <c r="Y35" s="92"/>
      <c r="Z35" s="92"/>
      <c r="AA35" s="92"/>
      <c r="AB35" s="90" t="s">
        <v>3215</v>
      </c>
      <c r="AC35" s="93">
        <v>714</v>
      </c>
      <c r="AD35" s="94"/>
      <c r="AE35" s="90" t="s">
        <v>3217</v>
      </c>
      <c r="AF35" s="94"/>
      <c r="AG35" s="94"/>
      <c r="AH35" s="94"/>
    </row>
    <row r="36" spans="2:34" ht="12.5" x14ac:dyDescent="0.25">
      <c r="B36">
        <v>4</v>
      </c>
      <c r="C36" s="90" t="s">
        <v>3218</v>
      </c>
      <c r="D36" s="91">
        <v>917</v>
      </c>
      <c r="E36" s="95">
        <v>760</v>
      </c>
      <c r="F36" s="94"/>
      <c r="G36" s="94"/>
      <c r="H36" s="91">
        <v>0</v>
      </c>
      <c r="I36" s="91">
        <v>122</v>
      </c>
      <c r="J36" s="90" t="s">
        <v>3219</v>
      </c>
      <c r="K36" s="95">
        <v>7</v>
      </c>
      <c r="L36" s="95">
        <v>10</v>
      </c>
      <c r="M36" s="91">
        <v>7</v>
      </c>
      <c r="N36" s="94"/>
      <c r="O36" s="94"/>
      <c r="P36" s="94"/>
      <c r="Q36" s="94"/>
      <c r="R36" s="94"/>
      <c r="S36" s="94"/>
      <c r="T36" s="94"/>
      <c r="U36" s="94"/>
      <c r="V36" s="94"/>
      <c r="W36" s="94"/>
      <c r="X36" s="92"/>
      <c r="Y36" s="92"/>
      <c r="Z36" s="92"/>
      <c r="AA36" s="92"/>
      <c r="AB36" s="90" t="s">
        <v>3218</v>
      </c>
      <c r="AC36" s="93">
        <v>1645</v>
      </c>
      <c r="AD36" s="94"/>
      <c r="AE36" s="90" t="s">
        <v>3220</v>
      </c>
      <c r="AF36" s="94"/>
      <c r="AG36" s="94"/>
      <c r="AH36" s="94"/>
    </row>
    <row r="37" spans="2:34" ht="12.5" x14ac:dyDescent="0.25">
      <c r="B37">
        <v>4</v>
      </c>
      <c r="C37" s="90" t="s">
        <v>3393</v>
      </c>
      <c r="D37" s="91">
        <v>904.1</v>
      </c>
      <c r="E37" s="91">
        <v>340</v>
      </c>
      <c r="F37" s="91">
        <v>23.1</v>
      </c>
      <c r="G37" s="91">
        <v>32</v>
      </c>
      <c r="H37" s="91">
        <v>0</v>
      </c>
      <c r="I37" s="91">
        <v>44</v>
      </c>
      <c r="J37" s="90" t="s">
        <v>3394</v>
      </c>
      <c r="K37" s="91">
        <v>3</v>
      </c>
      <c r="L37" s="91">
        <v>5</v>
      </c>
      <c r="M37" s="91">
        <v>33</v>
      </c>
      <c r="N37" s="91">
        <v>2</v>
      </c>
      <c r="O37" s="91">
        <v>0</v>
      </c>
      <c r="P37" s="91">
        <v>0</v>
      </c>
      <c r="Q37" s="91">
        <v>2</v>
      </c>
      <c r="R37" s="91">
        <v>44</v>
      </c>
      <c r="S37" s="91">
        <v>58</v>
      </c>
      <c r="T37" s="91">
        <v>0</v>
      </c>
      <c r="U37" s="91">
        <v>0</v>
      </c>
      <c r="V37" s="91">
        <v>1</v>
      </c>
      <c r="W37" s="91">
        <v>2</v>
      </c>
      <c r="X37" s="92"/>
      <c r="Y37" s="92"/>
      <c r="Z37" s="92"/>
      <c r="AA37" s="92"/>
      <c r="AB37" s="90" t="s">
        <v>3395</v>
      </c>
      <c r="AC37" s="93">
        <v>15897</v>
      </c>
      <c r="AD37" s="91">
        <v>39</v>
      </c>
      <c r="AE37" s="90" t="s">
        <v>3396</v>
      </c>
      <c r="AF37" s="91">
        <v>1969</v>
      </c>
      <c r="AG37" s="91">
        <v>1973</v>
      </c>
      <c r="AH37" s="91">
        <v>1980</v>
      </c>
    </row>
    <row r="38" spans="2:34" ht="12.5" x14ac:dyDescent="0.25">
      <c r="B38">
        <v>4</v>
      </c>
      <c r="C38" s="90" t="s">
        <v>3333</v>
      </c>
      <c r="D38" s="91">
        <v>899.5</v>
      </c>
      <c r="E38" s="92"/>
      <c r="F38" s="91">
        <v>140.80000000000001</v>
      </c>
      <c r="G38" s="91">
        <v>142</v>
      </c>
      <c r="H38" s="91">
        <v>316.7</v>
      </c>
      <c r="I38" s="91">
        <v>0</v>
      </c>
      <c r="J38" s="90" t="s">
        <v>3334</v>
      </c>
      <c r="K38" s="92"/>
      <c r="L38" s="92"/>
      <c r="M38" s="91">
        <v>20</v>
      </c>
      <c r="N38" s="91">
        <v>4</v>
      </c>
      <c r="O38" s="91">
        <v>6825</v>
      </c>
      <c r="P38" s="91">
        <v>0</v>
      </c>
      <c r="Q38" s="91">
        <v>4</v>
      </c>
      <c r="R38" s="91">
        <v>285</v>
      </c>
      <c r="S38" s="91">
        <v>376</v>
      </c>
      <c r="T38" s="91">
        <v>0</v>
      </c>
      <c r="U38" s="91">
        <v>0</v>
      </c>
      <c r="V38" s="91">
        <v>5</v>
      </c>
      <c r="W38" s="91">
        <v>7</v>
      </c>
      <c r="X38" s="91">
        <v>4</v>
      </c>
      <c r="Y38" s="91">
        <v>5</v>
      </c>
      <c r="Z38" s="91">
        <v>5060</v>
      </c>
      <c r="AA38" s="91">
        <v>5300</v>
      </c>
      <c r="AB38" s="90" t="s">
        <v>3335</v>
      </c>
      <c r="AC38" s="93">
        <v>32409</v>
      </c>
      <c r="AD38" s="91">
        <v>664</v>
      </c>
      <c r="AE38" s="90" t="s">
        <v>545</v>
      </c>
      <c r="AF38" s="91">
        <v>2005</v>
      </c>
      <c r="AG38" s="91">
        <v>2004</v>
      </c>
      <c r="AH38" s="91">
        <v>2017</v>
      </c>
    </row>
    <row r="39" spans="2:34" ht="12.5" x14ac:dyDescent="0.25">
      <c r="B39">
        <v>4</v>
      </c>
      <c r="C39" s="90" t="s">
        <v>3185</v>
      </c>
      <c r="D39" s="91">
        <v>864</v>
      </c>
      <c r="E39" s="91">
        <v>720</v>
      </c>
      <c r="F39" s="94"/>
      <c r="G39" s="94"/>
      <c r="H39" s="91">
        <v>0</v>
      </c>
      <c r="I39" s="91">
        <v>114</v>
      </c>
      <c r="J39" s="90" t="s">
        <v>3186</v>
      </c>
      <c r="K39" s="91">
        <v>6</v>
      </c>
      <c r="L39" s="91">
        <v>12</v>
      </c>
      <c r="M39" s="91">
        <v>6</v>
      </c>
      <c r="N39" s="94"/>
      <c r="O39" s="94"/>
      <c r="P39" s="94"/>
      <c r="Q39" s="94"/>
      <c r="R39" s="94"/>
      <c r="S39" s="94"/>
      <c r="T39" s="94"/>
      <c r="U39" s="94"/>
      <c r="V39" s="94"/>
      <c r="W39" s="94"/>
      <c r="X39" s="92"/>
      <c r="Y39" s="92"/>
      <c r="Z39" s="92"/>
      <c r="AA39" s="92"/>
      <c r="AB39" s="90" t="s">
        <v>3185</v>
      </c>
      <c r="AC39" s="93">
        <v>3004</v>
      </c>
      <c r="AD39" s="94"/>
      <c r="AE39" s="90" t="s">
        <v>3187</v>
      </c>
      <c r="AF39" s="94"/>
      <c r="AG39" s="94"/>
      <c r="AH39" s="94"/>
    </row>
    <row r="40" spans="2:34" ht="12.5" x14ac:dyDescent="0.25">
      <c r="B40">
        <v>4</v>
      </c>
      <c r="C40" s="90" t="s">
        <v>3346</v>
      </c>
      <c r="D40" s="91">
        <v>850.7</v>
      </c>
      <c r="E40" s="92"/>
      <c r="F40" s="91">
        <v>206.7</v>
      </c>
      <c r="G40" s="91">
        <v>164</v>
      </c>
      <c r="H40" s="91">
        <v>0</v>
      </c>
      <c r="I40" s="91">
        <v>0</v>
      </c>
      <c r="J40" s="90" t="s">
        <v>3347</v>
      </c>
      <c r="K40" s="92"/>
      <c r="L40" s="92"/>
      <c r="M40" s="95">
        <v>16</v>
      </c>
      <c r="N40" s="91">
        <v>1</v>
      </c>
      <c r="O40" s="91">
        <v>4570</v>
      </c>
      <c r="P40" s="91">
        <v>8</v>
      </c>
      <c r="Q40" s="91">
        <v>79</v>
      </c>
      <c r="R40" s="91">
        <v>175</v>
      </c>
      <c r="S40" s="91">
        <v>480</v>
      </c>
      <c r="T40" s="91">
        <v>0</v>
      </c>
      <c r="U40" s="91">
        <v>1</v>
      </c>
      <c r="V40" s="91">
        <v>3</v>
      </c>
      <c r="W40" s="91">
        <v>9</v>
      </c>
      <c r="X40" s="94"/>
      <c r="Y40" s="94"/>
      <c r="Z40" s="94"/>
      <c r="AA40" s="94"/>
      <c r="AB40" s="90" t="s">
        <v>3348</v>
      </c>
      <c r="AC40" s="93">
        <v>29263</v>
      </c>
      <c r="AD40" s="91">
        <v>819</v>
      </c>
      <c r="AE40" s="90" t="s">
        <v>545</v>
      </c>
      <c r="AF40" s="91">
        <v>1998</v>
      </c>
      <c r="AG40" s="91">
        <v>1997</v>
      </c>
      <c r="AH40" s="91">
        <v>2013</v>
      </c>
    </row>
    <row r="41" spans="2:34" ht="12.5" x14ac:dyDescent="0.25">
      <c r="B41">
        <v>4</v>
      </c>
      <c r="C41" s="90" t="s">
        <v>3330</v>
      </c>
      <c r="D41" s="91">
        <v>846.6</v>
      </c>
      <c r="E41" s="94"/>
      <c r="F41" s="91">
        <v>209.6</v>
      </c>
      <c r="G41" s="91">
        <v>262</v>
      </c>
      <c r="H41" s="91">
        <v>0</v>
      </c>
      <c r="I41" s="91">
        <v>0</v>
      </c>
      <c r="J41" s="90" t="s">
        <v>3331</v>
      </c>
      <c r="K41" s="94"/>
      <c r="L41" s="94"/>
      <c r="M41" s="91">
        <v>27</v>
      </c>
      <c r="N41" s="91">
        <v>3</v>
      </c>
      <c r="O41" s="91">
        <v>7220</v>
      </c>
      <c r="P41" s="91">
        <v>0</v>
      </c>
      <c r="Q41" s="91">
        <v>20</v>
      </c>
      <c r="R41" s="91">
        <v>358</v>
      </c>
      <c r="S41" s="91">
        <v>632</v>
      </c>
      <c r="T41" s="91">
        <v>0</v>
      </c>
      <c r="U41" s="91">
        <v>1</v>
      </c>
      <c r="V41" s="91">
        <v>7</v>
      </c>
      <c r="W41" s="91">
        <v>12</v>
      </c>
      <c r="X41" s="94"/>
      <c r="Y41" s="94"/>
      <c r="Z41" s="94"/>
      <c r="AA41" s="94"/>
      <c r="AB41" s="90" t="s">
        <v>3332</v>
      </c>
      <c r="AC41" s="93">
        <v>30043</v>
      </c>
      <c r="AD41" s="91">
        <v>880</v>
      </c>
      <c r="AE41" s="90" t="s">
        <v>545</v>
      </c>
      <c r="AF41" s="91">
        <v>2000</v>
      </c>
      <c r="AG41" s="91">
        <v>2000</v>
      </c>
      <c r="AH41" s="91">
        <v>2017</v>
      </c>
    </row>
    <row r="42" spans="2:34" ht="12.5" x14ac:dyDescent="0.25">
      <c r="B42">
        <v>4</v>
      </c>
      <c r="C42" s="90" t="s">
        <v>3246</v>
      </c>
      <c r="D42" s="91">
        <v>830</v>
      </c>
      <c r="E42" s="95">
        <v>620</v>
      </c>
      <c r="F42" s="94"/>
      <c r="G42" s="94"/>
      <c r="H42" s="91">
        <v>0</v>
      </c>
      <c r="I42" s="91">
        <v>180</v>
      </c>
      <c r="J42" s="90" t="s">
        <v>3247</v>
      </c>
      <c r="K42" s="95">
        <v>6</v>
      </c>
      <c r="L42" s="95">
        <v>7</v>
      </c>
      <c r="M42" s="91">
        <v>6</v>
      </c>
      <c r="N42" s="94"/>
      <c r="O42" s="94"/>
      <c r="P42" s="94"/>
      <c r="Q42" s="94"/>
      <c r="R42" s="94"/>
      <c r="S42" s="94"/>
      <c r="T42" s="94"/>
      <c r="U42" s="94"/>
      <c r="V42" s="94"/>
      <c r="W42" s="94"/>
      <c r="X42" s="92"/>
      <c r="Y42" s="92"/>
      <c r="Z42" s="92"/>
      <c r="AA42" s="92"/>
      <c r="AB42" s="90" t="s">
        <v>3246</v>
      </c>
      <c r="AC42" s="93">
        <v>-8849</v>
      </c>
      <c r="AD42" s="94"/>
      <c r="AE42" s="90" t="s">
        <v>3248</v>
      </c>
      <c r="AF42" s="94"/>
      <c r="AG42" s="94"/>
      <c r="AH42" s="94"/>
    </row>
    <row r="43" spans="2:34" ht="12.5" x14ac:dyDescent="0.25">
      <c r="B43">
        <v>4</v>
      </c>
      <c r="C43" s="90" t="s">
        <v>3252</v>
      </c>
      <c r="D43" s="91">
        <v>814</v>
      </c>
      <c r="E43" s="95">
        <v>620</v>
      </c>
      <c r="F43" s="94"/>
      <c r="G43" s="94"/>
      <c r="H43" s="91">
        <v>0</v>
      </c>
      <c r="I43" s="91">
        <v>164</v>
      </c>
      <c r="J43" s="90" t="s">
        <v>3253</v>
      </c>
      <c r="K43" s="95">
        <v>6</v>
      </c>
      <c r="L43" s="95">
        <v>7</v>
      </c>
      <c r="M43" s="91">
        <v>6</v>
      </c>
      <c r="N43" s="94"/>
      <c r="O43" s="94"/>
      <c r="P43" s="94"/>
      <c r="Q43" s="94"/>
      <c r="R43" s="94"/>
      <c r="S43" s="94"/>
      <c r="T43" s="94"/>
      <c r="U43" s="94"/>
      <c r="V43" s="94"/>
      <c r="W43" s="94"/>
      <c r="X43" s="94"/>
      <c r="Y43" s="94"/>
      <c r="Z43" s="94"/>
      <c r="AA43" s="94"/>
      <c r="AB43" s="90" t="s">
        <v>3252</v>
      </c>
      <c r="AC43" s="93">
        <v>-5904</v>
      </c>
      <c r="AD43" s="94"/>
      <c r="AE43" s="90" t="s">
        <v>3254</v>
      </c>
      <c r="AF43" s="94"/>
      <c r="AG43" s="94"/>
      <c r="AH43" s="94"/>
    </row>
    <row r="44" spans="2:34" ht="12.5" x14ac:dyDescent="0.25">
      <c r="B44">
        <v>4</v>
      </c>
      <c r="C44" s="90" t="s">
        <v>3327</v>
      </c>
      <c r="D44" s="91">
        <v>805.6</v>
      </c>
      <c r="E44" s="92"/>
      <c r="F44" s="91">
        <v>151.6</v>
      </c>
      <c r="G44" s="91">
        <v>154</v>
      </c>
      <c r="H44" s="91">
        <v>0</v>
      </c>
      <c r="I44" s="91">
        <v>0</v>
      </c>
      <c r="J44" s="90" t="s">
        <v>3328</v>
      </c>
      <c r="K44" s="92"/>
      <c r="L44" s="92"/>
      <c r="M44" s="91">
        <v>20</v>
      </c>
      <c r="N44" s="91">
        <v>1</v>
      </c>
      <c r="O44" s="91">
        <v>3516</v>
      </c>
      <c r="P44" s="91">
        <v>2</v>
      </c>
      <c r="Q44" s="91">
        <v>7</v>
      </c>
      <c r="R44" s="91">
        <v>254</v>
      </c>
      <c r="S44" s="91">
        <v>503</v>
      </c>
      <c r="T44" s="91">
        <v>0</v>
      </c>
      <c r="U44" s="91">
        <v>0</v>
      </c>
      <c r="V44" s="91">
        <v>5</v>
      </c>
      <c r="W44" s="91">
        <v>9</v>
      </c>
      <c r="X44" s="92"/>
      <c r="Y44" s="92"/>
      <c r="Z44" s="92"/>
      <c r="AA44" s="92"/>
      <c r="AB44" s="90" t="s">
        <v>3329</v>
      </c>
      <c r="AC44" s="93">
        <v>27999</v>
      </c>
      <c r="AD44" s="91">
        <v>876</v>
      </c>
      <c r="AE44" s="90" t="s">
        <v>545</v>
      </c>
      <c r="AF44" s="91">
        <v>1995</v>
      </c>
      <c r="AG44" s="91">
        <v>1994</v>
      </c>
      <c r="AH44" s="91">
        <v>2011</v>
      </c>
    </row>
    <row r="45" spans="2:34" ht="12.5" x14ac:dyDescent="0.25">
      <c r="B45">
        <v>4</v>
      </c>
      <c r="C45" s="90" t="s">
        <v>151</v>
      </c>
      <c r="D45" s="91">
        <v>805</v>
      </c>
      <c r="E45" s="95">
        <v>720</v>
      </c>
      <c r="F45" s="94"/>
      <c r="G45" s="94"/>
      <c r="H45" s="91">
        <v>0</v>
      </c>
      <c r="I45" s="91">
        <v>50</v>
      </c>
      <c r="J45" s="90" t="s">
        <v>148</v>
      </c>
      <c r="K45" s="95">
        <v>7</v>
      </c>
      <c r="L45" s="95">
        <v>8</v>
      </c>
      <c r="M45" s="91">
        <v>7</v>
      </c>
      <c r="N45" s="94"/>
      <c r="O45" s="94"/>
      <c r="P45" s="94"/>
      <c r="Q45" s="94"/>
      <c r="R45" s="94"/>
      <c r="S45" s="94"/>
      <c r="T45" s="94"/>
      <c r="U45" s="94"/>
      <c r="V45" s="94"/>
      <c r="W45" s="94"/>
      <c r="X45" s="92"/>
      <c r="Y45" s="92"/>
      <c r="Z45" s="92"/>
      <c r="AA45" s="92"/>
      <c r="AB45" s="90" t="s">
        <v>151</v>
      </c>
      <c r="AC45" s="94"/>
      <c r="AD45" s="94"/>
      <c r="AE45" s="90" t="s">
        <v>3234</v>
      </c>
      <c r="AF45" s="92"/>
      <c r="AG45" s="94"/>
      <c r="AH45" s="94"/>
    </row>
    <row r="46" spans="2:34" ht="12.5" x14ac:dyDescent="0.25">
      <c r="B46">
        <v>4</v>
      </c>
      <c r="C46" s="90" t="s">
        <v>3339</v>
      </c>
      <c r="D46" s="91">
        <v>801.3</v>
      </c>
      <c r="E46" s="94"/>
      <c r="F46" s="91">
        <v>201.3</v>
      </c>
      <c r="G46" s="91">
        <v>180</v>
      </c>
      <c r="H46" s="91">
        <v>0</v>
      </c>
      <c r="I46" s="91">
        <v>0</v>
      </c>
      <c r="J46" s="90" t="s">
        <v>3340</v>
      </c>
      <c r="K46" s="94"/>
      <c r="L46" s="94"/>
      <c r="M46" s="91">
        <v>24</v>
      </c>
      <c r="N46" s="91">
        <v>2</v>
      </c>
      <c r="O46" s="91">
        <v>3572</v>
      </c>
      <c r="P46" s="91">
        <v>0</v>
      </c>
      <c r="Q46" s="91">
        <v>33</v>
      </c>
      <c r="R46" s="91">
        <v>328</v>
      </c>
      <c r="S46" s="91">
        <v>531</v>
      </c>
      <c r="T46" s="91">
        <v>0</v>
      </c>
      <c r="U46" s="91">
        <v>0</v>
      </c>
      <c r="V46" s="91">
        <v>6</v>
      </c>
      <c r="W46" s="91">
        <v>10</v>
      </c>
      <c r="X46" s="92"/>
      <c r="Y46" s="92"/>
      <c r="Z46" s="92"/>
      <c r="AA46" s="92"/>
      <c r="AB46" s="90" t="s">
        <v>3341</v>
      </c>
      <c r="AC46" s="93">
        <v>26189</v>
      </c>
      <c r="AD46" s="91">
        <v>922</v>
      </c>
      <c r="AE46" s="90" t="s">
        <v>545</v>
      </c>
      <c r="AF46" s="91">
        <v>1988</v>
      </c>
      <c r="AG46" s="91">
        <v>1987</v>
      </c>
      <c r="AH46" s="91">
        <v>2005</v>
      </c>
    </row>
    <row r="47" spans="2:34" ht="12.5" x14ac:dyDescent="0.25">
      <c r="B47">
        <v>5</v>
      </c>
      <c r="C47" s="90" t="s">
        <v>3366</v>
      </c>
      <c r="D47" s="91">
        <v>787.3</v>
      </c>
      <c r="E47" s="94"/>
      <c r="F47" s="91">
        <v>151.30000000000001</v>
      </c>
      <c r="G47" s="91">
        <v>146</v>
      </c>
      <c r="H47" s="91">
        <v>0</v>
      </c>
      <c r="I47" s="91">
        <v>0</v>
      </c>
      <c r="J47" s="90" t="s">
        <v>3367</v>
      </c>
      <c r="K47" s="94"/>
      <c r="L47" s="94"/>
      <c r="M47" s="91">
        <v>18</v>
      </c>
      <c r="N47" s="91">
        <v>1</v>
      </c>
      <c r="O47" s="91">
        <v>3719</v>
      </c>
      <c r="P47" s="91">
        <v>6</v>
      </c>
      <c r="Q47" s="91">
        <v>46</v>
      </c>
      <c r="R47" s="91">
        <v>171</v>
      </c>
      <c r="S47" s="91">
        <v>327</v>
      </c>
      <c r="T47" s="91">
        <v>0</v>
      </c>
      <c r="U47" s="91">
        <v>1</v>
      </c>
      <c r="V47" s="91">
        <v>3</v>
      </c>
      <c r="W47" s="91">
        <v>6</v>
      </c>
      <c r="X47" s="92"/>
      <c r="Y47" s="92"/>
      <c r="Z47" s="92"/>
      <c r="AA47" s="92"/>
      <c r="AB47" s="90" t="s">
        <v>3368</v>
      </c>
      <c r="AC47" s="93">
        <v>27754</v>
      </c>
      <c r="AD47" s="91">
        <v>663</v>
      </c>
      <c r="AE47" s="90" t="s">
        <v>545</v>
      </c>
      <c r="AF47" s="91">
        <v>1994</v>
      </c>
      <c r="AG47" s="91">
        <v>1992</v>
      </c>
      <c r="AH47" s="91">
        <v>2005</v>
      </c>
    </row>
    <row r="48" spans="2:34" ht="12.5" x14ac:dyDescent="0.25">
      <c r="B48">
        <v>5</v>
      </c>
      <c r="C48" s="90" t="s">
        <v>3359</v>
      </c>
      <c r="D48" s="91">
        <v>782.7</v>
      </c>
      <c r="E48" s="94"/>
      <c r="F48" s="91">
        <v>132.69999999999999</v>
      </c>
      <c r="G48" s="91">
        <v>140</v>
      </c>
      <c r="H48" s="91">
        <v>225</v>
      </c>
      <c r="I48" s="91">
        <v>0</v>
      </c>
      <c r="J48" s="90" t="s">
        <v>3360</v>
      </c>
      <c r="K48" s="94"/>
      <c r="L48" s="94"/>
      <c r="M48" s="91">
        <v>17</v>
      </c>
      <c r="N48" s="91">
        <v>4</v>
      </c>
      <c r="O48" s="91">
        <v>5155</v>
      </c>
      <c r="P48" s="91">
        <v>0</v>
      </c>
      <c r="Q48" s="91">
        <v>12</v>
      </c>
      <c r="R48" s="91">
        <v>188</v>
      </c>
      <c r="S48" s="91">
        <v>522</v>
      </c>
      <c r="T48" s="91">
        <v>0</v>
      </c>
      <c r="U48" s="91">
        <v>0</v>
      </c>
      <c r="V48" s="91">
        <v>4</v>
      </c>
      <c r="W48" s="91">
        <v>10</v>
      </c>
      <c r="X48" s="95">
        <v>10</v>
      </c>
      <c r="Y48" s="95">
        <v>7</v>
      </c>
      <c r="Z48" s="95">
        <v>3140</v>
      </c>
      <c r="AA48" s="95">
        <v>4250</v>
      </c>
      <c r="AB48" s="90" t="s">
        <v>349</v>
      </c>
      <c r="AC48" s="93">
        <v>32414</v>
      </c>
      <c r="AD48" s="91">
        <v>676</v>
      </c>
      <c r="AE48" s="90" t="s">
        <v>545</v>
      </c>
      <c r="AF48" s="91">
        <v>2005</v>
      </c>
      <c r="AG48" s="91">
        <v>2004</v>
      </c>
      <c r="AH48" s="91">
        <v>2017</v>
      </c>
    </row>
    <row r="49" spans="2:34" ht="12.5" x14ac:dyDescent="0.25">
      <c r="B49">
        <v>5</v>
      </c>
      <c r="C49" s="90" t="s">
        <v>3563</v>
      </c>
      <c r="D49" s="91">
        <v>752.1</v>
      </c>
      <c r="E49" s="91">
        <v>220</v>
      </c>
      <c r="F49" s="91">
        <v>109.1</v>
      </c>
      <c r="G49" s="91">
        <v>108</v>
      </c>
      <c r="H49" s="91">
        <v>0</v>
      </c>
      <c r="I49" s="91">
        <v>0</v>
      </c>
      <c r="J49" s="90" t="s">
        <v>3564</v>
      </c>
      <c r="K49" s="91">
        <v>2</v>
      </c>
      <c r="L49" s="91">
        <v>3</v>
      </c>
      <c r="M49" s="91">
        <v>15</v>
      </c>
      <c r="N49" s="91">
        <v>3</v>
      </c>
      <c r="O49" s="91">
        <v>2367</v>
      </c>
      <c r="P49" s="91">
        <v>0</v>
      </c>
      <c r="Q49" s="91">
        <v>7</v>
      </c>
      <c r="R49" s="91">
        <v>176</v>
      </c>
      <c r="S49" s="91">
        <v>391</v>
      </c>
      <c r="T49" s="91">
        <v>0</v>
      </c>
      <c r="U49" s="91">
        <v>0</v>
      </c>
      <c r="V49" s="91">
        <v>3</v>
      </c>
      <c r="W49" s="91">
        <v>8</v>
      </c>
      <c r="X49" s="92"/>
      <c r="Y49" s="92"/>
      <c r="Z49" s="92"/>
      <c r="AA49" s="92"/>
      <c r="AB49" s="90" t="s">
        <v>3565</v>
      </c>
      <c r="AC49" s="93">
        <v>25949</v>
      </c>
      <c r="AD49" s="91">
        <v>776</v>
      </c>
      <c r="AE49" s="90" t="s">
        <v>3566</v>
      </c>
      <c r="AF49" s="95">
        <v>1988</v>
      </c>
      <c r="AG49" s="91">
        <v>1988</v>
      </c>
      <c r="AH49" s="91">
        <v>2003</v>
      </c>
    </row>
    <row r="50" spans="2:34" ht="12.5" x14ac:dyDescent="0.25">
      <c r="B50">
        <v>5</v>
      </c>
      <c r="C50" s="90" t="s">
        <v>3249</v>
      </c>
      <c r="D50" s="91">
        <v>750</v>
      </c>
      <c r="E50" s="91">
        <v>620</v>
      </c>
      <c r="F50" s="94"/>
      <c r="G50" s="94"/>
      <c r="H50" s="91">
        <v>0</v>
      </c>
      <c r="I50" s="91">
        <v>100</v>
      </c>
      <c r="J50" s="90" t="s">
        <v>3250</v>
      </c>
      <c r="K50" s="91">
        <v>6</v>
      </c>
      <c r="L50" s="91">
        <v>7</v>
      </c>
      <c r="M50" s="91">
        <v>6</v>
      </c>
      <c r="N50" s="94"/>
      <c r="O50" s="94"/>
      <c r="P50" s="94"/>
      <c r="Q50" s="94"/>
      <c r="R50" s="94"/>
      <c r="S50" s="94"/>
      <c r="T50" s="94"/>
      <c r="U50" s="94"/>
      <c r="V50" s="94"/>
      <c r="W50" s="94"/>
      <c r="X50" s="92"/>
      <c r="Y50" s="92"/>
      <c r="Z50" s="92"/>
      <c r="AA50" s="92"/>
      <c r="AB50" s="90" t="s">
        <v>3249</v>
      </c>
      <c r="AC50" s="93">
        <v>5643</v>
      </c>
      <c r="AD50" s="94"/>
      <c r="AE50" s="90" t="s">
        <v>3251</v>
      </c>
      <c r="AF50" s="92"/>
      <c r="AG50" s="94"/>
      <c r="AH50" s="94"/>
    </row>
    <row r="51" spans="2:34" ht="12.5" x14ac:dyDescent="0.25">
      <c r="B51">
        <v>5</v>
      </c>
      <c r="C51" s="90" t="s">
        <v>3283</v>
      </c>
      <c r="D51" s="91">
        <v>747</v>
      </c>
      <c r="E51" s="92"/>
      <c r="F51" s="91">
        <v>64.8</v>
      </c>
      <c r="G51" s="91">
        <v>58</v>
      </c>
      <c r="H51" s="91">
        <v>354.2</v>
      </c>
      <c r="I51" s="91">
        <v>0</v>
      </c>
      <c r="J51" s="90" t="s">
        <v>3284</v>
      </c>
      <c r="K51" s="92"/>
      <c r="L51" s="92"/>
      <c r="M51" s="95">
        <v>6</v>
      </c>
      <c r="N51" s="91">
        <v>3</v>
      </c>
      <c r="O51" s="91">
        <v>4610</v>
      </c>
      <c r="P51" s="91">
        <v>0</v>
      </c>
      <c r="Q51" s="91">
        <v>21</v>
      </c>
      <c r="R51" s="91">
        <v>85</v>
      </c>
      <c r="S51" s="91">
        <v>139</v>
      </c>
      <c r="T51" s="91">
        <v>0</v>
      </c>
      <c r="U51" s="91">
        <v>0</v>
      </c>
      <c r="V51" s="91">
        <v>2</v>
      </c>
      <c r="W51" s="91">
        <v>3</v>
      </c>
      <c r="X51" s="91">
        <v>3</v>
      </c>
      <c r="Y51" s="91">
        <v>4</v>
      </c>
      <c r="Z51" s="91">
        <v>6475</v>
      </c>
      <c r="AA51" s="91">
        <v>6385</v>
      </c>
      <c r="AB51" s="90" t="s">
        <v>343</v>
      </c>
      <c r="AC51" s="93">
        <v>35540</v>
      </c>
      <c r="AD51" s="91">
        <v>244</v>
      </c>
      <c r="AE51" s="90" t="s">
        <v>545</v>
      </c>
      <c r="AF51" s="91">
        <v>2013</v>
      </c>
      <c r="AG51" s="91">
        <v>2012</v>
      </c>
      <c r="AH51" s="91">
        <v>2017</v>
      </c>
    </row>
    <row r="52" spans="2:34" ht="12.5" x14ac:dyDescent="0.25">
      <c r="B52">
        <v>5</v>
      </c>
      <c r="C52" s="90" t="s">
        <v>3380</v>
      </c>
      <c r="D52" s="91">
        <v>722.80000000000007</v>
      </c>
      <c r="E52" s="92"/>
      <c r="F52" s="91">
        <v>196.6</v>
      </c>
      <c r="G52" s="91">
        <v>218</v>
      </c>
      <c r="H52" s="91">
        <v>43.2</v>
      </c>
      <c r="I52" s="91">
        <v>0</v>
      </c>
      <c r="J52" s="90" t="s">
        <v>3381</v>
      </c>
      <c r="K52" s="92"/>
      <c r="L52" s="92"/>
      <c r="M52" s="91">
        <v>13</v>
      </c>
      <c r="N52" s="91">
        <v>4</v>
      </c>
      <c r="O52" s="91">
        <v>5230</v>
      </c>
      <c r="P52" s="91">
        <v>0</v>
      </c>
      <c r="Q52" s="91">
        <v>0</v>
      </c>
      <c r="R52" s="91">
        <v>369</v>
      </c>
      <c r="S52" s="91">
        <v>662</v>
      </c>
      <c r="T52" s="91">
        <v>0</v>
      </c>
      <c r="U52" s="91">
        <v>0</v>
      </c>
      <c r="V52" s="91">
        <v>7</v>
      </c>
      <c r="W52" s="91">
        <v>13</v>
      </c>
      <c r="X52" s="95">
        <v>59</v>
      </c>
      <c r="Y52" s="95">
        <v>71</v>
      </c>
      <c r="Z52" s="95">
        <v>775</v>
      </c>
      <c r="AA52" s="95">
        <v>715</v>
      </c>
      <c r="AB52" s="90" t="s">
        <v>3382</v>
      </c>
      <c r="AC52" s="93">
        <v>31307</v>
      </c>
      <c r="AD52" s="91">
        <v>796</v>
      </c>
      <c r="AE52" s="90" t="s">
        <v>545</v>
      </c>
      <c r="AF52" s="91">
        <v>2002</v>
      </c>
      <c r="AG52" s="91">
        <v>2001</v>
      </c>
      <c r="AH52" s="91">
        <v>2017</v>
      </c>
    </row>
    <row r="53" spans="2:34" ht="12.5" x14ac:dyDescent="0.25">
      <c r="B53">
        <v>5</v>
      </c>
      <c r="C53" s="90" t="s">
        <v>3397</v>
      </c>
      <c r="D53" s="91">
        <v>722.6</v>
      </c>
      <c r="E53" s="95">
        <v>220</v>
      </c>
      <c r="F53" s="91">
        <v>15.6</v>
      </c>
      <c r="G53" s="91">
        <v>24</v>
      </c>
      <c r="H53" s="91">
        <v>0</v>
      </c>
      <c r="I53" s="91">
        <v>38</v>
      </c>
      <c r="J53" s="90" t="s">
        <v>3398</v>
      </c>
      <c r="K53" s="95">
        <v>2</v>
      </c>
      <c r="L53" s="95">
        <v>3</v>
      </c>
      <c r="M53" s="95">
        <v>37</v>
      </c>
      <c r="N53" s="91">
        <v>3</v>
      </c>
      <c r="O53" s="91">
        <v>0</v>
      </c>
      <c r="P53" s="91">
        <v>0</v>
      </c>
      <c r="Q53" s="91">
        <v>1</v>
      </c>
      <c r="R53" s="91">
        <v>19</v>
      </c>
      <c r="S53" s="91">
        <v>74</v>
      </c>
      <c r="T53" s="91">
        <v>0</v>
      </c>
      <c r="U53" s="91">
        <v>0</v>
      </c>
      <c r="V53" s="91">
        <v>0</v>
      </c>
      <c r="W53" s="91">
        <v>4</v>
      </c>
      <c r="X53" s="94"/>
      <c r="Y53" s="94"/>
      <c r="Z53" s="94"/>
      <c r="AA53" s="94"/>
      <c r="AB53" s="90" t="s">
        <v>3399</v>
      </c>
      <c r="AC53" s="93">
        <v>17150</v>
      </c>
      <c r="AD53" s="91">
        <v>110</v>
      </c>
      <c r="AE53" s="90" t="s">
        <v>3400</v>
      </c>
      <c r="AF53" s="94"/>
      <c r="AG53" s="91">
        <v>1973</v>
      </c>
      <c r="AH53" s="91">
        <v>1986</v>
      </c>
    </row>
    <row r="54" spans="2:34" ht="12.5" x14ac:dyDescent="0.25">
      <c r="B54">
        <v>5</v>
      </c>
      <c r="C54" s="90" t="s">
        <v>3280</v>
      </c>
      <c r="D54" s="91">
        <v>715.5</v>
      </c>
      <c r="E54" s="92"/>
      <c r="F54" s="91">
        <v>100.4</v>
      </c>
      <c r="G54" s="91">
        <v>128</v>
      </c>
      <c r="H54" s="91">
        <v>232.1</v>
      </c>
      <c r="I54" s="91">
        <v>0</v>
      </c>
      <c r="J54" s="90" t="s">
        <v>277</v>
      </c>
      <c r="K54" s="92"/>
      <c r="L54" s="92"/>
      <c r="M54" s="91">
        <v>11</v>
      </c>
      <c r="N54" s="91">
        <v>4</v>
      </c>
      <c r="O54" s="91">
        <v>6385</v>
      </c>
      <c r="P54" s="91">
        <v>0</v>
      </c>
      <c r="Q54" s="91">
        <v>0</v>
      </c>
      <c r="R54" s="91">
        <v>176</v>
      </c>
      <c r="S54" s="91">
        <v>376</v>
      </c>
      <c r="T54" s="91">
        <v>0</v>
      </c>
      <c r="U54" s="91">
        <v>0</v>
      </c>
      <c r="V54" s="91">
        <v>4</v>
      </c>
      <c r="W54" s="91">
        <v>8</v>
      </c>
      <c r="X54" s="91">
        <v>7</v>
      </c>
      <c r="Y54" s="91">
        <v>9</v>
      </c>
      <c r="Z54" s="91">
        <v>4100</v>
      </c>
      <c r="AA54" s="91">
        <v>3590</v>
      </c>
      <c r="AB54" s="90" t="s">
        <v>278</v>
      </c>
      <c r="AC54" s="93">
        <v>32871</v>
      </c>
      <c r="AD54" s="91">
        <v>565</v>
      </c>
      <c r="AE54" s="90" t="s">
        <v>545</v>
      </c>
      <c r="AF54" s="91">
        <v>2007</v>
      </c>
      <c r="AG54" s="91">
        <v>2006</v>
      </c>
      <c r="AH54" s="91">
        <v>2017</v>
      </c>
    </row>
    <row r="55" spans="2:34" ht="12.5" x14ac:dyDescent="0.25">
      <c r="B55">
        <v>5</v>
      </c>
      <c r="C55" s="90" t="s">
        <v>3365</v>
      </c>
      <c r="D55" s="91">
        <v>688.3</v>
      </c>
      <c r="E55" s="92"/>
      <c r="F55" s="91">
        <v>152.30000000000001</v>
      </c>
      <c r="G55" s="91">
        <v>146</v>
      </c>
      <c r="H55" s="91">
        <v>0</v>
      </c>
      <c r="I55" s="91">
        <v>0</v>
      </c>
      <c r="J55" s="90" t="s">
        <v>239</v>
      </c>
      <c r="K55" s="92"/>
      <c r="L55" s="92"/>
      <c r="M55" s="91">
        <v>18</v>
      </c>
      <c r="N55" s="91">
        <v>2</v>
      </c>
      <c r="O55" s="91">
        <v>1518</v>
      </c>
      <c r="P55" s="91">
        <v>0</v>
      </c>
      <c r="Q55" s="91">
        <v>53</v>
      </c>
      <c r="R55" s="91">
        <v>190</v>
      </c>
      <c r="S55" s="91">
        <v>324</v>
      </c>
      <c r="T55" s="91">
        <v>0</v>
      </c>
      <c r="U55" s="91">
        <v>1</v>
      </c>
      <c r="V55" s="91">
        <v>3</v>
      </c>
      <c r="W55" s="91">
        <v>6</v>
      </c>
      <c r="X55" s="94"/>
      <c r="Y55" s="94"/>
      <c r="Z55" s="94"/>
      <c r="AA55" s="94"/>
      <c r="AB55" s="90" t="s">
        <v>240</v>
      </c>
      <c r="AC55" s="93">
        <v>25129</v>
      </c>
      <c r="AD55" s="91">
        <v>549</v>
      </c>
      <c r="AE55" s="90" t="s">
        <v>545</v>
      </c>
      <c r="AF55" s="91">
        <v>1988</v>
      </c>
      <c r="AG55" s="91">
        <v>1987</v>
      </c>
      <c r="AH55" s="91">
        <v>1998</v>
      </c>
    </row>
    <row r="56" spans="2:34" ht="12.5" x14ac:dyDescent="0.25">
      <c r="B56">
        <v>5</v>
      </c>
      <c r="C56" s="90" t="s">
        <v>3369</v>
      </c>
      <c r="D56" s="91">
        <v>682.3</v>
      </c>
      <c r="E56" s="92"/>
      <c r="F56" s="91">
        <v>145.30000000000001</v>
      </c>
      <c r="G56" s="91">
        <v>192</v>
      </c>
      <c r="H56" s="91">
        <v>0</v>
      </c>
      <c r="I56" s="91">
        <v>0</v>
      </c>
      <c r="J56" s="90" t="s">
        <v>3370</v>
      </c>
      <c r="K56" s="92"/>
      <c r="L56" s="92"/>
      <c r="M56" s="91">
        <v>21</v>
      </c>
      <c r="N56" s="91">
        <v>3</v>
      </c>
      <c r="O56" s="91">
        <v>5335</v>
      </c>
      <c r="P56" s="91">
        <v>0</v>
      </c>
      <c r="Q56" s="91">
        <v>18</v>
      </c>
      <c r="R56" s="91">
        <v>268</v>
      </c>
      <c r="S56" s="91">
        <v>342</v>
      </c>
      <c r="T56" s="91">
        <v>0</v>
      </c>
      <c r="U56" s="91">
        <v>1</v>
      </c>
      <c r="V56" s="91">
        <v>5</v>
      </c>
      <c r="W56" s="91">
        <v>7</v>
      </c>
      <c r="X56" s="94"/>
      <c r="Y56" s="94"/>
      <c r="Z56" s="94"/>
      <c r="AA56" s="94"/>
      <c r="AB56" s="90" t="s">
        <v>3371</v>
      </c>
      <c r="AC56" s="93">
        <v>29739</v>
      </c>
      <c r="AD56" s="91">
        <v>796</v>
      </c>
      <c r="AE56" s="90" t="s">
        <v>545</v>
      </c>
      <c r="AF56" s="91">
        <v>1999</v>
      </c>
      <c r="AG56" s="91">
        <v>1999</v>
      </c>
      <c r="AH56" s="91">
        <v>2015</v>
      </c>
    </row>
    <row r="57" spans="2:34" ht="12.5" x14ac:dyDescent="0.25">
      <c r="B57">
        <v>5</v>
      </c>
      <c r="C57" s="90" t="s">
        <v>3238</v>
      </c>
      <c r="D57" s="91">
        <v>666</v>
      </c>
      <c r="E57" s="95">
        <v>560</v>
      </c>
      <c r="F57" s="94"/>
      <c r="G57" s="94"/>
      <c r="H57" s="91">
        <v>0</v>
      </c>
      <c r="I57" s="91">
        <v>76</v>
      </c>
      <c r="J57" s="90" t="s">
        <v>3239</v>
      </c>
      <c r="K57" s="95">
        <v>5</v>
      </c>
      <c r="L57" s="95">
        <v>8</v>
      </c>
      <c r="M57" s="91">
        <v>5</v>
      </c>
      <c r="N57" s="91">
        <v>237</v>
      </c>
      <c r="O57" s="91">
        <v>0</v>
      </c>
      <c r="P57" s="94"/>
      <c r="Q57" s="94"/>
      <c r="R57" s="94"/>
      <c r="S57" s="94"/>
      <c r="T57" s="94"/>
      <c r="U57" s="94"/>
      <c r="V57" s="94"/>
      <c r="W57" s="94"/>
      <c r="X57" s="94"/>
      <c r="Y57" s="94"/>
      <c r="Z57" s="94"/>
      <c r="AA57" s="94"/>
      <c r="AB57" s="90" t="s">
        <v>3238</v>
      </c>
      <c r="AC57" s="93">
        <v>10137</v>
      </c>
      <c r="AD57" s="91">
        <v>15</v>
      </c>
      <c r="AE57" s="90" t="s">
        <v>3240</v>
      </c>
      <c r="AF57" s="94"/>
      <c r="AG57" s="91">
        <v>1974</v>
      </c>
      <c r="AH57" s="91">
        <v>1979</v>
      </c>
    </row>
    <row r="58" spans="2:34" ht="12.5" x14ac:dyDescent="0.25">
      <c r="B58">
        <v>5</v>
      </c>
      <c r="C58" s="90" t="s">
        <v>3386</v>
      </c>
      <c r="D58" s="91">
        <v>660.1</v>
      </c>
      <c r="E58" s="92"/>
      <c r="F58" s="91">
        <v>135.1</v>
      </c>
      <c r="G58" s="91">
        <v>160</v>
      </c>
      <c r="H58" s="91">
        <v>0</v>
      </c>
      <c r="I58" s="91">
        <v>10</v>
      </c>
      <c r="J58" s="90" t="s">
        <v>3387</v>
      </c>
      <c r="K58" s="92"/>
      <c r="L58" s="92"/>
      <c r="M58" s="91">
        <v>23</v>
      </c>
      <c r="N58" s="91">
        <v>3</v>
      </c>
      <c r="O58" s="91">
        <v>33</v>
      </c>
      <c r="P58" s="91">
        <v>0</v>
      </c>
      <c r="Q58" s="91">
        <v>3</v>
      </c>
      <c r="R58" s="91">
        <v>257</v>
      </c>
      <c r="S58" s="91">
        <v>418</v>
      </c>
      <c r="T58" s="91">
        <v>0</v>
      </c>
      <c r="U58" s="91">
        <v>0</v>
      </c>
      <c r="V58" s="91">
        <v>5</v>
      </c>
      <c r="W58" s="91">
        <v>10</v>
      </c>
      <c r="X58" s="94"/>
      <c r="Y58" s="94"/>
      <c r="Z58" s="94"/>
      <c r="AA58" s="94"/>
      <c r="AB58" s="90" t="s">
        <v>3388</v>
      </c>
      <c r="AC58" s="93">
        <v>22054</v>
      </c>
      <c r="AD58" s="91">
        <v>507</v>
      </c>
      <c r="AE58" s="90" t="s">
        <v>545</v>
      </c>
      <c r="AF58" s="94"/>
      <c r="AG58" s="91">
        <v>1977</v>
      </c>
      <c r="AH58" s="91">
        <v>1997</v>
      </c>
    </row>
    <row r="59" spans="2:34" ht="12.5" x14ac:dyDescent="0.25">
      <c r="B59">
        <v>5</v>
      </c>
      <c r="C59" s="90" t="s">
        <v>3282</v>
      </c>
      <c r="D59" s="91">
        <v>659.3</v>
      </c>
      <c r="E59" s="92"/>
      <c r="F59" s="91">
        <v>103.1</v>
      </c>
      <c r="G59" s="91">
        <v>132</v>
      </c>
      <c r="H59" s="91">
        <v>144.19999999999999</v>
      </c>
      <c r="I59" s="91">
        <v>0</v>
      </c>
      <c r="J59" s="90" t="s">
        <v>283</v>
      </c>
      <c r="K59" s="92"/>
      <c r="L59" s="92"/>
      <c r="M59" s="95">
        <v>8</v>
      </c>
      <c r="N59" s="91">
        <v>3</v>
      </c>
      <c r="O59" s="91">
        <v>5450</v>
      </c>
      <c r="P59" s="91">
        <v>0</v>
      </c>
      <c r="Q59" s="91">
        <v>10</v>
      </c>
      <c r="R59" s="91">
        <v>151</v>
      </c>
      <c r="S59" s="91">
        <v>385</v>
      </c>
      <c r="T59" s="91">
        <v>0</v>
      </c>
      <c r="U59" s="91">
        <v>1</v>
      </c>
      <c r="V59" s="91">
        <v>2</v>
      </c>
      <c r="W59" s="91">
        <v>7</v>
      </c>
      <c r="X59" s="91">
        <v>14</v>
      </c>
      <c r="Y59" s="91">
        <v>18</v>
      </c>
      <c r="Z59" s="91">
        <v>2250</v>
      </c>
      <c r="AA59" s="91">
        <v>1855</v>
      </c>
      <c r="AB59" s="90" t="s">
        <v>284</v>
      </c>
      <c r="AC59" s="93">
        <v>33234</v>
      </c>
      <c r="AD59" s="91">
        <v>517</v>
      </c>
      <c r="AE59" s="90" t="s">
        <v>545</v>
      </c>
      <c r="AF59" s="91">
        <v>2008</v>
      </c>
      <c r="AG59" s="91">
        <v>2007</v>
      </c>
      <c r="AH59" s="91">
        <v>2017</v>
      </c>
    </row>
    <row r="60" spans="2:34" ht="12.5" x14ac:dyDescent="0.25">
      <c r="B60">
        <v>5</v>
      </c>
      <c r="C60" s="90" t="s">
        <v>4138</v>
      </c>
      <c r="D60" s="91">
        <v>651</v>
      </c>
      <c r="E60" s="95">
        <v>440</v>
      </c>
      <c r="F60" s="94"/>
      <c r="G60" s="94"/>
      <c r="H60" s="91">
        <v>0</v>
      </c>
      <c r="I60" s="91">
        <v>186</v>
      </c>
      <c r="J60" s="90" t="s">
        <v>4139</v>
      </c>
      <c r="K60" s="95">
        <v>4</v>
      </c>
      <c r="L60" s="95">
        <v>6</v>
      </c>
      <c r="M60" s="91">
        <v>5</v>
      </c>
      <c r="N60" s="94"/>
      <c r="O60" s="94"/>
      <c r="P60" s="94"/>
      <c r="Q60" s="94"/>
      <c r="R60" s="94"/>
      <c r="S60" s="94"/>
      <c r="T60" s="94"/>
      <c r="U60" s="94"/>
      <c r="V60" s="94"/>
      <c r="W60" s="94"/>
      <c r="X60" s="92"/>
      <c r="Y60" s="92"/>
      <c r="Z60" s="92"/>
      <c r="AA60" s="92"/>
      <c r="AB60" s="90" t="s">
        <v>4138</v>
      </c>
      <c r="AC60" s="93">
        <v>-9938</v>
      </c>
      <c r="AD60" s="94"/>
      <c r="AE60" s="90" t="s">
        <v>4140</v>
      </c>
      <c r="AF60" s="94"/>
      <c r="AG60" s="94"/>
      <c r="AH60" s="94"/>
    </row>
    <row r="61" spans="2:34" ht="12.5" x14ac:dyDescent="0.25">
      <c r="B61">
        <v>5</v>
      </c>
      <c r="C61" s="90" t="s">
        <v>3318</v>
      </c>
      <c r="D61" s="91">
        <v>635.20000000000005</v>
      </c>
      <c r="E61" s="92"/>
      <c r="F61" s="91">
        <v>112.2</v>
      </c>
      <c r="G61" s="91">
        <v>138</v>
      </c>
      <c r="H61" s="91">
        <v>0</v>
      </c>
      <c r="I61" s="91">
        <v>0</v>
      </c>
      <c r="J61" s="90" t="s">
        <v>3319</v>
      </c>
      <c r="K61" s="92"/>
      <c r="L61" s="92"/>
      <c r="M61" s="95">
        <v>17</v>
      </c>
      <c r="N61" s="91">
        <v>2</v>
      </c>
      <c r="O61" s="91">
        <v>3550</v>
      </c>
      <c r="P61" s="91">
        <v>0</v>
      </c>
      <c r="Q61" s="91">
        <v>16</v>
      </c>
      <c r="R61" s="91">
        <v>156</v>
      </c>
      <c r="S61" s="91">
        <v>398</v>
      </c>
      <c r="T61" s="91">
        <v>0</v>
      </c>
      <c r="U61" s="91">
        <v>1</v>
      </c>
      <c r="V61" s="91">
        <v>2</v>
      </c>
      <c r="W61" s="91">
        <v>8</v>
      </c>
      <c r="X61" s="94"/>
      <c r="Y61" s="94"/>
      <c r="Z61" s="94"/>
      <c r="AA61" s="94"/>
      <c r="AB61" s="90" t="s">
        <v>3320</v>
      </c>
      <c r="AC61" s="93">
        <v>27130</v>
      </c>
      <c r="AD61" s="91">
        <v>788</v>
      </c>
      <c r="AE61" s="90" t="s">
        <v>545</v>
      </c>
      <c r="AF61" s="91">
        <v>1991</v>
      </c>
      <c r="AG61" s="91">
        <v>1991</v>
      </c>
      <c r="AH61" s="91">
        <v>2006</v>
      </c>
    </row>
    <row r="62" spans="2:34" ht="12.5" x14ac:dyDescent="0.25">
      <c r="B62">
        <v>5</v>
      </c>
      <c r="C62" s="90" t="s">
        <v>3430</v>
      </c>
      <c r="D62" s="91">
        <v>623.20000000000005</v>
      </c>
      <c r="E62" s="92"/>
      <c r="F62" s="91">
        <v>68.400000000000006</v>
      </c>
      <c r="G62" s="91">
        <v>84</v>
      </c>
      <c r="H62" s="91">
        <v>230.8</v>
      </c>
      <c r="I62" s="91">
        <v>0</v>
      </c>
      <c r="J62" s="90" t="s">
        <v>3431</v>
      </c>
      <c r="K62" s="92"/>
      <c r="L62" s="92"/>
      <c r="M62" s="91">
        <v>8</v>
      </c>
      <c r="N62" s="91">
        <v>4</v>
      </c>
      <c r="O62" s="91">
        <v>4145</v>
      </c>
      <c r="P62" s="91">
        <v>0</v>
      </c>
      <c r="Q62" s="91">
        <v>0</v>
      </c>
      <c r="R62" s="91">
        <v>141</v>
      </c>
      <c r="S62" s="91">
        <v>193</v>
      </c>
      <c r="T62" s="91">
        <v>0</v>
      </c>
      <c r="U62" s="91">
        <v>0</v>
      </c>
      <c r="V62" s="91">
        <v>3</v>
      </c>
      <c r="W62" s="91">
        <v>4</v>
      </c>
      <c r="X62" s="91">
        <v>8</v>
      </c>
      <c r="Y62" s="91">
        <v>8</v>
      </c>
      <c r="Z62" s="91">
        <v>3960</v>
      </c>
      <c r="AA62" s="91">
        <v>4095</v>
      </c>
      <c r="AB62" s="90" t="s">
        <v>346</v>
      </c>
      <c r="AC62" s="93">
        <v>34215</v>
      </c>
      <c r="AD62" s="91">
        <v>340</v>
      </c>
      <c r="AE62" s="90" t="s">
        <v>545</v>
      </c>
      <c r="AF62" s="91">
        <v>2011</v>
      </c>
      <c r="AG62" s="91">
        <v>2010</v>
      </c>
      <c r="AH62" s="91">
        <v>2017</v>
      </c>
    </row>
    <row r="63" spans="2:34" ht="12.5" x14ac:dyDescent="0.25">
      <c r="B63">
        <v>5</v>
      </c>
      <c r="C63" s="90" t="s">
        <v>5791</v>
      </c>
      <c r="D63" s="91">
        <v>614</v>
      </c>
      <c r="E63" s="95">
        <v>420</v>
      </c>
      <c r="F63" s="94"/>
      <c r="G63" s="94"/>
      <c r="H63" s="91">
        <v>0</v>
      </c>
      <c r="I63" s="91">
        <v>184</v>
      </c>
      <c r="J63" s="90" t="s">
        <v>5792</v>
      </c>
      <c r="K63" s="95">
        <v>4</v>
      </c>
      <c r="L63" s="95">
        <v>5</v>
      </c>
      <c r="M63" s="91">
        <v>2</v>
      </c>
      <c r="N63" s="94"/>
      <c r="O63" s="94"/>
      <c r="P63" s="94"/>
      <c r="Q63" s="94"/>
      <c r="R63" s="94"/>
      <c r="S63" s="94"/>
      <c r="T63" s="94"/>
      <c r="U63" s="94"/>
      <c r="V63" s="94"/>
      <c r="W63" s="94"/>
      <c r="X63" s="94"/>
      <c r="Y63" s="94"/>
      <c r="Z63" s="94"/>
      <c r="AA63" s="94"/>
      <c r="AB63" s="90" t="s">
        <v>5791</v>
      </c>
      <c r="AC63" s="93">
        <v>-9506</v>
      </c>
      <c r="AD63" s="94"/>
      <c r="AE63" s="90" t="s">
        <v>5793</v>
      </c>
      <c r="AF63" s="94"/>
      <c r="AG63" s="94"/>
      <c r="AH63" s="94"/>
    </row>
    <row r="64" spans="2:34" ht="12.5" x14ac:dyDescent="0.25">
      <c r="B64">
        <v>5</v>
      </c>
      <c r="C64" s="90" t="s">
        <v>4411</v>
      </c>
      <c r="D64" s="91">
        <v>609</v>
      </c>
      <c r="E64" s="95">
        <v>400</v>
      </c>
      <c r="F64" s="94"/>
      <c r="G64" s="94"/>
      <c r="H64" s="91">
        <v>0</v>
      </c>
      <c r="I64" s="91">
        <v>194</v>
      </c>
      <c r="J64" s="90" t="s">
        <v>4412</v>
      </c>
      <c r="K64" s="95">
        <v>3</v>
      </c>
      <c r="L64" s="95">
        <v>8</v>
      </c>
      <c r="M64" s="91">
        <v>3</v>
      </c>
      <c r="N64" s="94"/>
      <c r="O64" s="94"/>
      <c r="P64" s="94"/>
      <c r="Q64" s="94"/>
      <c r="R64" s="94"/>
      <c r="S64" s="94"/>
      <c r="T64" s="94"/>
      <c r="U64" s="94"/>
      <c r="V64" s="94"/>
      <c r="W64" s="94"/>
      <c r="X64" s="94"/>
      <c r="Y64" s="94"/>
      <c r="Z64" s="94"/>
      <c r="AA64" s="94"/>
      <c r="AB64" s="90" t="s">
        <v>4411</v>
      </c>
      <c r="AC64" s="93">
        <v>-11685</v>
      </c>
      <c r="AD64" s="94"/>
      <c r="AE64" s="90" t="s">
        <v>4413</v>
      </c>
      <c r="AF64" s="94"/>
      <c r="AG64" s="94"/>
      <c r="AH64" s="94"/>
    </row>
    <row r="65" spans="2:34" ht="12.5" x14ac:dyDescent="0.25">
      <c r="B65">
        <v>5</v>
      </c>
      <c r="C65" s="90" t="s">
        <v>3600</v>
      </c>
      <c r="D65" s="91">
        <v>600.4</v>
      </c>
      <c r="E65" s="95">
        <v>340</v>
      </c>
      <c r="F65" s="91">
        <v>6</v>
      </c>
      <c r="G65" s="91">
        <v>0</v>
      </c>
      <c r="H65" s="91">
        <v>0</v>
      </c>
      <c r="I65" s="91">
        <v>38</v>
      </c>
      <c r="J65" s="90" t="s">
        <v>3601</v>
      </c>
      <c r="K65" s="95">
        <v>3</v>
      </c>
      <c r="L65" s="95">
        <v>5</v>
      </c>
      <c r="M65" s="91">
        <v>9</v>
      </c>
      <c r="N65" s="91">
        <v>5</v>
      </c>
      <c r="O65" s="91">
        <v>0</v>
      </c>
      <c r="P65" s="91">
        <v>0</v>
      </c>
      <c r="Q65" s="91">
        <v>0</v>
      </c>
      <c r="R65" s="91">
        <v>9</v>
      </c>
      <c r="S65" s="91">
        <v>27</v>
      </c>
      <c r="T65" s="91">
        <v>0</v>
      </c>
      <c r="U65" s="91">
        <v>0</v>
      </c>
      <c r="V65" s="91">
        <v>0</v>
      </c>
      <c r="W65" s="91">
        <v>0</v>
      </c>
      <c r="X65" s="94"/>
      <c r="Y65" s="94"/>
      <c r="Z65" s="94"/>
      <c r="AA65" s="94"/>
      <c r="AB65" s="90" t="s">
        <v>3602</v>
      </c>
      <c r="AC65" s="93">
        <v>16862</v>
      </c>
      <c r="AD65" s="91">
        <v>92</v>
      </c>
      <c r="AE65" s="90" t="s">
        <v>3603</v>
      </c>
      <c r="AF65" s="94"/>
      <c r="AG65" s="91">
        <v>1973</v>
      </c>
      <c r="AH65" s="91">
        <v>1992</v>
      </c>
    </row>
    <row r="66" spans="2:34" ht="12.5" x14ac:dyDescent="0.25">
      <c r="B66">
        <v>5</v>
      </c>
      <c r="C66" s="90" t="s">
        <v>5613</v>
      </c>
      <c r="D66" s="91">
        <v>595</v>
      </c>
      <c r="E66" s="95">
        <v>500</v>
      </c>
      <c r="F66" s="94"/>
      <c r="G66" s="94"/>
      <c r="H66" s="91">
        <v>0</v>
      </c>
      <c r="I66" s="91">
        <v>70</v>
      </c>
      <c r="J66" s="90" t="s">
        <v>5614</v>
      </c>
      <c r="K66" s="95">
        <v>5</v>
      </c>
      <c r="L66" s="95">
        <v>5</v>
      </c>
      <c r="M66" s="91">
        <v>5</v>
      </c>
      <c r="N66" s="94"/>
      <c r="O66" s="94"/>
      <c r="P66" s="94"/>
      <c r="Q66" s="94"/>
      <c r="R66" s="94"/>
      <c r="S66" s="94"/>
      <c r="T66" s="94"/>
      <c r="U66" s="94"/>
      <c r="V66" s="94"/>
      <c r="W66" s="94"/>
      <c r="X66" s="92"/>
      <c r="Y66" s="92"/>
      <c r="Z66" s="92"/>
      <c r="AA66" s="92"/>
      <c r="AB66" s="90" t="s">
        <v>5613</v>
      </c>
      <c r="AC66" s="93">
        <v>11180</v>
      </c>
      <c r="AD66" s="94"/>
      <c r="AE66" s="90" t="s">
        <v>5615</v>
      </c>
      <c r="AF66" s="94"/>
      <c r="AG66" s="94"/>
      <c r="AH66" s="94"/>
    </row>
    <row r="67" spans="2:34" ht="12.5" x14ac:dyDescent="0.25">
      <c r="B67">
        <v>5</v>
      </c>
      <c r="C67" s="90" t="s">
        <v>3221</v>
      </c>
      <c r="D67" s="91">
        <v>590</v>
      </c>
      <c r="E67" s="95">
        <v>520</v>
      </c>
      <c r="F67" s="94"/>
      <c r="G67" s="94"/>
      <c r="H67" s="91">
        <v>0</v>
      </c>
      <c r="I67" s="91">
        <v>50</v>
      </c>
      <c r="J67" s="90" t="s">
        <v>3222</v>
      </c>
      <c r="K67" s="95">
        <v>4</v>
      </c>
      <c r="L67" s="95">
        <v>10</v>
      </c>
      <c r="M67" s="91">
        <v>4</v>
      </c>
      <c r="N67" s="94"/>
      <c r="O67" s="94"/>
      <c r="P67" s="94"/>
      <c r="Q67" s="94"/>
      <c r="R67" s="94"/>
      <c r="S67" s="94"/>
      <c r="T67" s="94"/>
      <c r="U67" s="94"/>
      <c r="V67" s="94"/>
      <c r="W67" s="94"/>
      <c r="X67" s="94"/>
      <c r="Y67" s="94"/>
      <c r="Z67" s="94"/>
      <c r="AA67" s="94"/>
      <c r="AB67" s="90" t="s">
        <v>3221</v>
      </c>
      <c r="AC67" s="94"/>
      <c r="AD67" s="94"/>
      <c r="AE67" s="90" t="s">
        <v>3223</v>
      </c>
      <c r="AF67" s="94"/>
      <c r="AG67" s="94"/>
      <c r="AH67" s="94"/>
    </row>
    <row r="68" spans="2:34" ht="12.5" x14ac:dyDescent="0.25">
      <c r="B68">
        <v>5</v>
      </c>
      <c r="C68" s="90" t="s">
        <v>3421</v>
      </c>
      <c r="D68" s="91">
        <v>589.79999999999995</v>
      </c>
      <c r="E68" s="92"/>
      <c r="F68" s="91">
        <v>146.80000000000001</v>
      </c>
      <c r="G68" s="91">
        <v>148</v>
      </c>
      <c r="H68" s="91">
        <v>0</v>
      </c>
      <c r="I68" s="91">
        <v>0</v>
      </c>
      <c r="J68" s="90" t="s">
        <v>3422</v>
      </c>
      <c r="K68" s="92"/>
      <c r="L68" s="92"/>
      <c r="M68" s="95">
        <v>11</v>
      </c>
      <c r="N68" s="91">
        <v>3</v>
      </c>
      <c r="O68" s="91">
        <v>3500</v>
      </c>
      <c r="P68" s="91">
        <v>0</v>
      </c>
      <c r="Q68" s="91">
        <v>22</v>
      </c>
      <c r="R68" s="91">
        <v>232</v>
      </c>
      <c r="S68" s="91">
        <v>427</v>
      </c>
      <c r="T68" s="91">
        <v>0</v>
      </c>
      <c r="U68" s="91">
        <v>0</v>
      </c>
      <c r="V68" s="91">
        <v>5</v>
      </c>
      <c r="W68" s="91">
        <v>8</v>
      </c>
      <c r="X68" s="94"/>
      <c r="Y68" s="94"/>
      <c r="Z68" s="94"/>
      <c r="AA68" s="94"/>
      <c r="AB68" s="90" t="s">
        <v>3423</v>
      </c>
      <c r="AC68" s="93">
        <v>29952</v>
      </c>
      <c r="AD68" s="91">
        <v>771</v>
      </c>
      <c r="AE68" s="90" t="s">
        <v>545</v>
      </c>
      <c r="AF68" s="91">
        <v>2000</v>
      </c>
      <c r="AG68" s="91">
        <v>1998</v>
      </c>
      <c r="AH68" s="91">
        <v>2014</v>
      </c>
    </row>
    <row r="69" spans="2:34" ht="12.5" x14ac:dyDescent="0.25">
      <c r="B69">
        <v>5</v>
      </c>
      <c r="C69" s="90" t="s">
        <v>3622</v>
      </c>
      <c r="D69" s="91">
        <v>584.29999999999995</v>
      </c>
      <c r="E69" s="92"/>
      <c r="F69" s="91">
        <v>50.3</v>
      </c>
      <c r="G69" s="91">
        <v>142</v>
      </c>
      <c r="H69" s="91">
        <v>0</v>
      </c>
      <c r="I69" s="91">
        <v>22</v>
      </c>
      <c r="J69" s="90" t="s">
        <v>3623</v>
      </c>
      <c r="K69" s="92"/>
      <c r="L69" s="92"/>
      <c r="M69" s="95">
        <v>26</v>
      </c>
      <c r="N69" s="91">
        <v>3</v>
      </c>
      <c r="O69" s="91">
        <v>0</v>
      </c>
      <c r="P69" s="91">
        <v>0</v>
      </c>
      <c r="Q69" s="91">
        <v>1</v>
      </c>
      <c r="R69" s="91">
        <v>81</v>
      </c>
      <c r="S69" s="91">
        <v>201</v>
      </c>
      <c r="T69" s="91">
        <v>0</v>
      </c>
      <c r="U69" s="91">
        <v>0</v>
      </c>
      <c r="V69" s="91">
        <v>5</v>
      </c>
      <c r="W69" s="91">
        <v>7</v>
      </c>
      <c r="X69" s="94"/>
      <c r="Y69" s="94"/>
      <c r="Z69" s="94"/>
      <c r="AA69" s="94"/>
      <c r="AB69" s="90" t="s">
        <v>3624</v>
      </c>
      <c r="AC69" s="93">
        <v>19931</v>
      </c>
      <c r="AD69" s="91">
        <v>185</v>
      </c>
      <c r="AE69" s="90" t="s">
        <v>545</v>
      </c>
      <c r="AF69" s="94"/>
      <c r="AG69" s="91">
        <v>1973</v>
      </c>
      <c r="AH69" s="91">
        <v>1987</v>
      </c>
    </row>
    <row r="70" spans="2:34" ht="12.5" x14ac:dyDescent="0.25">
      <c r="B70">
        <v>5</v>
      </c>
      <c r="C70" s="90" t="s">
        <v>3224</v>
      </c>
      <c r="D70" s="91">
        <v>577</v>
      </c>
      <c r="E70" s="95">
        <v>420</v>
      </c>
      <c r="F70" s="94"/>
      <c r="G70" s="94"/>
      <c r="H70" s="91">
        <v>0</v>
      </c>
      <c r="I70" s="91">
        <v>142</v>
      </c>
      <c r="J70" s="90" t="s">
        <v>3225</v>
      </c>
      <c r="K70" s="95">
        <v>3</v>
      </c>
      <c r="L70" s="95">
        <v>9</v>
      </c>
      <c r="M70" s="91">
        <v>3</v>
      </c>
      <c r="N70" s="94"/>
      <c r="O70" s="94"/>
      <c r="P70" s="94"/>
      <c r="Q70" s="94"/>
      <c r="R70" s="94"/>
      <c r="S70" s="94"/>
      <c r="T70" s="94"/>
      <c r="U70" s="94"/>
      <c r="V70" s="94"/>
      <c r="W70" s="94"/>
      <c r="X70" s="92"/>
      <c r="Y70" s="92"/>
      <c r="Z70" s="92"/>
      <c r="AA70" s="92"/>
      <c r="AB70" s="90" t="s">
        <v>3224</v>
      </c>
      <c r="AC70" s="93">
        <v>-1884</v>
      </c>
      <c r="AD70" s="94"/>
      <c r="AE70" s="90" t="s">
        <v>3226</v>
      </c>
      <c r="AF70" s="94"/>
      <c r="AG70" s="94"/>
      <c r="AH70" s="94"/>
    </row>
    <row r="71" spans="2:34" ht="12.5" x14ac:dyDescent="0.25">
      <c r="B71">
        <v>5</v>
      </c>
      <c r="C71" s="90" t="s">
        <v>3349</v>
      </c>
      <c r="D71" s="91">
        <v>576.5</v>
      </c>
      <c r="E71" s="92"/>
      <c r="F71" s="91">
        <v>145.1</v>
      </c>
      <c r="G71" s="91">
        <v>180</v>
      </c>
      <c r="H71" s="91">
        <v>0</v>
      </c>
      <c r="I71" s="91">
        <v>0</v>
      </c>
      <c r="J71" s="90" t="s">
        <v>3350</v>
      </c>
      <c r="K71" s="92"/>
      <c r="L71" s="92"/>
      <c r="M71" s="91">
        <v>16</v>
      </c>
      <c r="N71" s="91">
        <v>5</v>
      </c>
      <c r="O71" s="91">
        <v>5230</v>
      </c>
      <c r="P71" s="91">
        <v>0</v>
      </c>
      <c r="Q71" s="91">
        <v>0</v>
      </c>
      <c r="R71" s="91">
        <v>260</v>
      </c>
      <c r="S71" s="91">
        <v>526</v>
      </c>
      <c r="T71" s="91">
        <v>0</v>
      </c>
      <c r="U71" s="91">
        <v>0</v>
      </c>
      <c r="V71" s="91">
        <v>6</v>
      </c>
      <c r="W71" s="91">
        <v>10</v>
      </c>
      <c r="X71" s="94"/>
      <c r="Y71" s="94"/>
      <c r="Z71" s="94"/>
      <c r="AA71" s="94"/>
      <c r="AB71" s="90" t="s">
        <v>3351</v>
      </c>
      <c r="AC71" s="93">
        <v>31154</v>
      </c>
      <c r="AD71" s="91">
        <v>803</v>
      </c>
      <c r="AE71" s="90" t="s">
        <v>545</v>
      </c>
      <c r="AF71" s="91">
        <v>2004</v>
      </c>
      <c r="AG71" s="91">
        <v>2001</v>
      </c>
      <c r="AH71" s="91">
        <v>2017</v>
      </c>
    </row>
    <row r="72" spans="2:34" ht="12.5" x14ac:dyDescent="0.25">
      <c r="B72">
        <v>5</v>
      </c>
      <c r="C72" s="90" t="s">
        <v>3383</v>
      </c>
      <c r="D72" s="91">
        <v>568.79999999999995</v>
      </c>
      <c r="E72" s="92"/>
      <c r="F72" s="91">
        <v>108.8</v>
      </c>
      <c r="G72" s="91">
        <v>80</v>
      </c>
      <c r="H72" s="91">
        <v>0</v>
      </c>
      <c r="I72" s="91">
        <v>0</v>
      </c>
      <c r="J72" s="90" t="s">
        <v>3384</v>
      </c>
      <c r="K72" s="92"/>
      <c r="L72" s="92"/>
      <c r="M72" s="91">
        <v>16</v>
      </c>
      <c r="N72" s="91">
        <v>2</v>
      </c>
      <c r="O72" s="91">
        <v>3030</v>
      </c>
      <c r="P72" s="91">
        <v>0</v>
      </c>
      <c r="Q72" s="91">
        <v>23</v>
      </c>
      <c r="R72" s="91">
        <v>83</v>
      </c>
      <c r="S72" s="91">
        <v>523</v>
      </c>
      <c r="T72" s="91">
        <v>0</v>
      </c>
      <c r="U72" s="91">
        <v>0</v>
      </c>
      <c r="V72" s="91">
        <v>1</v>
      </c>
      <c r="W72" s="91">
        <v>10</v>
      </c>
      <c r="X72" s="94"/>
      <c r="Y72" s="94"/>
      <c r="Z72" s="94"/>
      <c r="AA72" s="94"/>
      <c r="AB72" s="90" t="s">
        <v>3385</v>
      </c>
      <c r="AC72" s="93">
        <v>28583</v>
      </c>
      <c r="AD72" s="91">
        <v>1114</v>
      </c>
      <c r="AE72" s="90" t="s">
        <v>545</v>
      </c>
      <c r="AF72" s="91">
        <v>1996</v>
      </c>
      <c r="AG72" s="91">
        <v>1993</v>
      </c>
      <c r="AH72" s="91">
        <v>2017</v>
      </c>
    </row>
    <row r="73" spans="2:34" ht="12.5" x14ac:dyDescent="0.25">
      <c r="B73">
        <v>5</v>
      </c>
      <c r="C73" s="90" t="s">
        <v>3281</v>
      </c>
      <c r="D73" s="91">
        <v>568.6</v>
      </c>
      <c r="E73" s="92"/>
      <c r="F73" s="91">
        <v>68.400000000000006</v>
      </c>
      <c r="G73" s="91">
        <v>106</v>
      </c>
      <c r="H73" s="91">
        <v>114.2</v>
      </c>
      <c r="I73" s="91">
        <v>0</v>
      </c>
      <c r="J73" s="90" t="s">
        <v>274</v>
      </c>
      <c r="K73" s="92"/>
      <c r="L73" s="92"/>
      <c r="M73" s="91">
        <v>8</v>
      </c>
      <c r="N73" s="91">
        <v>3</v>
      </c>
      <c r="O73" s="91">
        <v>5150</v>
      </c>
      <c r="P73" s="91">
        <v>0</v>
      </c>
      <c r="Q73" s="91">
        <v>10</v>
      </c>
      <c r="R73" s="91">
        <v>81</v>
      </c>
      <c r="S73" s="91">
        <v>283</v>
      </c>
      <c r="T73" s="91">
        <v>0</v>
      </c>
      <c r="U73" s="91">
        <v>1</v>
      </c>
      <c r="V73" s="91">
        <v>1</v>
      </c>
      <c r="W73" s="91">
        <v>6</v>
      </c>
      <c r="X73" s="95">
        <v>24</v>
      </c>
      <c r="Y73" s="95">
        <v>19</v>
      </c>
      <c r="Z73" s="95">
        <v>1610</v>
      </c>
      <c r="AA73" s="95">
        <v>1835</v>
      </c>
      <c r="AB73" s="90" t="s">
        <v>275</v>
      </c>
      <c r="AC73" s="93">
        <v>33374</v>
      </c>
      <c r="AD73" s="91">
        <v>482</v>
      </c>
      <c r="AE73" s="90" t="s">
        <v>545</v>
      </c>
      <c r="AF73" s="91">
        <v>2008</v>
      </c>
      <c r="AG73" s="91">
        <v>2007</v>
      </c>
      <c r="AH73" s="91">
        <v>2017</v>
      </c>
    </row>
    <row r="74" spans="2:34" ht="12.5" x14ac:dyDescent="0.25">
      <c r="B74">
        <v>5</v>
      </c>
      <c r="C74" s="90" t="s">
        <v>3372</v>
      </c>
      <c r="D74" s="91">
        <v>562.6</v>
      </c>
      <c r="E74" s="92"/>
      <c r="F74" s="91">
        <v>116.1</v>
      </c>
      <c r="G74" s="91">
        <v>152</v>
      </c>
      <c r="H74" s="91">
        <v>91.2</v>
      </c>
      <c r="I74" s="91">
        <v>0</v>
      </c>
      <c r="J74" s="90" t="s">
        <v>3373</v>
      </c>
      <c r="K74" s="92"/>
      <c r="L74" s="92"/>
      <c r="M74" s="91">
        <v>14</v>
      </c>
      <c r="N74" s="91">
        <v>7</v>
      </c>
      <c r="O74" s="91">
        <v>3365</v>
      </c>
      <c r="P74" s="91">
        <v>0</v>
      </c>
      <c r="Q74" s="91">
        <v>0</v>
      </c>
      <c r="R74" s="91">
        <v>146</v>
      </c>
      <c r="S74" s="91">
        <v>607</v>
      </c>
      <c r="T74" s="91">
        <v>0</v>
      </c>
      <c r="U74" s="91">
        <v>0</v>
      </c>
      <c r="V74" s="91">
        <v>4</v>
      </c>
      <c r="W74" s="91">
        <v>12</v>
      </c>
      <c r="X74" s="95">
        <v>30</v>
      </c>
      <c r="Y74" s="95">
        <v>26</v>
      </c>
      <c r="Z74" s="95">
        <v>1340</v>
      </c>
      <c r="AA74" s="95">
        <v>1535</v>
      </c>
      <c r="AB74" s="90" t="s">
        <v>3374</v>
      </c>
      <c r="AC74" s="93">
        <v>31581</v>
      </c>
      <c r="AD74" s="91">
        <v>803</v>
      </c>
      <c r="AE74" s="90" t="s">
        <v>545</v>
      </c>
      <c r="AF74" s="91">
        <v>2002</v>
      </c>
      <c r="AG74" s="91">
        <v>2001</v>
      </c>
      <c r="AH74" s="91">
        <v>2017</v>
      </c>
    </row>
    <row r="75" spans="2:34" ht="12.5" x14ac:dyDescent="0.25">
      <c r="B75">
        <v>5</v>
      </c>
      <c r="C75" s="90" t="s">
        <v>5171</v>
      </c>
      <c r="D75" s="91">
        <v>558</v>
      </c>
      <c r="E75" s="95">
        <v>440</v>
      </c>
      <c r="F75" s="94"/>
      <c r="G75" s="94"/>
      <c r="H75" s="91">
        <v>0</v>
      </c>
      <c r="I75" s="91">
        <v>98</v>
      </c>
      <c r="J75" s="90" t="s">
        <v>5172</v>
      </c>
      <c r="K75" s="95">
        <v>4</v>
      </c>
      <c r="L75" s="95">
        <v>6</v>
      </c>
      <c r="M75" s="95">
        <v>4</v>
      </c>
      <c r="N75" s="94"/>
      <c r="O75" s="94"/>
      <c r="P75" s="94"/>
      <c r="Q75" s="94"/>
      <c r="R75" s="94"/>
      <c r="S75" s="94"/>
      <c r="T75" s="94"/>
      <c r="U75" s="94"/>
      <c r="V75" s="94"/>
      <c r="W75" s="94"/>
      <c r="X75" s="94"/>
      <c r="Y75" s="94"/>
      <c r="Z75" s="94"/>
      <c r="AA75" s="94"/>
      <c r="AB75" s="90" t="s">
        <v>5171</v>
      </c>
      <c r="AC75" s="93">
        <v>5875</v>
      </c>
      <c r="AD75" s="94"/>
      <c r="AE75" s="90" t="s">
        <v>5173</v>
      </c>
      <c r="AF75" s="94"/>
      <c r="AG75" s="94"/>
      <c r="AH75" s="94"/>
    </row>
    <row r="76" spans="2:34" ht="12.5" x14ac:dyDescent="0.25">
      <c r="B76">
        <v>5</v>
      </c>
      <c r="C76" s="90" t="s">
        <v>3607</v>
      </c>
      <c r="D76" s="91">
        <v>548.6</v>
      </c>
      <c r="E76" s="92"/>
      <c r="F76" s="91">
        <v>23.6</v>
      </c>
      <c r="G76" s="91">
        <v>38</v>
      </c>
      <c r="H76" s="91">
        <v>0</v>
      </c>
      <c r="I76" s="91">
        <v>32</v>
      </c>
      <c r="J76" s="90" t="s">
        <v>3608</v>
      </c>
      <c r="K76" s="92"/>
      <c r="L76" s="92"/>
      <c r="M76" s="91">
        <v>31</v>
      </c>
      <c r="N76" s="91">
        <v>2</v>
      </c>
      <c r="O76" s="91">
        <v>0</v>
      </c>
      <c r="P76" s="91">
        <v>0</v>
      </c>
      <c r="Q76" s="91">
        <v>4</v>
      </c>
      <c r="R76" s="91">
        <v>33</v>
      </c>
      <c r="S76" s="91">
        <v>77</v>
      </c>
      <c r="T76" s="91">
        <v>0</v>
      </c>
      <c r="U76" s="91">
        <v>0</v>
      </c>
      <c r="V76" s="91">
        <v>1</v>
      </c>
      <c r="W76" s="91">
        <v>3</v>
      </c>
      <c r="X76" s="92"/>
      <c r="Y76" s="92"/>
      <c r="Z76" s="92"/>
      <c r="AA76" s="92"/>
      <c r="AB76" s="90" t="s">
        <v>3609</v>
      </c>
      <c r="AC76" s="93">
        <v>17935</v>
      </c>
      <c r="AD76" s="91">
        <v>96</v>
      </c>
      <c r="AE76" s="90" t="s">
        <v>545</v>
      </c>
      <c r="AF76" s="94"/>
      <c r="AG76" s="91">
        <v>1973</v>
      </c>
      <c r="AH76" s="91">
        <v>1985</v>
      </c>
    </row>
    <row r="77" spans="2:34" ht="12.5" x14ac:dyDescent="0.25">
      <c r="B77">
        <v>5</v>
      </c>
      <c r="C77" s="90" t="s">
        <v>3539</v>
      </c>
      <c r="D77" s="91">
        <v>546.29999999999995</v>
      </c>
      <c r="E77" s="92"/>
      <c r="F77" s="91">
        <v>109.3</v>
      </c>
      <c r="G77" s="91">
        <v>82</v>
      </c>
      <c r="H77" s="91">
        <v>0</v>
      </c>
      <c r="I77" s="91">
        <v>0</v>
      </c>
      <c r="J77" s="90" t="s">
        <v>3540</v>
      </c>
      <c r="K77" s="92"/>
      <c r="L77" s="92"/>
      <c r="M77" s="91">
        <v>11</v>
      </c>
      <c r="N77" s="91">
        <v>2</v>
      </c>
      <c r="O77" s="91">
        <v>3499</v>
      </c>
      <c r="P77" s="91">
        <v>0</v>
      </c>
      <c r="Q77" s="91">
        <v>27</v>
      </c>
      <c r="R77" s="91">
        <v>135</v>
      </c>
      <c r="S77" s="91">
        <v>336</v>
      </c>
      <c r="T77" s="91">
        <v>0</v>
      </c>
      <c r="U77" s="91">
        <v>0</v>
      </c>
      <c r="V77" s="91">
        <v>2</v>
      </c>
      <c r="W77" s="91">
        <v>7</v>
      </c>
      <c r="X77" s="94"/>
      <c r="Y77" s="94"/>
      <c r="Z77" s="94"/>
      <c r="AA77" s="94"/>
      <c r="AB77" s="90" t="s">
        <v>3541</v>
      </c>
      <c r="AC77" s="93">
        <v>24860</v>
      </c>
      <c r="AD77" s="91">
        <v>734</v>
      </c>
      <c r="AE77" s="90" t="s">
        <v>545</v>
      </c>
      <c r="AF77" s="91">
        <v>1987</v>
      </c>
      <c r="AG77" s="91">
        <v>1985</v>
      </c>
      <c r="AH77" s="91">
        <v>2001</v>
      </c>
    </row>
    <row r="78" spans="2:34" ht="12.5" x14ac:dyDescent="0.25">
      <c r="B78">
        <v>5</v>
      </c>
      <c r="C78" s="90" t="s">
        <v>3573</v>
      </c>
      <c r="D78" s="91">
        <v>540.79999999999995</v>
      </c>
      <c r="E78" s="92"/>
      <c r="F78" s="91">
        <v>131.80000000000001</v>
      </c>
      <c r="G78" s="91">
        <v>154</v>
      </c>
      <c r="H78" s="91">
        <v>0</v>
      </c>
      <c r="I78" s="91">
        <v>0</v>
      </c>
      <c r="J78" s="90" t="s">
        <v>3574</v>
      </c>
      <c r="K78" s="92"/>
      <c r="L78" s="92"/>
      <c r="M78" s="91">
        <v>11</v>
      </c>
      <c r="N78" s="91">
        <v>4</v>
      </c>
      <c r="O78" s="91">
        <v>2826</v>
      </c>
      <c r="P78" s="91">
        <v>0</v>
      </c>
      <c r="Q78" s="91">
        <v>0</v>
      </c>
      <c r="R78" s="91">
        <v>243</v>
      </c>
      <c r="S78" s="91">
        <v>457</v>
      </c>
      <c r="T78" s="91">
        <v>0</v>
      </c>
      <c r="U78" s="91">
        <v>0</v>
      </c>
      <c r="V78" s="91">
        <v>5</v>
      </c>
      <c r="W78" s="91">
        <v>9</v>
      </c>
      <c r="X78" s="92"/>
      <c r="Y78" s="92"/>
      <c r="Z78" s="92"/>
      <c r="AA78" s="92"/>
      <c r="AB78" s="90" t="s">
        <v>3575</v>
      </c>
      <c r="AC78" s="93">
        <v>27278</v>
      </c>
      <c r="AD78" s="91">
        <v>829</v>
      </c>
      <c r="AE78" s="90" t="s">
        <v>545</v>
      </c>
      <c r="AF78" s="91">
        <v>1993</v>
      </c>
      <c r="AG78" s="91">
        <v>1992</v>
      </c>
      <c r="AH78" s="91">
        <v>2008</v>
      </c>
    </row>
    <row r="79" spans="2:34" ht="12.5" x14ac:dyDescent="0.25">
      <c r="B79">
        <v>5</v>
      </c>
      <c r="C79" s="90" t="s">
        <v>3321</v>
      </c>
      <c r="D79" s="91">
        <v>535.6</v>
      </c>
      <c r="E79" s="92"/>
      <c r="F79" s="91">
        <v>106.6</v>
      </c>
      <c r="G79" s="91">
        <v>114</v>
      </c>
      <c r="H79" s="91">
        <v>0</v>
      </c>
      <c r="I79" s="91">
        <v>10</v>
      </c>
      <c r="J79" s="90" t="s">
        <v>3322</v>
      </c>
      <c r="K79" s="92"/>
      <c r="L79" s="92"/>
      <c r="M79" s="91">
        <v>21</v>
      </c>
      <c r="N79" s="91">
        <v>4</v>
      </c>
      <c r="O79" s="91">
        <v>0</v>
      </c>
      <c r="P79" s="91">
        <v>0</v>
      </c>
      <c r="Q79" s="91">
        <v>0</v>
      </c>
      <c r="R79" s="91">
        <v>179</v>
      </c>
      <c r="S79" s="91">
        <v>422</v>
      </c>
      <c r="T79" s="91">
        <v>0</v>
      </c>
      <c r="U79" s="91">
        <v>0</v>
      </c>
      <c r="V79" s="91">
        <v>3</v>
      </c>
      <c r="W79" s="91">
        <v>9</v>
      </c>
      <c r="X79" s="92"/>
      <c r="Y79" s="92"/>
      <c r="Z79" s="92"/>
      <c r="AA79" s="92"/>
      <c r="AB79" s="90" t="s">
        <v>3323</v>
      </c>
      <c r="AC79" s="93">
        <v>21973</v>
      </c>
      <c r="AD79" s="91">
        <v>495</v>
      </c>
      <c r="AE79" s="90" t="s">
        <v>545</v>
      </c>
      <c r="AF79" s="91">
        <v>1979</v>
      </c>
      <c r="AG79" s="91">
        <v>1979</v>
      </c>
      <c r="AH79" s="91">
        <v>1994</v>
      </c>
    </row>
    <row r="80" spans="2:34" ht="12.5" x14ac:dyDescent="0.25">
      <c r="B80">
        <v>5</v>
      </c>
      <c r="C80" s="90" t="s">
        <v>3259</v>
      </c>
      <c r="D80" s="91">
        <v>535</v>
      </c>
      <c r="E80" s="95">
        <v>380</v>
      </c>
      <c r="F80" s="94"/>
      <c r="G80" s="94"/>
      <c r="H80" s="91">
        <v>0</v>
      </c>
      <c r="I80" s="91">
        <v>140</v>
      </c>
      <c r="J80" s="90" t="s">
        <v>3260</v>
      </c>
      <c r="K80" s="95">
        <v>3</v>
      </c>
      <c r="L80" s="95">
        <v>7</v>
      </c>
      <c r="M80" s="91">
        <v>3</v>
      </c>
      <c r="N80" s="94"/>
      <c r="O80" s="94"/>
      <c r="P80" s="94"/>
      <c r="Q80" s="94"/>
      <c r="R80" s="94"/>
      <c r="S80" s="94"/>
      <c r="T80" s="94"/>
      <c r="U80" s="94"/>
      <c r="V80" s="94"/>
      <c r="W80" s="94"/>
      <c r="X80" s="92"/>
      <c r="Y80" s="92"/>
      <c r="Z80" s="92"/>
      <c r="AA80" s="92"/>
      <c r="AB80" s="90" t="s">
        <v>3259</v>
      </c>
      <c r="AC80" s="93">
        <v>-1474</v>
      </c>
      <c r="AD80" s="94"/>
      <c r="AE80" s="90" t="s">
        <v>3261</v>
      </c>
      <c r="AF80" s="94"/>
      <c r="AG80" s="94"/>
      <c r="AH80" s="94"/>
    </row>
    <row r="81" spans="2:34" ht="12.5" x14ac:dyDescent="0.25">
      <c r="B81">
        <v>5</v>
      </c>
      <c r="C81" s="90" t="s">
        <v>3876</v>
      </c>
      <c r="D81" s="91">
        <v>531</v>
      </c>
      <c r="E81" s="95">
        <v>340</v>
      </c>
      <c r="F81" s="94"/>
      <c r="G81" s="94"/>
      <c r="H81" s="91">
        <v>0</v>
      </c>
      <c r="I81" s="91">
        <v>176</v>
      </c>
      <c r="J81" s="90" t="s">
        <v>3877</v>
      </c>
      <c r="K81" s="95">
        <v>3</v>
      </c>
      <c r="L81" s="95">
        <v>5</v>
      </c>
      <c r="M81" s="91">
        <v>3</v>
      </c>
      <c r="N81" s="94"/>
      <c r="O81" s="94"/>
      <c r="P81" s="94"/>
      <c r="Q81" s="94"/>
      <c r="R81" s="94"/>
      <c r="S81" s="94"/>
      <c r="T81" s="94"/>
      <c r="U81" s="94"/>
      <c r="V81" s="94"/>
      <c r="W81" s="94"/>
      <c r="X81" s="92"/>
      <c r="Y81" s="92"/>
      <c r="Z81" s="92"/>
      <c r="AA81" s="92"/>
      <c r="AB81" s="90" t="s">
        <v>3876</v>
      </c>
      <c r="AC81" s="93">
        <v>-8081</v>
      </c>
      <c r="AD81" s="94"/>
      <c r="AE81" s="90" t="s">
        <v>3878</v>
      </c>
      <c r="AF81" s="92"/>
      <c r="AG81" s="94"/>
      <c r="AH81" s="94"/>
    </row>
    <row r="82" spans="2:34" ht="12.5" x14ac:dyDescent="0.25">
      <c r="B82">
        <v>5</v>
      </c>
      <c r="C82" s="90" t="s">
        <v>3488</v>
      </c>
      <c r="D82" s="91">
        <v>523.29999999999995</v>
      </c>
      <c r="E82" s="92"/>
      <c r="F82" s="91">
        <v>73.099999999999994</v>
      </c>
      <c r="G82" s="91">
        <v>74</v>
      </c>
      <c r="H82" s="91">
        <v>207.1</v>
      </c>
      <c r="I82" s="91">
        <v>0</v>
      </c>
      <c r="J82" s="90" t="s">
        <v>3489</v>
      </c>
      <c r="K82" s="92"/>
      <c r="L82" s="92"/>
      <c r="M82" s="91">
        <v>12</v>
      </c>
      <c r="N82" s="91">
        <v>9</v>
      </c>
      <c r="O82" s="91">
        <v>2890</v>
      </c>
      <c r="P82" s="91">
        <v>0</v>
      </c>
      <c r="Q82" s="91">
        <v>0</v>
      </c>
      <c r="R82" s="91">
        <v>68</v>
      </c>
      <c r="S82" s="91">
        <v>454</v>
      </c>
      <c r="T82" s="91">
        <v>0</v>
      </c>
      <c r="U82" s="91">
        <v>0</v>
      </c>
      <c r="V82" s="91">
        <v>1</v>
      </c>
      <c r="W82" s="91">
        <v>9</v>
      </c>
      <c r="X82" s="95">
        <v>9</v>
      </c>
      <c r="Y82" s="95">
        <v>10</v>
      </c>
      <c r="Z82" s="95">
        <v>3155</v>
      </c>
      <c r="AA82" s="95">
        <v>3155</v>
      </c>
      <c r="AB82" s="90" t="s">
        <v>3490</v>
      </c>
      <c r="AC82" s="93">
        <v>31163</v>
      </c>
      <c r="AD82" s="91">
        <v>602</v>
      </c>
      <c r="AE82" s="90" t="s">
        <v>545</v>
      </c>
      <c r="AF82" s="91">
        <v>2007</v>
      </c>
      <c r="AG82" s="91">
        <v>2005</v>
      </c>
      <c r="AH82" s="91">
        <v>2017</v>
      </c>
    </row>
    <row r="83" spans="2:34" ht="12.5" x14ac:dyDescent="0.25">
      <c r="B83">
        <v>5</v>
      </c>
      <c r="C83" s="90" t="s">
        <v>4452</v>
      </c>
      <c r="D83" s="91">
        <v>522</v>
      </c>
      <c r="E83" s="95">
        <v>440</v>
      </c>
      <c r="F83" s="94"/>
      <c r="G83" s="94"/>
      <c r="H83" s="91">
        <v>0</v>
      </c>
      <c r="I83" s="91">
        <v>62</v>
      </c>
      <c r="J83" s="90" t="s">
        <v>4453</v>
      </c>
      <c r="K83" s="95">
        <v>4</v>
      </c>
      <c r="L83" s="95">
        <v>6</v>
      </c>
      <c r="M83" s="91">
        <v>4</v>
      </c>
      <c r="N83" s="94"/>
      <c r="O83" s="94"/>
      <c r="P83" s="94"/>
      <c r="Q83" s="94"/>
      <c r="R83" s="94"/>
      <c r="S83" s="94"/>
      <c r="T83" s="94"/>
      <c r="U83" s="94"/>
      <c r="V83" s="94"/>
      <c r="W83" s="94"/>
      <c r="X83" s="92"/>
      <c r="Y83" s="92"/>
      <c r="Z83" s="92"/>
      <c r="AA83" s="92"/>
      <c r="AB83" s="90" t="s">
        <v>4452</v>
      </c>
      <c r="AC83" s="93">
        <v>12746</v>
      </c>
      <c r="AD83" s="94"/>
      <c r="AE83" s="90" t="s">
        <v>4454</v>
      </c>
      <c r="AF83" s="94"/>
      <c r="AG83" s="94"/>
      <c r="AH83" s="94"/>
    </row>
    <row r="84" spans="2:34" ht="12.5" x14ac:dyDescent="0.25">
      <c r="B84">
        <v>5</v>
      </c>
      <c r="C84" s="90" t="s">
        <v>3551</v>
      </c>
      <c r="D84" s="91">
        <v>519.6</v>
      </c>
      <c r="E84" s="92"/>
      <c r="F84" s="91">
        <v>106.6</v>
      </c>
      <c r="G84" s="91">
        <v>128</v>
      </c>
      <c r="H84" s="91">
        <v>0</v>
      </c>
      <c r="I84" s="91">
        <v>0</v>
      </c>
      <c r="J84" s="90" t="s">
        <v>3552</v>
      </c>
      <c r="K84" s="92"/>
      <c r="L84" s="92"/>
      <c r="M84" s="91">
        <v>17</v>
      </c>
      <c r="N84" s="91">
        <v>4</v>
      </c>
      <c r="O84" s="91">
        <v>3130</v>
      </c>
      <c r="P84" s="91">
        <v>0</v>
      </c>
      <c r="Q84" s="91">
        <v>0</v>
      </c>
      <c r="R84" s="91">
        <v>173</v>
      </c>
      <c r="S84" s="91">
        <v>440</v>
      </c>
      <c r="T84" s="91">
        <v>0</v>
      </c>
      <c r="U84" s="91">
        <v>0</v>
      </c>
      <c r="V84" s="91">
        <v>4</v>
      </c>
      <c r="W84" s="91">
        <v>8</v>
      </c>
      <c r="X84" s="94"/>
      <c r="Y84" s="94"/>
      <c r="Z84" s="94"/>
      <c r="AA84" s="94"/>
      <c r="AB84" s="90" t="s">
        <v>3553</v>
      </c>
      <c r="AC84" s="93">
        <v>26273</v>
      </c>
      <c r="AD84" s="91">
        <v>752</v>
      </c>
      <c r="AE84" s="90" t="s">
        <v>545</v>
      </c>
      <c r="AF84" s="91">
        <v>1989</v>
      </c>
      <c r="AG84" s="91">
        <v>1989</v>
      </c>
      <c r="AH84" s="91">
        <v>2004</v>
      </c>
    </row>
    <row r="85" spans="2:34" ht="12.5" x14ac:dyDescent="0.25">
      <c r="B85">
        <v>5</v>
      </c>
      <c r="C85" s="90" t="s">
        <v>4588</v>
      </c>
      <c r="D85" s="91">
        <v>517.5</v>
      </c>
      <c r="E85" s="95">
        <v>200</v>
      </c>
      <c r="F85" s="91">
        <v>38.200000000000003</v>
      </c>
      <c r="G85" s="91">
        <v>62</v>
      </c>
      <c r="H85" s="91">
        <v>0</v>
      </c>
      <c r="I85" s="91">
        <v>14</v>
      </c>
      <c r="J85" s="90" t="s">
        <v>4589</v>
      </c>
      <c r="K85" s="95">
        <v>2</v>
      </c>
      <c r="L85" s="95">
        <v>2</v>
      </c>
      <c r="M85" s="91">
        <v>14</v>
      </c>
      <c r="N85" s="91">
        <v>7</v>
      </c>
      <c r="O85" s="91">
        <v>0</v>
      </c>
      <c r="P85" s="91">
        <v>0</v>
      </c>
      <c r="Q85" s="91">
        <v>0</v>
      </c>
      <c r="R85" s="91">
        <v>24</v>
      </c>
      <c r="S85" s="91">
        <v>272</v>
      </c>
      <c r="T85" s="91">
        <v>0</v>
      </c>
      <c r="U85" s="91">
        <v>0</v>
      </c>
      <c r="V85" s="91">
        <v>1</v>
      </c>
      <c r="W85" s="91">
        <v>7</v>
      </c>
      <c r="X85" s="92"/>
      <c r="Y85" s="92"/>
      <c r="Z85" s="92"/>
      <c r="AA85" s="92"/>
      <c r="AB85" s="90" t="s">
        <v>4588</v>
      </c>
      <c r="AC85" s="93">
        <v>21280</v>
      </c>
      <c r="AD85" s="91">
        <v>502</v>
      </c>
      <c r="AE85" s="90" t="s">
        <v>4590</v>
      </c>
      <c r="AF85" s="91">
        <v>1978</v>
      </c>
      <c r="AG85" s="91">
        <v>1977</v>
      </c>
      <c r="AH85" s="91">
        <v>1995</v>
      </c>
    </row>
    <row r="86" spans="2:34" ht="12.5" x14ac:dyDescent="0.25">
      <c r="B86">
        <v>5</v>
      </c>
      <c r="C86" s="90" t="s">
        <v>3570</v>
      </c>
      <c r="D86" s="91">
        <v>513</v>
      </c>
      <c r="E86" s="92"/>
      <c r="F86" s="91">
        <v>96</v>
      </c>
      <c r="G86" s="91">
        <v>122</v>
      </c>
      <c r="H86" s="91">
        <v>0</v>
      </c>
      <c r="I86" s="91">
        <v>0</v>
      </c>
      <c r="J86" s="90" t="s">
        <v>3571</v>
      </c>
      <c r="K86" s="92"/>
      <c r="L86" s="92"/>
      <c r="M86" s="91">
        <v>19</v>
      </c>
      <c r="N86" s="91">
        <v>4</v>
      </c>
      <c r="O86" s="91">
        <v>2693</v>
      </c>
      <c r="P86" s="91">
        <v>0</v>
      </c>
      <c r="Q86" s="91">
        <v>0</v>
      </c>
      <c r="R86" s="91">
        <v>157</v>
      </c>
      <c r="S86" s="91">
        <v>393</v>
      </c>
      <c r="T86" s="91">
        <v>0</v>
      </c>
      <c r="U86" s="91">
        <v>0</v>
      </c>
      <c r="V86" s="91">
        <v>4</v>
      </c>
      <c r="W86" s="91">
        <v>7</v>
      </c>
      <c r="X86" s="94"/>
      <c r="Y86" s="94"/>
      <c r="Z86" s="94"/>
      <c r="AA86" s="94"/>
      <c r="AB86" s="90" t="s">
        <v>3572</v>
      </c>
      <c r="AC86" s="93">
        <v>27101</v>
      </c>
      <c r="AD86" s="91">
        <v>900</v>
      </c>
      <c r="AE86" s="90" t="s">
        <v>545</v>
      </c>
      <c r="AF86" s="91">
        <v>1991</v>
      </c>
      <c r="AG86" s="91">
        <v>1989</v>
      </c>
      <c r="AH86" s="91">
        <v>2006</v>
      </c>
    </row>
    <row r="87" spans="2:34" ht="12.5" x14ac:dyDescent="0.25">
      <c r="B87">
        <v>5</v>
      </c>
      <c r="C87" s="90" t="s">
        <v>3625</v>
      </c>
      <c r="D87" s="91">
        <v>508</v>
      </c>
      <c r="E87" s="95">
        <v>440</v>
      </c>
      <c r="F87" s="94"/>
      <c r="G87" s="94"/>
      <c r="H87" s="91">
        <v>0</v>
      </c>
      <c r="I87" s="91">
        <v>58</v>
      </c>
      <c r="J87" s="90" t="s">
        <v>3626</v>
      </c>
      <c r="K87" s="95">
        <v>4</v>
      </c>
      <c r="L87" s="95">
        <v>6</v>
      </c>
      <c r="M87" s="91">
        <v>2</v>
      </c>
      <c r="N87" s="94"/>
      <c r="O87" s="94"/>
      <c r="P87" s="94"/>
      <c r="Q87" s="94"/>
      <c r="R87" s="94"/>
      <c r="S87" s="94"/>
      <c r="T87" s="94"/>
      <c r="U87" s="94"/>
      <c r="V87" s="94"/>
      <c r="W87" s="94"/>
      <c r="X87" s="92"/>
      <c r="Y87" s="92"/>
      <c r="Z87" s="92"/>
      <c r="AA87" s="92"/>
      <c r="AB87" s="90" t="s">
        <v>3625</v>
      </c>
      <c r="AC87" s="93">
        <v>13408</v>
      </c>
      <c r="AD87" s="94"/>
      <c r="AE87" s="90" t="s">
        <v>3627</v>
      </c>
      <c r="AF87" s="94"/>
      <c r="AG87" s="94"/>
      <c r="AH87" s="94"/>
    </row>
    <row r="88" spans="2:34" ht="12.5" x14ac:dyDescent="0.25">
      <c r="B88">
        <v>5</v>
      </c>
      <c r="C88" s="90" t="s">
        <v>3241</v>
      </c>
      <c r="D88" s="91">
        <v>503</v>
      </c>
      <c r="E88" s="95">
        <v>400</v>
      </c>
      <c r="F88" s="94"/>
      <c r="G88" s="94"/>
      <c r="H88" s="91">
        <v>0</v>
      </c>
      <c r="I88" s="91">
        <v>88</v>
      </c>
      <c r="J88" s="90" t="s">
        <v>3242</v>
      </c>
      <c r="K88" s="95">
        <v>3</v>
      </c>
      <c r="L88" s="95">
        <v>8</v>
      </c>
      <c r="M88" s="95">
        <v>3</v>
      </c>
      <c r="N88" s="94"/>
      <c r="O88" s="94"/>
      <c r="P88" s="94"/>
      <c r="Q88" s="94"/>
      <c r="R88" s="94"/>
      <c r="S88" s="94"/>
      <c r="T88" s="94"/>
      <c r="U88" s="94"/>
      <c r="V88" s="94"/>
      <c r="W88" s="94"/>
      <c r="X88" s="94"/>
      <c r="Y88" s="94"/>
      <c r="Z88" s="94"/>
      <c r="AA88" s="94"/>
      <c r="AB88" s="90" t="s">
        <v>3241</v>
      </c>
      <c r="AC88" s="93">
        <v>7956</v>
      </c>
      <c r="AD88" s="94"/>
      <c r="AE88" s="90" t="s">
        <v>3243</v>
      </c>
      <c r="AF88" s="94"/>
      <c r="AG88" s="94"/>
      <c r="AH88" s="94"/>
    </row>
    <row r="89" spans="2:34" ht="12.5" x14ac:dyDescent="0.25">
      <c r="B89">
        <v>5</v>
      </c>
      <c r="C89" s="90" t="s">
        <v>3352</v>
      </c>
      <c r="D89" s="91">
        <v>498.7</v>
      </c>
      <c r="E89" s="92"/>
      <c r="F89" s="91">
        <v>47.3</v>
      </c>
      <c r="G89" s="91">
        <v>50</v>
      </c>
      <c r="H89" s="91">
        <v>286.39999999999998</v>
      </c>
      <c r="I89" s="91">
        <v>0</v>
      </c>
      <c r="J89" s="90" t="s">
        <v>3353</v>
      </c>
      <c r="K89" s="92"/>
      <c r="L89" s="92"/>
      <c r="M89" s="91">
        <v>3</v>
      </c>
      <c r="N89" s="91">
        <v>10</v>
      </c>
      <c r="O89" s="91">
        <v>2565</v>
      </c>
      <c r="P89" s="91">
        <v>0</v>
      </c>
      <c r="Q89" s="91">
        <v>0</v>
      </c>
      <c r="R89" s="91">
        <v>53</v>
      </c>
      <c r="S89" s="91">
        <v>267</v>
      </c>
      <c r="T89" s="91">
        <v>0</v>
      </c>
      <c r="U89" s="91">
        <v>0</v>
      </c>
      <c r="V89" s="91">
        <v>1</v>
      </c>
      <c r="W89" s="91">
        <v>5</v>
      </c>
      <c r="X89" s="91">
        <v>5</v>
      </c>
      <c r="Y89" s="91">
        <v>6</v>
      </c>
      <c r="Z89" s="91">
        <v>4845</v>
      </c>
      <c r="AA89" s="91">
        <v>4710</v>
      </c>
      <c r="AB89" s="90" t="s">
        <v>3354</v>
      </c>
      <c r="AC89" s="93">
        <v>31550</v>
      </c>
      <c r="AD89" s="91">
        <v>688</v>
      </c>
      <c r="AE89" s="90" t="s">
        <v>545</v>
      </c>
      <c r="AF89" s="91">
        <v>2007</v>
      </c>
      <c r="AG89" s="91">
        <v>2003</v>
      </c>
      <c r="AH89" s="91">
        <v>2017</v>
      </c>
    </row>
    <row r="90" spans="2:34" ht="12.5" x14ac:dyDescent="0.25">
      <c r="B90">
        <v>5</v>
      </c>
      <c r="C90" s="90" t="s">
        <v>3324</v>
      </c>
      <c r="D90" s="91">
        <v>494</v>
      </c>
      <c r="E90" s="92"/>
      <c r="F90" s="91">
        <v>87</v>
      </c>
      <c r="G90" s="91">
        <v>94</v>
      </c>
      <c r="H90" s="91">
        <v>0</v>
      </c>
      <c r="I90" s="91">
        <v>8</v>
      </c>
      <c r="J90" s="90" t="s">
        <v>3325</v>
      </c>
      <c r="K90" s="92"/>
      <c r="L90" s="92"/>
      <c r="M90" s="91">
        <v>21</v>
      </c>
      <c r="N90" s="91">
        <v>4</v>
      </c>
      <c r="O90" s="91">
        <v>0</v>
      </c>
      <c r="P90" s="91">
        <v>0</v>
      </c>
      <c r="Q90" s="91">
        <v>0</v>
      </c>
      <c r="R90" s="91">
        <v>107</v>
      </c>
      <c r="S90" s="91">
        <v>462</v>
      </c>
      <c r="T90" s="91">
        <v>0</v>
      </c>
      <c r="U90" s="91">
        <v>0</v>
      </c>
      <c r="V90" s="91">
        <v>2</v>
      </c>
      <c r="W90" s="91">
        <v>9</v>
      </c>
      <c r="X90" s="92"/>
      <c r="Y90" s="92"/>
      <c r="Z90" s="92"/>
      <c r="AA90" s="92"/>
      <c r="AB90" s="90" t="s">
        <v>3326</v>
      </c>
      <c r="AC90" s="93">
        <v>22502</v>
      </c>
      <c r="AD90" s="91">
        <v>575</v>
      </c>
      <c r="AE90" s="90" t="s">
        <v>545</v>
      </c>
      <c r="AF90" s="91">
        <v>1982</v>
      </c>
      <c r="AG90" s="91">
        <v>1982</v>
      </c>
      <c r="AH90" s="91">
        <v>1996</v>
      </c>
    </row>
    <row r="91" spans="2:34" ht="12.5" x14ac:dyDescent="0.25">
      <c r="B91">
        <v>5</v>
      </c>
      <c r="C91" s="90" t="s">
        <v>3591</v>
      </c>
      <c r="D91" s="91">
        <v>491.7</v>
      </c>
      <c r="E91" s="92"/>
      <c r="F91" s="91">
        <v>29.7</v>
      </c>
      <c r="G91" s="91">
        <v>76</v>
      </c>
      <c r="H91" s="91">
        <v>0</v>
      </c>
      <c r="I91" s="91">
        <v>26</v>
      </c>
      <c r="J91" s="90" t="s">
        <v>3592</v>
      </c>
      <c r="K91" s="92"/>
      <c r="L91" s="92"/>
      <c r="M91" s="95">
        <v>24</v>
      </c>
      <c r="N91" s="91">
        <v>3</v>
      </c>
      <c r="O91" s="91">
        <v>0</v>
      </c>
      <c r="P91" s="91">
        <v>0</v>
      </c>
      <c r="Q91" s="91">
        <v>4</v>
      </c>
      <c r="R91" s="91">
        <v>29</v>
      </c>
      <c r="S91" s="91">
        <v>144</v>
      </c>
      <c r="T91" s="91">
        <v>0</v>
      </c>
      <c r="U91" s="91">
        <v>0</v>
      </c>
      <c r="V91" s="91">
        <v>2</v>
      </c>
      <c r="W91" s="91">
        <v>6</v>
      </c>
      <c r="X91" s="94"/>
      <c r="Y91" s="94"/>
      <c r="Z91" s="94"/>
      <c r="AA91" s="94"/>
      <c r="AB91" s="90" t="s">
        <v>3593</v>
      </c>
      <c r="AC91" s="93">
        <v>19020</v>
      </c>
      <c r="AD91" s="91">
        <v>123</v>
      </c>
      <c r="AE91" s="90" t="s">
        <v>545</v>
      </c>
      <c r="AF91" s="94"/>
      <c r="AG91" s="91">
        <v>1973</v>
      </c>
      <c r="AH91" s="91">
        <v>1985</v>
      </c>
    </row>
    <row r="92" spans="2:34" ht="12.5" x14ac:dyDescent="0.25">
      <c r="B92">
        <v>5</v>
      </c>
      <c r="C92" s="90" t="s">
        <v>5457</v>
      </c>
      <c r="D92" s="91">
        <v>487.2</v>
      </c>
      <c r="E92" s="95">
        <v>400</v>
      </c>
      <c r="F92" s="94"/>
      <c r="G92" s="94"/>
      <c r="H92" s="91">
        <v>0</v>
      </c>
      <c r="I92" s="91">
        <v>54</v>
      </c>
      <c r="J92" s="90" t="s">
        <v>5458</v>
      </c>
      <c r="K92" s="95">
        <v>4</v>
      </c>
      <c r="L92" s="95">
        <v>4</v>
      </c>
      <c r="M92" s="91">
        <v>5</v>
      </c>
      <c r="N92" s="91">
        <v>145</v>
      </c>
      <c r="O92" s="91">
        <v>0</v>
      </c>
      <c r="P92" s="94"/>
      <c r="Q92" s="94"/>
      <c r="R92" s="94"/>
      <c r="S92" s="94"/>
      <c r="T92" s="94"/>
      <c r="U92" s="94"/>
      <c r="V92" s="94"/>
      <c r="W92" s="94"/>
      <c r="X92" s="92"/>
      <c r="Y92" s="92"/>
      <c r="Z92" s="92"/>
      <c r="AA92" s="92"/>
      <c r="AB92" s="90" t="s">
        <v>5457</v>
      </c>
      <c r="AC92" s="93">
        <v>14010</v>
      </c>
      <c r="AD92" s="91">
        <v>20</v>
      </c>
      <c r="AE92" s="90" t="s">
        <v>5459</v>
      </c>
      <c r="AF92" s="94"/>
      <c r="AG92" s="91">
        <v>1974</v>
      </c>
      <c r="AH92" s="91">
        <v>1978</v>
      </c>
    </row>
    <row r="93" spans="2:34" ht="12.5" x14ac:dyDescent="0.25">
      <c r="B93">
        <v>5</v>
      </c>
      <c r="C93" s="90" t="s">
        <v>3479</v>
      </c>
      <c r="D93" s="91">
        <v>485.8</v>
      </c>
      <c r="E93" s="92"/>
      <c r="F93" s="91">
        <v>45.8</v>
      </c>
      <c r="G93" s="91">
        <v>96</v>
      </c>
      <c r="H93" s="91">
        <v>0</v>
      </c>
      <c r="I93" s="91">
        <v>14</v>
      </c>
      <c r="J93" s="90" t="s">
        <v>3480</v>
      </c>
      <c r="K93" s="92"/>
      <c r="L93" s="92"/>
      <c r="M93" s="91">
        <v>26</v>
      </c>
      <c r="N93" s="91">
        <v>4</v>
      </c>
      <c r="O93" s="91">
        <v>0</v>
      </c>
      <c r="P93" s="91">
        <v>0</v>
      </c>
      <c r="Q93" s="91">
        <v>0</v>
      </c>
      <c r="R93" s="91">
        <v>77</v>
      </c>
      <c r="S93" s="91">
        <v>181</v>
      </c>
      <c r="T93" s="91">
        <v>0</v>
      </c>
      <c r="U93" s="91">
        <v>0</v>
      </c>
      <c r="V93" s="91">
        <v>3</v>
      </c>
      <c r="W93" s="91">
        <v>6</v>
      </c>
      <c r="X93" s="92"/>
      <c r="Y93" s="92"/>
      <c r="Z93" s="92"/>
      <c r="AA93" s="92"/>
      <c r="AB93" s="90" t="s">
        <v>3481</v>
      </c>
      <c r="AC93" s="93">
        <v>21413</v>
      </c>
      <c r="AD93" s="91">
        <v>263</v>
      </c>
      <c r="AE93" s="90" t="s">
        <v>545</v>
      </c>
      <c r="AF93" s="94"/>
      <c r="AG93" s="91">
        <v>1977</v>
      </c>
      <c r="AH93" s="91">
        <v>1996</v>
      </c>
    </row>
    <row r="94" spans="2:34" ht="12.5" x14ac:dyDescent="0.25">
      <c r="B94">
        <v>6</v>
      </c>
      <c r="C94" s="90" t="s">
        <v>3262</v>
      </c>
      <c r="D94" s="91">
        <v>465.3</v>
      </c>
      <c r="E94" s="95">
        <v>380</v>
      </c>
      <c r="F94" s="94"/>
      <c r="G94" s="94"/>
      <c r="H94" s="91">
        <v>0</v>
      </c>
      <c r="I94" s="91">
        <v>64</v>
      </c>
      <c r="J94" s="90" t="s">
        <v>3263</v>
      </c>
      <c r="K94" s="95">
        <v>3</v>
      </c>
      <c r="L94" s="95">
        <v>7</v>
      </c>
      <c r="M94" s="91">
        <v>3</v>
      </c>
      <c r="N94" s="91">
        <v>188</v>
      </c>
      <c r="O94" s="91">
        <v>0</v>
      </c>
      <c r="P94" s="94"/>
      <c r="Q94" s="94"/>
      <c r="R94" s="94"/>
      <c r="S94" s="94"/>
      <c r="T94" s="94"/>
      <c r="U94" s="94"/>
      <c r="V94" s="94"/>
      <c r="W94" s="94"/>
      <c r="X94" s="92"/>
      <c r="Y94" s="92"/>
      <c r="Z94" s="92"/>
      <c r="AA94" s="92"/>
      <c r="AB94" s="90" t="s">
        <v>3262</v>
      </c>
      <c r="AC94" s="93">
        <v>12330</v>
      </c>
      <c r="AD94" s="91">
        <v>14</v>
      </c>
      <c r="AE94" s="90" t="s">
        <v>3264</v>
      </c>
      <c r="AF94" s="94"/>
      <c r="AG94" s="91">
        <v>1974</v>
      </c>
      <c r="AH94" s="91">
        <v>1981</v>
      </c>
    </row>
    <row r="95" spans="2:34" ht="12.5" x14ac:dyDescent="0.25">
      <c r="B95">
        <v>6</v>
      </c>
      <c r="C95" s="90" t="s">
        <v>3459</v>
      </c>
      <c r="D95" s="91">
        <v>456.3</v>
      </c>
      <c r="E95" s="92"/>
      <c r="F95" s="91">
        <v>88.3</v>
      </c>
      <c r="G95" s="91">
        <v>78</v>
      </c>
      <c r="H95" s="91">
        <v>0</v>
      </c>
      <c r="I95" s="91">
        <v>0</v>
      </c>
      <c r="J95" s="90" t="s">
        <v>3460</v>
      </c>
      <c r="K95" s="92"/>
      <c r="L95" s="92"/>
      <c r="M95" s="91">
        <v>10</v>
      </c>
      <c r="N95" s="91">
        <v>3</v>
      </c>
      <c r="O95" s="91">
        <v>3770</v>
      </c>
      <c r="P95" s="91">
        <v>0</v>
      </c>
      <c r="Q95" s="91">
        <v>19</v>
      </c>
      <c r="R95" s="91">
        <v>145</v>
      </c>
      <c r="S95" s="91">
        <v>189</v>
      </c>
      <c r="T95" s="91">
        <v>0</v>
      </c>
      <c r="U95" s="91">
        <v>0</v>
      </c>
      <c r="V95" s="91">
        <v>3</v>
      </c>
      <c r="W95" s="91">
        <v>3</v>
      </c>
      <c r="X95" s="94"/>
      <c r="Y95" s="94"/>
      <c r="Z95" s="94"/>
      <c r="AA95" s="94"/>
      <c r="AB95" s="90" t="s">
        <v>3461</v>
      </c>
      <c r="AC95" s="93">
        <v>29964</v>
      </c>
      <c r="AD95" s="91">
        <v>581</v>
      </c>
      <c r="AE95" s="90" t="s">
        <v>545</v>
      </c>
      <c r="AF95" s="91">
        <v>2000</v>
      </c>
      <c r="AG95" s="91">
        <v>1997</v>
      </c>
      <c r="AH95" s="91">
        <v>2009</v>
      </c>
    </row>
    <row r="96" spans="2:34" ht="12.5" x14ac:dyDescent="0.25">
      <c r="B96">
        <v>6</v>
      </c>
      <c r="C96" s="90" t="s">
        <v>3726</v>
      </c>
      <c r="D96" s="91">
        <v>455</v>
      </c>
      <c r="E96" s="95">
        <v>300</v>
      </c>
      <c r="F96" s="94"/>
      <c r="G96" s="94"/>
      <c r="H96" s="91">
        <v>0</v>
      </c>
      <c r="I96" s="91">
        <v>140</v>
      </c>
      <c r="J96" s="90" t="s">
        <v>3727</v>
      </c>
      <c r="K96" s="95">
        <v>3</v>
      </c>
      <c r="L96" s="95">
        <v>3</v>
      </c>
      <c r="M96" s="91">
        <v>3</v>
      </c>
      <c r="N96" s="94"/>
      <c r="O96" s="94"/>
      <c r="P96" s="94"/>
      <c r="Q96" s="94"/>
      <c r="R96" s="94"/>
      <c r="S96" s="94"/>
      <c r="T96" s="94"/>
      <c r="U96" s="94"/>
      <c r="V96" s="94"/>
      <c r="W96" s="94"/>
      <c r="X96" s="92"/>
      <c r="Y96" s="92"/>
      <c r="Z96" s="92"/>
      <c r="AA96" s="92"/>
      <c r="AB96" s="90" t="s">
        <v>3726</v>
      </c>
      <c r="AC96" s="93">
        <v>-1565</v>
      </c>
      <c r="AD96" s="94"/>
      <c r="AE96" s="90" t="s">
        <v>3728</v>
      </c>
      <c r="AF96" s="94"/>
      <c r="AG96" s="94"/>
      <c r="AH96" s="94"/>
    </row>
    <row r="97" spans="2:34" ht="12.5" x14ac:dyDescent="0.25">
      <c r="B97">
        <v>6</v>
      </c>
      <c r="C97" s="90" t="s">
        <v>3518</v>
      </c>
      <c r="D97" s="91">
        <v>454.9</v>
      </c>
      <c r="E97" s="92"/>
      <c r="F97" s="91">
        <v>56.9</v>
      </c>
      <c r="G97" s="91">
        <v>38</v>
      </c>
      <c r="H97" s="91">
        <v>0</v>
      </c>
      <c r="I97" s="91">
        <v>0</v>
      </c>
      <c r="J97" s="90" t="s">
        <v>3519</v>
      </c>
      <c r="K97" s="92"/>
      <c r="L97" s="92"/>
      <c r="M97" s="91">
        <v>12</v>
      </c>
      <c r="N97" s="91">
        <v>2</v>
      </c>
      <c r="O97" s="91">
        <v>3610</v>
      </c>
      <c r="P97" s="91">
        <v>0</v>
      </c>
      <c r="Q97" s="91">
        <v>16</v>
      </c>
      <c r="R97" s="91">
        <v>71</v>
      </c>
      <c r="S97" s="91">
        <v>155</v>
      </c>
      <c r="T97" s="91">
        <v>0</v>
      </c>
      <c r="U97" s="91">
        <v>0</v>
      </c>
      <c r="V97" s="91">
        <v>1</v>
      </c>
      <c r="W97" s="91">
        <v>3</v>
      </c>
      <c r="X97" s="92"/>
      <c r="Y97" s="92"/>
      <c r="Z97" s="92"/>
      <c r="AA97" s="92"/>
      <c r="AB97" s="90" t="s">
        <v>3520</v>
      </c>
      <c r="AC97" s="93">
        <v>27910</v>
      </c>
      <c r="AD97" s="91">
        <v>619</v>
      </c>
      <c r="AE97" s="90" t="s">
        <v>545</v>
      </c>
      <c r="AF97" s="91">
        <v>1995</v>
      </c>
      <c r="AG97" s="91">
        <v>1992</v>
      </c>
      <c r="AH97" s="91">
        <v>2004</v>
      </c>
    </row>
    <row r="98" spans="2:34" ht="12.5" x14ac:dyDescent="0.25">
      <c r="B98">
        <v>6</v>
      </c>
      <c r="C98" s="90" t="s">
        <v>3269</v>
      </c>
      <c r="D98" s="91">
        <v>451.3</v>
      </c>
      <c r="E98" s="95">
        <v>240</v>
      </c>
      <c r="F98" s="94"/>
      <c r="G98" s="94"/>
      <c r="H98" s="91">
        <v>0</v>
      </c>
      <c r="I98" s="91">
        <v>64</v>
      </c>
      <c r="J98" s="90" t="s">
        <v>3270</v>
      </c>
      <c r="K98" s="95">
        <v>2</v>
      </c>
      <c r="L98" s="95">
        <v>4</v>
      </c>
      <c r="M98" s="95">
        <v>11</v>
      </c>
      <c r="N98" s="91">
        <v>11</v>
      </c>
      <c r="O98" s="94"/>
      <c r="P98" s="94"/>
      <c r="Q98" s="94"/>
      <c r="R98" s="94"/>
      <c r="S98" s="94"/>
      <c r="T98" s="94"/>
      <c r="U98" s="94"/>
      <c r="V98" s="94"/>
      <c r="W98" s="94"/>
      <c r="X98" s="94"/>
      <c r="Y98" s="94"/>
      <c r="Z98" s="94"/>
      <c r="AA98" s="94"/>
      <c r="AB98" s="90" t="s">
        <v>3269</v>
      </c>
      <c r="AC98" s="93">
        <v>12308</v>
      </c>
      <c r="AD98" s="94"/>
      <c r="AE98" s="90" t="s">
        <v>3264</v>
      </c>
      <c r="AF98" s="94"/>
      <c r="AG98" s="94"/>
      <c r="AH98" s="94"/>
    </row>
    <row r="99" spans="2:34" ht="12.5" x14ac:dyDescent="0.25">
      <c r="B99">
        <v>6</v>
      </c>
      <c r="C99" s="90" t="s">
        <v>5356</v>
      </c>
      <c r="D99" s="91">
        <v>449</v>
      </c>
      <c r="E99" s="95">
        <v>340</v>
      </c>
      <c r="F99" s="94"/>
      <c r="G99" s="94"/>
      <c r="H99" s="91">
        <v>0</v>
      </c>
      <c r="I99" s="91">
        <v>94</v>
      </c>
      <c r="J99" s="90" t="s">
        <v>5357</v>
      </c>
      <c r="K99" s="95">
        <v>3</v>
      </c>
      <c r="L99" s="95">
        <v>5</v>
      </c>
      <c r="M99" s="91">
        <v>3</v>
      </c>
      <c r="N99" s="94"/>
      <c r="O99" s="94"/>
      <c r="P99" s="94"/>
      <c r="Q99" s="94"/>
      <c r="R99" s="94"/>
      <c r="S99" s="94"/>
      <c r="T99" s="94"/>
      <c r="U99" s="94"/>
      <c r="V99" s="94"/>
      <c r="W99" s="94"/>
      <c r="X99" s="94"/>
      <c r="Y99" s="94"/>
      <c r="Z99" s="94"/>
      <c r="AA99" s="94"/>
      <c r="AB99" s="90" t="s">
        <v>5356</v>
      </c>
      <c r="AC99" s="93">
        <v>6631</v>
      </c>
      <c r="AD99" s="94"/>
      <c r="AE99" s="90" t="s">
        <v>5358</v>
      </c>
      <c r="AF99" s="94"/>
      <c r="AG99" s="94"/>
      <c r="AH99" s="94"/>
    </row>
    <row r="100" spans="2:34" ht="12.5" x14ac:dyDescent="0.25">
      <c r="B100">
        <v>6</v>
      </c>
      <c r="C100" s="90" t="s">
        <v>3465</v>
      </c>
      <c r="D100" s="91">
        <v>445.3</v>
      </c>
      <c r="E100" s="92"/>
      <c r="F100" s="91">
        <v>73.3</v>
      </c>
      <c r="G100" s="91">
        <v>82</v>
      </c>
      <c r="H100" s="91">
        <v>0</v>
      </c>
      <c r="I100" s="91">
        <v>0</v>
      </c>
      <c r="J100" s="90" t="s">
        <v>3466</v>
      </c>
      <c r="K100" s="92"/>
      <c r="L100" s="92"/>
      <c r="M100" s="91">
        <v>10</v>
      </c>
      <c r="N100" s="91">
        <v>3</v>
      </c>
      <c r="O100" s="91">
        <v>3315</v>
      </c>
      <c r="P100" s="91">
        <v>0</v>
      </c>
      <c r="Q100" s="91">
        <v>11</v>
      </c>
      <c r="R100" s="91">
        <v>84</v>
      </c>
      <c r="S100" s="91">
        <v>309</v>
      </c>
      <c r="T100" s="91">
        <v>0</v>
      </c>
      <c r="U100" s="91">
        <v>0</v>
      </c>
      <c r="V100" s="91">
        <v>2</v>
      </c>
      <c r="W100" s="91">
        <v>7</v>
      </c>
      <c r="X100" s="94"/>
      <c r="Y100" s="94"/>
      <c r="Z100" s="94"/>
      <c r="AA100" s="94"/>
      <c r="AB100" s="90" t="s">
        <v>3467</v>
      </c>
      <c r="AC100" s="93">
        <v>28933</v>
      </c>
      <c r="AD100" s="91">
        <v>825</v>
      </c>
      <c r="AE100" s="90" t="s">
        <v>545</v>
      </c>
      <c r="AF100" s="91">
        <v>1998</v>
      </c>
      <c r="AG100" s="91">
        <v>1996</v>
      </c>
      <c r="AH100" s="91">
        <v>2012</v>
      </c>
    </row>
    <row r="101" spans="2:34" ht="12.5" x14ac:dyDescent="0.25">
      <c r="B101">
        <v>6</v>
      </c>
      <c r="C101" s="90" t="s">
        <v>5723</v>
      </c>
      <c r="D101" s="91">
        <v>443</v>
      </c>
      <c r="E101" s="95">
        <v>320</v>
      </c>
      <c r="F101" s="94"/>
      <c r="G101" s="94"/>
      <c r="H101" s="91">
        <v>0</v>
      </c>
      <c r="I101" s="91">
        <v>108</v>
      </c>
      <c r="J101" s="90" t="s">
        <v>5724</v>
      </c>
      <c r="K101" s="95">
        <v>3</v>
      </c>
      <c r="L101" s="95">
        <v>4</v>
      </c>
      <c r="M101" s="91">
        <v>3</v>
      </c>
      <c r="N101" s="94"/>
      <c r="O101" s="94"/>
      <c r="P101" s="94"/>
      <c r="Q101" s="94"/>
      <c r="R101" s="94"/>
      <c r="S101" s="94"/>
      <c r="T101" s="94"/>
      <c r="U101" s="94"/>
      <c r="V101" s="94"/>
      <c r="W101" s="94"/>
      <c r="X101" s="94"/>
      <c r="Y101" s="94"/>
      <c r="Z101" s="94"/>
      <c r="AA101" s="94"/>
      <c r="AB101" s="90" t="s">
        <v>5723</v>
      </c>
      <c r="AC101" s="93">
        <v>4289</v>
      </c>
      <c r="AD101" s="94"/>
      <c r="AE101" s="90" t="s">
        <v>5725</v>
      </c>
      <c r="AF101" s="94"/>
      <c r="AG101" s="94"/>
      <c r="AH101" s="94"/>
    </row>
    <row r="102" spans="2:34" ht="12.5" x14ac:dyDescent="0.25">
      <c r="B102">
        <v>6</v>
      </c>
      <c r="C102" s="90" t="s">
        <v>5251</v>
      </c>
      <c r="D102" s="91">
        <v>442</v>
      </c>
      <c r="E102" s="95">
        <v>240</v>
      </c>
      <c r="F102" s="94"/>
      <c r="G102" s="94"/>
      <c r="H102" s="91">
        <v>0</v>
      </c>
      <c r="I102" s="91">
        <v>192</v>
      </c>
      <c r="J102" s="90" t="s">
        <v>5252</v>
      </c>
      <c r="K102" s="95">
        <v>2</v>
      </c>
      <c r="L102" s="95">
        <v>4</v>
      </c>
      <c r="M102" s="91">
        <v>2</v>
      </c>
      <c r="N102" s="94"/>
      <c r="O102" s="94"/>
      <c r="P102" s="94"/>
      <c r="Q102" s="94"/>
      <c r="R102" s="94"/>
      <c r="S102" s="94"/>
      <c r="T102" s="94"/>
      <c r="U102" s="94"/>
      <c r="V102" s="94"/>
      <c r="W102" s="94"/>
      <c r="X102" s="92"/>
      <c r="Y102" s="92"/>
      <c r="Z102" s="92"/>
      <c r="AA102" s="92"/>
      <c r="AB102" s="90" t="s">
        <v>5251</v>
      </c>
      <c r="AC102" s="93">
        <v>-11181</v>
      </c>
      <c r="AD102" s="94"/>
      <c r="AE102" s="90" t="s">
        <v>5253</v>
      </c>
      <c r="AF102" s="94"/>
      <c r="AG102" s="94"/>
      <c r="AH102" s="94"/>
    </row>
    <row r="103" spans="2:34" ht="12.5" x14ac:dyDescent="0.25">
      <c r="B103">
        <v>6</v>
      </c>
      <c r="C103" s="90" t="s">
        <v>3235</v>
      </c>
      <c r="D103" s="91">
        <v>441.6</v>
      </c>
      <c r="E103" s="95">
        <v>320</v>
      </c>
      <c r="F103" s="91">
        <v>0.1</v>
      </c>
      <c r="G103" s="94"/>
      <c r="H103" s="91">
        <v>0</v>
      </c>
      <c r="I103" s="91">
        <v>54</v>
      </c>
      <c r="J103" s="90" t="s">
        <v>3236</v>
      </c>
      <c r="K103" s="95">
        <v>2</v>
      </c>
      <c r="L103" s="95">
        <v>8</v>
      </c>
      <c r="M103" s="91">
        <v>6</v>
      </c>
      <c r="N103" s="91">
        <v>30</v>
      </c>
      <c r="O103" s="91">
        <v>0</v>
      </c>
      <c r="P103" s="91">
        <v>0</v>
      </c>
      <c r="Q103" s="91">
        <v>0</v>
      </c>
      <c r="R103" s="91">
        <v>0</v>
      </c>
      <c r="S103" s="91">
        <v>1</v>
      </c>
      <c r="T103" s="94"/>
      <c r="U103" s="94"/>
      <c r="V103" s="94"/>
      <c r="W103" s="94"/>
      <c r="X103" s="94"/>
      <c r="Y103" s="94"/>
      <c r="Z103" s="94"/>
      <c r="AA103" s="94"/>
      <c r="AB103" s="90" t="s">
        <v>3235</v>
      </c>
      <c r="AC103" s="93">
        <v>14161</v>
      </c>
      <c r="AD103" s="91">
        <v>29</v>
      </c>
      <c r="AE103" s="90" t="s">
        <v>3237</v>
      </c>
      <c r="AF103" s="91">
        <v>1966</v>
      </c>
      <c r="AG103" s="91">
        <v>1973</v>
      </c>
      <c r="AH103" s="91">
        <v>1978</v>
      </c>
    </row>
    <row r="104" spans="2:34" ht="12.5" x14ac:dyDescent="0.25">
      <c r="B104">
        <v>6</v>
      </c>
      <c r="C104" s="90" t="s">
        <v>3453</v>
      </c>
      <c r="D104" s="91">
        <v>440.6</v>
      </c>
      <c r="E104" s="92"/>
      <c r="F104" s="91">
        <v>66.099999999999994</v>
      </c>
      <c r="G104" s="91">
        <v>80</v>
      </c>
      <c r="H104" s="91">
        <v>84.5</v>
      </c>
      <c r="I104" s="91">
        <v>0</v>
      </c>
      <c r="J104" s="90" t="s">
        <v>3454</v>
      </c>
      <c r="K104" s="92"/>
      <c r="L104" s="92"/>
      <c r="M104" s="91">
        <v>12</v>
      </c>
      <c r="N104" s="91">
        <v>6</v>
      </c>
      <c r="O104" s="91">
        <v>4170</v>
      </c>
      <c r="P104" s="91">
        <v>0</v>
      </c>
      <c r="Q104" s="91">
        <v>0</v>
      </c>
      <c r="R104" s="91">
        <v>56</v>
      </c>
      <c r="S104" s="91">
        <v>427</v>
      </c>
      <c r="T104" s="91">
        <v>0</v>
      </c>
      <c r="U104" s="91">
        <v>0</v>
      </c>
      <c r="V104" s="91">
        <v>1</v>
      </c>
      <c r="W104" s="91">
        <v>10</v>
      </c>
      <c r="X104" s="95">
        <v>31</v>
      </c>
      <c r="Y104" s="95">
        <v>30</v>
      </c>
      <c r="Z104" s="95">
        <v>1280</v>
      </c>
      <c r="AA104" s="95">
        <v>1370</v>
      </c>
      <c r="AB104" s="90" t="s">
        <v>3455</v>
      </c>
      <c r="AC104" s="93">
        <v>31043</v>
      </c>
      <c r="AD104" s="91">
        <v>748</v>
      </c>
      <c r="AE104" s="90" t="s">
        <v>545</v>
      </c>
      <c r="AF104" s="91">
        <v>2002</v>
      </c>
      <c r="AG104" s="91">
        <v>2002</v>
      </c>
      <c r="AH104" s="91">
        <v>2017</v>
      </c>
    </row>
    <row r="105" spans="2:34" ht="12.5" x14ac:dyDescent="0.25">
      <c r="B105">
        <v>6</v>
      </c>
      <c r="C105" s="90" t="s">
        <v>5256</v>
      </c>
      <c r="D105" s="91">
        <v>439</v>
      </c>
      <c r="E105" s="95">
        <v>320</v>
      </c>
      <c r="F105" s="94"/>
      <c r="G105" s="94"/>
      <c r="H105" s="91">
        <v>0</v>
      </c>
      <c r="I105" s="91">
        <v>104</v>
      </c>
      <c r="J105" s="90" t="s">
        <v>5257</v>
      </c>
      <c r="K105" s="95">
        <v>3</v>
      </c>
      <c r="L105" s="95">
        <v>4</v>
      </c>
      <c r="M105" s="91">
        <v>3</v>
      </c>
      <c r="N105" s="94"/>
      <c r="O105" s="94"/>
      <c r="P105" s="94"/>
      <c r="Q105" s="94"/>
      <c r="R105" s="94"/>
      <c r="S105" s="94"/>
      <c r="T105" s="94"/>
      <c r="U105" s="94"/>
      <c r="V105" s="94"/>
      <c r="W105" s="94"/>
      <c r="X105" s="92"/>
      <c r="Y105" s="92"/>
      <c r="Z105" s="92"/>
      <c r="AA105" s="92"/>
      <c r="AB105" s="90" t="s">
        <v>5256</v>
      </c>
      <c r="AC105" s="93">
        <v>4772</v>
      </c>
      <c r="AD105" s="94"/>
      <c r="AE105" s="90" t="s">
        <v>5258</v>
      </c>
      <c r="AF105" s="94"/>
      <c r="AG105" s="94"/>
      <c r="AH105" s="94"/>
    </row>
    <row r="106" spans="2:34" ht="12.5" x14ac:dyDescent="0.25">
      <c r="B106">
        <v>6</v>
      </c>
      <c r="C106" s="90" t="s">
        <v>3619</v>
      </c>
      <c r="D106" s="91">
        <v>427.1</v>
      </c>
      <c r="E106" s="92"/>
      <c r="F106" s="91">
        <v>15.1</v>
      </c>
      <c r="G106" s="91">
        <v>0</v>
      </c>
      <c r="H106" s="91">
        <v>0</v>
      </c>
      <c r="I106" s="91">
        <v>42</v>
      </c>
      <c r="J106" s="90" t="s">
        <v>3620</v>
      </c>
      <c r="K106" s="92"/>
      <c r="L106" s="92"/>
      <c r="M106" s="91">
        <v>26</v>
      </c>
      <c r="N106" s="91">
        <v>3</v>
      </c>
      <c r="O106" s="91">
        <v>0</v>
      </c>
      <c r="P106" s="91">
        <v>0</v>
      </c>
      <c r="Q106" s="91">
        <v>4</v>
      </c>
      <c r="R106" s="91">
        <v>23</v>
      </c>
      <c r="S106" s="91">
        <v>31</v>
      </c>
      <c r="T106" s="91">
        <v>0</v>
      </c>
      <c r="U106" s="91">
        <v>0</v>
      </c>
      <c r="V106" s="91">
        <v>0</v>
      </c>
      <c r="W106" s="91">
        <v>0</v>
      </c>
      <c r="X106" s="92"/>
      <c r="Y106" s="92"/>
      <c r="Z106" s="92"/>
      <c r="AA106" s="92"/>
      <c r="AB106" s="90" t="s">
        <v>3621</v>
      </c>
      <c r="AC106" s="93">
        <v>16124</v>
      </c>
      <c r="AD106" s="91">
        <v>39</v>
      </c>
      <c r="AE106" s="90" t="s">
        <v>545</v>
      </c>
      <c r="AF106" s="91">
        <v>1968</v>
      </c>
      <c r="AG106" s="91">
        <v>1973</v>
      </c>
      <c r="AH106" s="91">
        <v>1982</v>
      </c>
    </row>
    <row r="107" spans="2:34" ht="12.5" x14ac:dyDescent="0.25">
      <c r="B107">
        <v>6</v>
      </c>
      <c r="C107" s="90" t="s">
        <v>3441</v>
      </c>
      <c r="D107" s="91">
        <v>425.40000000000003</v>
      </c>
      <c r="E107" s="92"/>
      <c r="F107" s="91">
        <v>75.3</v>
      </c>
      <c r="G107" s="91">
        <v>88</v>
      </c>
      <c r="H107" s="91">
        <v>93.8</v>
      </c>
      <c r="I107" s="91">
        <v>0</v>
      </c>
      <c r="J107" s="90" t="s">
        <v>3442</v>
      </c>
      <c r="K107" s="92"/>
      <c r="L107" s="92"/>
      <c r="M107" s="91">
        <v>7</v>
      </c>
      <c r="N107" s="91">
        <v>7</v>
      </c>
      <c r="O107" s="91">
        <v>3900</v>
      </c>
      <c r="P107" s="91">
        <v>0</v>
      </c>
      <c r="Q107" s="91">
        <v>0</v>
      </c>
      <c r="R107" s="91">
        <v>104</v>
      </c>
      <c r="S107" s="91">
        <v>366</v>
      </c>
      <c r="T107" s="91">
        <v>0</v>
      </c>
      <c r="U107" s="91">
        <v>0</v>
      </c>
      <c r="V107" s="91">
        <v>2</v>
      </c>
      <c r="W107" s="91">
        <v>8</v>
      </c>
      <c r="X107" s="91">
        <v>26</v>
      </c>
      <c r="Y107" s="91">
        <v>28</v>
      </c>
      <c r="Z107" s="91">
        <v>1455</v>
      </c>
      <c r="AA107" s="91">
        <v>1410</v>
      </c>
      <c r="AB107" s="90" t="s">
        <v>3443</v>
      </c>
      <c r="AC107" s="93">
        <v>30635</v>
      </c>
      <c r="AD107" s="91">
        <v>905</v>
      </c>
      <c r="AE107" s="90" t="s">
        <v>545</v>
      </c>
      <c r="AF107" s="91">
        <v>2001</v>
      </c>
      <c r="AG107" s="91">
        <v>1999</v>
      </c>
      <c r="AH107" s="91">
        <v>2017</v>
      </c>
    </row>
    <row r="108" spans="2:34" ht="12.5" x14ac:dyDescent="0.25">
      <c r="B108">
        <v>6</v>
      </c>
      <c r="C108" s="90" t="s">
        <v>3579</v>
      </c>
      <c r="D108" s="91">
        <v>425.2</v>
      </c>
      <c r="E108" s="92"/>
      <c r="F108" s="91">
        <v>87.8</v>
      </c>
      <c r="G108" s="91">
        <v>106</v>
      </c>
      <c r="H108" s="91">
        <v>0</v>
      </c>
      <c r="I108" s="91">
        <v>0</v>
      </c>
      <c r="J108" s="90" t="s">
        <v>3580</v>
      </c>
      <c r="K108" s="92"/>
      <c r="L108" s="92"/>
      <c r="M108" s="91">
        <v>12</v>
      </c>
      <c r="N108" s="91">
        <v>5</v>
      </c>
      <c r="O108" s="91">
        <v>2770</v>
      </c>
      <c r="P108" s="91">
        <v>0</v>
      </c>
      <c r="Q108" s="91">
        <v>0</v>
      </c>
      <c r="R108" s="91">
        <v>85</v>
      </c>
      <c r="S108" s="91">
        <v>535</v>
      </c>
      <c r="T108" s="91">
        <v>0</v>
      </c>
      <c r="U108" s="91">
        <v>0</v>
      </c>
      <c r="V108" s="91">
        <v>2</v>
      </c>
      <c r="W108" s="91">
        <v>11</v>
      </c>
      <c r="X108" s="92"/>
      <c r="Y108" s="92"/>
      <c r="Z108" s="92"/>
      <c r="AA108" s="92"/>
      <c r="AB108" s="90" t="s">
        <v>3581</v>
      </c>
      <c r="AC108" s="93">
        <v>30072</v>
      </c>
      <c r="AD108" s="91">
        <v>969</v>
      </c>
      <c r="AE108" s="90" t="s">
        <v>545</v>
      </c>
      <c r="AF108" s="91">
        <v>1998</v>
      </c>
      <c r="AG108" s="91">
        <v>1998</v>
      </c>
      <c r="AH108" s="91">
        <v>2017</v>
      </c>
    </row>
    <row r="109" spans="2:34" ht="12.5" x14ac:dyDescent="0.25">
      <c r="B109">
        <v>6</v>
      </c>
      <c r="C109" s="90" t="s">
        <v>3881</v>
      </c>
      <c r="D109" s="91">
        <v>425</v>
      </c>
      <c r="E109" s="95">
        <v>360</v>
      </c>
      <c r="F109" s="94"/>
      <c r="G109" s="94"/>
      <c r="H109" s="91">
        <v>0</v>
      </c>
      <c r="I109" s="91">
        <v>50</v>
      </c>
      <c r="J109" s="90" t="s">
        <v>3882</v>
      </c>
      <c r="K109" s="95">
        <v>3</v>
      </c>
      <c r="L109" s="95">
        <v>6</v>
      </c>
      <c r="M109" s="91">
        <v>3</v>
      </c>
      <c r="N109" s="94"/>
      <c r="O109" s="94"/>
      <c r="P109" s="94"/>
      <c r="Q109" s="94"/>
      <c r="R109" s="94"/>
      <c r="S109" s="94"/>
      <c r="T109" s="94"/>
      <c r="U109" s="94"/>
      <c r="V109" s="94"/>
      <c r="W109" s="94"/>
      <c r="X109" s="94"/>
      <c r="Y109" s="94"/>
      <c r="Z109" s="94"/>
      <c r="AA109" s="94"/>
      <c r="AB109" s="90" t="s">
        <v>3881</v>
      </c>
      <c r="AC109" s="94"/>
      <c r="AD109" s="94"/>
      <c r="AE109" s="90" t="s">
        <v>3883</v>
      </c>
      <c r="AF109" s="94"/>
      <c r="AG109" s="94"/>
      <c r="AH109" s="94"/>
    </row>
    <row r="110" spans="2:34" ht="12.5" x14ac:dyDescent="0.25">
      <c r="B110">
        <v>6</v>
      </c>
      <c r="C110" s="90" t="s">
        <v>3873</v>
      </c>
      <c r="D110" s="91">
        <v>424</v>
      </c>
      <c r="E110" s="95">
        <v>320</v>
      </c>
      <c r="F110" s="94"/>
      <c r="G110" s="94"/>
      <c r="H110" s="91">
        <v>0</v>
      </c>
      <c r="I110" s="91">
        <v>94</v>
      </c>
      <c r="J110" s="90" t="s">
        <v>3874</v>
      </c>
      <c r="K110" s="95">
        <v>2</v>
      </c>
      <c r="L110" s="95">
        <v>8</v>
      </c>
      <c r="M110" s="91">
        <v>2</v>
      </c>
      <c r="N110" s="94"/>
      <c r="O110" s="94"/>
      <c r="P110" s="94"/>
      <c r="Q110" s="94"/>
      <c r="R110" s="94"/>
      <c r="S110" s="94"/>
      <c r="T110" s="94"/>
      <c r="U110" s="94"/>
      <c r="V110" s="94"/>
      <c r="W110" s="94"/>
      <c r="X110" s="92"/>
      <c r="Y110" s="92"/>
      <c r="Z110" s="92"/>
      <c r="AA110" s="92"/>
      <c r="AB110" s="90" t="s">
        <v>3873</v>
      </c>
      <c r="AC110" s="93">
        <v>6893</v>
      </c>
      <c r="AD110" s="94"/>
      <c r="AE110" s="90" t="s">
        <v>3875</v>
      </c>
      <c r="AF110" s="94"/>
      <c r="AG110" s="94"/>
      <c r="AH110" s="94"/>
    </row>
    <row r="111" spans="2:34" ht="12.5" x14ac:dyDescent="0.25">
      <c r="B111">
        <v>6</v>
      </c>
      <c r="C111" s="90" t="s">
        <v>4691</v>
      </c>
      <c r="D111" s="91">
        <v>423</v>
      </c>
      <c r="E111" s="91">
        <v>320</v>
      </c>
      <c r="F111" s="94"/>
      <c r="G111" s="94"/>
      <c r="H111" s="91">
        <v>0</v>
      </c>
      <c r="I111" s="91">
        <v>88</v>
      </c>
      <c r="J111" s="90" t="s">
        <v>4692</v>
      </c>
      <c r="K111" s="91">
        <v>3</v>
      </c>
      <c r="L111" s="91">
        <v>4</v>
      </c>
      <c r="M111" s="91">
        <v>3</v>
      </c>
      <c r="N111" s="94"/>
      <c r="O111" s="94"/>
      <c r="P111" s="94"/>
      <c r="Q111" s="94"/>
      <c r="R111" s="94"/>
      <c r="S111" s="94"/>
      <c r="T111" s="94"/>
      <c r="U111" s="94"/>
      <c r="V111" s="94"/>
      <c r="W111" s="94"/>
      <c r="X111" s="92"/>
      <c r="Y111" s="92"/>
      <c r="Z111" s="92"/>
      <c r="AA111" s="92"/>
      <c r="AB111" s="90" t="s">
        <v>4691</v>
      </c>
      <c r="AC111" s="93">
        <v>7884</v>
      </c>
      <c r="AD111" s="94"/>
      <c r="AE111" s="90" t="s">
        <v>4693</v>
      </c>
      <c r="AF111" s="94"/>
      <c r="AG111" s="94"/>
      <c r="AH111" s="94"/>
    </row>
    <row r="112" spans="2:34" ht="12.5" x14ac:dyDescent="0.25">
      <c r="B112">
        <v>6</v>
      </c>
      <c r="C112" s="90" t="s">
        <v>5720</v>
      </c>
      <c r="D112" s="91">
        <v>422</v>
      </c>
      <c r="E112" s="95">
        <v>300</v>
      </c>
      <c r="F112" s="94"/>
      <c r="G112" s="94"/>
      <c r="H112" s="91">
        <v>0</v>
      </c>
      <c r="I112" s="91">
        <v>112</v>
      </c>
      <c r="J112" s="90" t="s">
        <v>5721</v>
      </c>
      <c r="K112" s="95">
        <v>2</v>
      </c>
      <c r="L112" s="95">
        <v>7</v>
      </c>
      <c r="M112" s="91">
        <v>2</v>
      </c>
      <c r="N112" s="94"/>
      <c r="O112" s="94"/>
      <c r="P112" s="94"/>
      <c r="Q112" s="94"/>
      <c r="R112" s="94"/>
      <c r="S112" s="94"/>
      <c r="T112" s="94"/>
      <c r="U112" s="94"/>
      <c r="V112" s="94"/>
      <c r="W112" s="94"/>
      <c r="X112" s="94"/>
      <c r="Y112" s="94"/>
      <c r="Z112" s="94"/>
      <c r="AA112" s="94"/>
      <c r="AB112" s="90" t="s">
        <v>5720</v>
      </c>
      <c r="AC112" s="93">
        <v>3476</v>
      </c>
      <c r="AD112" s="94"/>
      <c r="AE112" s="90" t="s">
        <v>5722</v>
      </c>
      <c r="AF112" s="94"/>
      <c r="AG112" s="94"/>
      <c r="AH112" s="94"/>
    </row>
    <row r="113" spans="2:34" ht="12.5" x14ac:dyDescent="0.25">
      <c r="B113">
        <v>6</v>
      </c>
      <c r="C113" s="90" t="s">
        <v>4828</v>
      </c>
      <c r="D113" s="91">
        <v>421.3</v>
      </c>
      <c r="E113" s="92"/>
      <c r="F113" s="91">
        <v>74.3</v>
      </c>
      <c r="G113" s="91">
        <v>90</v>
      </c>
      <c r="H113" s="91">
        <v>0</v>
      </c>
      <c r="I113" s="91">
        <v>2</v>
      </c>
      <c r="J113" s="90" t="s">
        <v>4829</v>
      </c>
      <c r="K113" s="92"/>
      <c r="L113" s="92"/>
      <c r="M113" s="91">
        <v>11</v>
      </c>
      <c r="N113" s="91">
        <v>4</v>
      </c>
      <c r="O113" s="91">
        <v>0</v>
      </c>
      <c r="P113" s="91">
        <v>0</v>
      </c>
      <c r="Q113" s="91">
        <v>0</v>
      </c>
      <c r="R113" s="91">
        <v>136</v>
      </c>
      <c r="S113" s="91">
        <v>261</v>
      </c>
      <c r="T113" s="91">
        <v>0</v>
      </c>
      <c r="U113" s="91">
        <v>0</v>
      </c>
      <c r="V113" s="91">
        <v>3</v>
      </c>
      <c r="W113" s="91">
        <v>5</v>
      </c>
      <c r="X113" s="92"/>
      <c r="Y113" s="92"/>
      <c r="Z113" s="92"/>
      <c r="AA113" s="92"/>
      <c r="AB113" s="90" t="s">
        <v>4828</v>
      </c>
      <c r="AC113" s="93">
        <v>23516</v>
      </c>
      <c r="AD113" s="91">
        <v>318</v>
      </c>
      <c r="AE113" s="90" t="s">
        <v>545</v>
      </c>
      <c r="AF113" s="94"/>
      <c r="AG113" s="91">
        <v>1983</v>
      </c>
      <c r="AH113" s="91">
        <v>1991</v>
      </c>
    </row>
    <row r="114" spans="2:34" ht="12.5" x14ac:dyDescent="0.25">
      <c r="B114">
        <v>6</v>
      </c>
      <c r="C114" s="90" t="s">
        <v>3594</v>
      </c>
      <c r="D114" s="91">
        <v>419.8</v>
      </c>
      <c r="E114" s="92"/>
      <c r="F114" s="91">
        <v>26.4</v>
      </c>
      <c r="G114" s="91">
        <v>84</v>
      </c>
      <c r="H114" s="91">
        <v>0</v>
      </c>
      <c r="I114" s="91">
        <v>28</v>
      </c>
      <c r="J114" s="90" t="s">
        <v>3595</v>
      </c>
      <c r="K114" s="92"/>
      <c r="L114" s="92"/>
      <c r="M114" s="91">
        <v>22</v>
      </c>
      <c r="N114" s="91">
        <v>5</v>
      </c>
      <c r="O114" s="91">
        <v>0</v>
      </c>
      <c r="P114" s="91">
        <v>0</v>
      </c>
      <c r="Q114" s="91">
        <v>0</v>
      </c>
      <c r="R114" s="91">
        <v>52</v>
      </c>
      <c r="S114" s="91">
        <v>82</v>
      </c>
      <c r="T114" s="91">
        <v>0</v>
      </c>
      <c r="U114" s="91">
        <v>0</v>
      </c>
      <c r="V114" s="91">
        <v>3</v>
      </c>
      <c r="W114" s="91">
        <v>4</v>
      </c>
      <c r="X114" s="92"/>
      <c r="Y114" s="92"/>
      <c r="Z114" s="92"/>
      <c r="AA114" s="92"/>
      <c r="AB114" s="90" t="s">
        <v>3596</v>
      </c>
      <c r="AC114" s="93">
        <v>18682</v>
      </c>
      <c r="AD114" s="91">
        <v>91</v>
      </c>
      <c r="AE114" s="90" t="s">
        <v>545</v>
      </c>
      <c r="AF114" s="94"/>
      <c r="AG114" s="91">
        <v>1973</v>
      </c>
      <c r="AH114" s="91">
        <v>1985</v>
      </c>
    </row>
    <row r="115" spans="2:34" ht="12.5" x14ac:dyDescent="0.25">
      <c r="B115">
        <v>6</v>
      </c>
      <c r="C115" s="90" t="s">
        <v>4814</v>
      </c>
      <c r="D115" s="91">
        <v>418</v>
      </c>
      <c r="E115" s="92"/>
      <c r="F115" s="91">
        <v>35</v>
      </c>
      <c r="G115" s="91">
        <v>90</v>
      </c>
      <c r="H115" s="91">
        <v>0</v>
      </c>
      <c r="I115" s="91">
        <v>18</v>
      </c>
      <c r="J115" s="90" t="s">
        <v>4815</v>
      </c>
      <c r="K115" s="92"/>
      <c r="L115" s="92"/>
      <c r="M115" s="91">
        <v>15</v>
      </c>
      <c r="N115" s="91">
        <v>4</v>
      </c>
      <c r="O115" s="91">
        <v>6</v>
      </c>
      <c r="P115" s="91">
        <v>0</v>
      </c>
      <c r="Q115" s="91">
        <v>0</v>
      </c>
      <c r="R115" s="91">
        <v>54</v>
      </c>
      <c r="S115" s="91">
        <v>153</v>
      </c>
      <c r="T115" s="91">
        <v>0</v>
      </c>
      <c r="U115" s="91">
        <v>0</v>
      </c>
      <c r="V115" s="91">
        <v>3</v>
      </c>
      <c r="W115" s="91">
        <v>5</v>
      </c>
      <c r="X115" s="92"/>
      <c r="Y115" s="92"/>
      <c r="Z115" s="92"/>
      <c r="AA115" s="92"/>
      <c r="AB115" s="90" t="s">
        <v>4814</v>
      </c>
      <c r="AC115" s="93">
        <v>20556</v>
      </c>
      <c r="AD115" s="91">
        <v>214</v>
      </c>
      <c r="AE115" s="90" t="s">
        <v>545</v>
      </c>
      <c r="AF115" s="94"/>
      <c r="AG115" s="91">
        <v>1975</v>
      </c>
      <c r="AH115" s="91">
        <v>2002</v>
      </c>
    </row>
    <row r="116" spans="2:34" ht="12.5" x14ac:dyDescent="0.25">
      <c r="B116">
        <v>6</v>
      </c>
      <c r="C116" s="90" t="s">
        <v>3604</v>
      </c>
      <c r="D116" s="91">
        <v>416.2</v>
      </c>
      <c r="E116" s="92"/>
      <c r="F116" s="91">
        <v>50.2</v>
      </c>
      <c r="G116" s="91">
        <v>102</v>
      </c>
      <c r="H116" s="91">
        <v>0</v>
      </c>
      <c r="I116" s="91">
        <v>24</v>
      </c>
      <c r="J116" s="90" t="s">
        <v>3605</v>
      </c>
      <c r="K116" s="92"/>
      <c r="L116" s="92"/>
      <c r="M116" s="91">
        <v>18</v>
      </c>
      <c r="N116" s="91">
        <v>6</v>
      </c>
      <c r="O116" s="91">
        <v>0</v>
      </c>
      <c r="P116" s="91">
        <v>0</v>
      </c>
      <c r="Q116" s="91">
        <v>0</v>
      </c>
      <c r="R116" s="91">
        <v>91</v>
      </c>
      <c r="S116" s="91">
        <v>179</v>
      </c>
      <c r="T116" s="91">
        <v>0</v>
      </c>
      <c r="U116" s="91">
        <v>0</v>
      </c>
      <c r="V116" s="91">
        <v>3</v>
      </c>
      <c r="W116" s="91">
        <v>7</v>
      </c>
      <c r="X116" s="92"/>
      <c r="Y116" s="92"/>
      <c r="Z116" s="92"/>
      <c r="AA116" s="92"/>
      <c r="AB116" s="90" t="s">
        <v>3606</v>
      </c>
      <c r="AC116" s="93">
        <v>19419</v>
      </c>
      <c r="AD116" s="91">
        <v>180</v>
      </c>
      <c r="AE116" s="90" t="s">
        <v>545</v>
      </c>
      <c r="AF116" s="91">
        <v>1973</v>
      </c>
      <c r="AG116" s="91">
        <v>1973</v>
      </c>
      <c r="AH116" s="91">
        <v>1987</v>
      </c>
    </row>
    <row r="117" spans="2:34" ht="12.5" x14ac:dyDescent="0.25">
      <c r="B117">
        <v>6</v>
      </c>
      <c r="C117" s="90" t="s">
        <v>3597</v>
      </c>
      <c r="D117" s="91">
        <v>413.2</v>
      </c>
      <c r="E117" s="92"/>
      <c r="F117" s="91">
        <v>21.8</v>
      </c>
      <c r="G117" s="91">
        <v>84</v>
      </c>
      <c r="H117" s="91">
        <v>0</v>
      </c>
      <c r="I117" s="91">
        <v>26</v>
      </c>
      <c r="J117" s="90" t="s">
        <v>3598</v>
      </c>
      <c r="K117" s="92"/>
      <c r="L117" s="92"/>
      <c r="M117" s="91">
        <v>22</v>
      </c>
      <c r="N117" s="91">
        <v>5</v>
      </c>
      <c r="O117" s="91">
        <v>0</v>
      </c>
      <c r="P117" s="91">
        <v>0</v>
      </c>
      <c r="Q117" s="91">
        <v>0</v>
      </c>
      <c r="R117" s="91">
        <v>41</v>
      </c>
      <c r="S117" s="91">
        <v>73</v>
      </c>
      <c r="T117" s="91">
        <v>0</v>
      </c>
      <c r="U117" s="91">
        <v>0</v>
      </c>
      <c r="V117" s="91">
        <v>3</v>
      </c>
      <c r="W117" s="91">
        <v>4</v>
      </c>
      <c r="X117" s="92"/>
      <c r="Y117" s="92"/>
      <c r="Z117" s="92"/>
      <c r="AA117" s="92"/>
      <c r="AB117" s="90" t="s">
        <v>3599</v>
      </c>
      <c r="AC117" s="93">
        <v>19254</v>
      </c>
      <c r="AD117" s="91">
        <v>236</v>
      </c>
      <c r="AE117" s="90" t="s">
        <v>545</v>
      </c>
      <c r="AF117" s="94"/>
      <c r="AG117" s="91">
        <v>1973</v>
      </c>
      <c r="AH117" s="91">
        <v>1992</v>
      </c>
    </row>
    <row r="118" spans="2:34" ht="12.5" x14ac:dyDescent="0.25">
      <c r="B118">
        <v>6</v>
      </c>
      <c r="C118" s="90" t="s">
        <v>3336</v>
      </c>
      <c r="D118" s="91">
        <v>409.6</v>
      </c>
      <c r="E118" s="92"/>
      <c r="F118" s="91">
        <v>72</v>
      </c>
      <c r="G118" s="91">
        <v>74</v>
      </c>
      <c r="H118" s="91">
        <v>83.6</v>
      </c>
      <c r="I118" s="91">
        <v>0</v>
      </c>
      <c r="J118" s="90" t="s">
        <v>3337</v>
      </c>
      <c r="K118" s="92"/>
      <c r="L118" s="92"/>
      <c r="M118" s="91">
        <v>6</v>
      </c>
      <c r="N118" s="91">
        <v>6</v>
      </c>
      <c r="O118" s="91">
        <v>3815</v>
      </c>
      <c r="P118" s="91">
        <v>0</v>
      </c>
      <c r="Q118" s="91">
        <v>0</v>
      </c>
      <c r="R118" s="91">
        <v>69</v>
      </c>
      <c r="S118" s="91">
        <v>441</v>
      </c>
      <c r="T118" s="91">
        <v>0</v>
      </c>
      <c r="U118" s="91">
        <v>0</v>
      </c>
      <c r="V118" s="91">
        <v>1</v>
      </c>
      <c r="W118" s="91">
        <v>9</v>
      </c>
      <c r="X118" s="95">
        <v>33</v>
      </c>
      <c r="Y118" s="95">
        <v>29</v>
      </c>
      <c r="Z118" s="95">
        <v>1240</v>
      </c>
      <c r="AA118" s="95">
        <v>1400</v>
      </c>
      <c r="AB118" s="90" t="s">
        <v>3338</v>
      </c>
      <c r="AC118" s="93">
        <v>31656</v>
      </c>
      <c r="AD118" s="91">
        <v>714</v>
      </c>
      <c r="AE118" s="90" t="s">
        <v>545</v>
      </c>
      <c r="AF118" s="91">
        <v>2004</v>
      </c>
      <c r="AG118" s="91">
        <v>2003</v>
      </c>
      <c r="AH118" s="91">
        <v>2017</v>
      </c>
    </row>
    <row r="119" spans="2:34" ht="12.5" x14ac:dyDescent="0.25">
      <c r="B119">
        <v>6</v>
      </c>
      <c r="C119" s="90" t="s">
        <v>3585</v>
      </c>
      <c r="D119" s="91">
        <v>395.4</v>
      </c>
      <c r="E119" s="92"/>
      <c r="F119" s="91">
        <v>82.4</v>
      </c>
      <c r="G119" s="91">
        <v>88</v>
      </c>
      <c r="H119" s="91">
        <v>0</v>
      </c>
      <c r="I119" s="91">
        <v>0</v>
      </c>
      <c r="J119" s="90" t="s">
        <v>3586</v>
      </c>
      <c r="K119" s="92"/>
      <c r="L119" s="92"/>
      <c r="M119" s="91">
        <v>15</v>
      </c>
      <c r="N119" s="91">
        <v>6</v>
      </c>
      <c r="O119" s="91">
        <v>2701</v>
      </c>
      <c r="P119" s="91">
        <v>0</v>
      </c>
      <c r="Q119" s="91">
        <v>0</v>
      </c>
      <c r="R119" s="91">
        <v>97</v>
      </c>
      <c r="S119" s="91">
        <v>451</v>
      </c>
      <c r="T119" s="91">
        <v>0</v>
      </c>
      <c r="U119" s="91">
        <v>0</v>
      </c>
      <c r="V119" s="91">
        <v>2</v>
      </c>
      <c r="W119" s="91">
        <v>8</v>
      </c>
      <c r="X119" s="92"/>
      <c r="Y119" s="92"/>
      <c r="Z119" s="92"/>
      <c r="AA119" s="92"/>
      <c r="AB119" s="90" t="s">
        <v>3587</v>
      </c>
      <c r="AC119" s="93">
        <v>26191</v>
      </c>
      <c r="AD119" s="91">
        <v>893</v>
      </c>
      <c r="AE119" s="90" t="s">
        <v>545</v>
      </c>
      <c r="AF119" s="95">
        <v>1989</v>
      </c>
      <c r="AG119" s="91">
        <v>1988</v>
      </c>
      <c r="AH119" s="91">
        <v>2005</v>
      </c>
    </row>
    <row r="120" spans="2:34" ht="12.5" x14ac:dyDescent="0.25">
      <c r="B120">
        <v>6</v>
      </c>
      <c r="C120" s="90" t="s">
        <v>3471</v>
      </c>
      <c r="D120" s="91">
        <v>393</v>
      </c>
      <c r="E120" s="92"/>
      <c r="F120" s="91">
        <v>73</v>
      </c>
      <c r="G120" s="91">
        <v>70</v>
      </c>
      <c r="H120" s="91">
        <v>0</v>
      </c>
      <c r="I120" s="91">
        <v>0</v>
      </c>
      <c r="J120" s="90" t="s">
        <v>3472</v>
      </c>
      <c r="K120" s="92"/>
      <c r="L120" s="92"/>
      <c r="M120" s="91">
        <v>10</v>
      </c>
      <c r="N120" s="91">
        <v>4</v>
      </c>
      <c r="O120" s="91">
        <v>3550</v>
      </c>
      <c r="P120" s="91">
        <v>0</v>
      </c>
      <c r="Q120" s="91">
        <v>0</v>
      </c>
      <c r="R120" s="91">
        <v>131</v>
      </c>
      <c r="S120" s="91">
        <v>264</v>
      </c>
      <c r="T120" s="91">
        <v>0</v>
      </c>
      <c r="U120" s="91">
        <v>0</v>
      </c>
      <c r="V120" s="91">
        <v>2</v>
      </c>
      <c r="W120" s="91">
        <v>5</v>
      </c>
      <c r="X120" s="92"/>
      <c r="Y120" s="92"/>
      <c r="Z120" s="92"/>
      <c r="AA120" s="92"/>
      <c r="AB120" s="90" t="s">
        <v>3473</v>
      </c>
      <c r="AC120" s="93">
        <v>29217</v>
      </c>
      <c r="AD120" s="91">
        <v>818</v>
      </c>
      <c r="AE120" s="90" t="s">
        <v>545</v>
      </c>
      <c r="AF120" s="95">
        <v>1999</v>
      </c>
      <c r="AG120" s="91">
        <v>1998</v>
      </c>
      <c r="AH120" s="91">
        <v>2014</v>
      </c>
    </row>
    <row r="121" spans="2:34" ht="12.5" x14ac:dyDescent="0.25">
      <c r="B121">
        <v>6</v>
      </c>
      <c r="C121" s="90" t="s">
        <v>3613</v>
      </c>
      <c r="D121" s="91">
        <v>392.9</v>
      </c>
      <c r="E121" s="92"/>
      <c r="F121" s="91">
        <v>15.9</v>
      </c>
      <c r="G121" s="91">
        <v>58</v>
      </c>
      <c r="H121" s="91">
        <v>0</v>
      </c>
      <c r="I121" s="91">
        <v>24</v>
      </c>
      <c r="J121" s="90" t="s">
        <v>3614</v>
      </c>
      <c r="K121" s="92"/>
      <c r="L121" s="92"/>
      <c r="M121" s="91">
        <v>19</v>
      </c>
      <c r="N121" s="91">
        <v>4</v>
      </c>
      <c r="O121" s="91">
        <v>0</v>
      </c>
      <c r="P121" s="91">
        <v>0</v>
      </c>
      <c r="Q121" s="91">
        <v>0</v>
      </c>
      <c r="R121" s="91">
        <v>27</v>
      </c>
      <c r="S121" s="91">
        <v>62</v>
      </c>
      <c r="T121" s="91">
        <v>0</v>
      </c>
      <c r="U121" s="91">
        <v>0</v>
      </c>
      <c r="V121" s="91">
        <v>2</v>
      </c>
      <c r="W121" s="91">
        <v>3</v>
      </c>
      <c r="X121" s="92"/>
      <c r="Y121" s="92"/>
      <c r="Z121" s="92"/>
      <c r="AA121" s="92"/>
      <c r="AB121" s="90" t="s">
        <v>3615</v>
      </c>
      <c r="AC121" s="93">
        <v>19530</v>
      </c>
      <c r="AD121" s="91">
        <v>53</v>
      </c>
      <c r="AE121" s="90" t="s">
        <v>545</v>
      </c>
      <c r="AF121" s="92"/>
      <c r="AG121" s="91">
        <v>1973</v>
      </c>
      <c r="AH121" s="91">
        <v>1984</v>
      </c>
    </row>
    <row r="122" spans="2:34" ht="12.5" x14ac:dyDescent="0.25">
      <c r="B122">
        <v>6</v>
      </c>
      <c r="C122" s="90" t="s">
        <v>3438</v>
      </c>
      <c r="D122" s="91">
        <v>388.2</v>
      </c>
      <c r="E122" s="92"/>
      <c r="F122" s="91">
        <v>74.8</v>
      </c>
      <c r="G122" s="91">
        <v>82</v>
      </c>
      <c r="H122" s="91">
        <v>0</v>
      </c>
      <c r="I122" s="91">
        <v>0</v>
      </c>
      <c r="J122" s="90" t="s">
        <v>3439</v>
      </c>
      <c r="K122" s="92"/>
      <c r="L122" s="92"/>
      <c r="M122" s="91">
        <v>12</v>
      </c>
      <c r="N122" s="91">
        <v>5</v>
      </c>
      <c r="O122" s="91">
        <v>3285</v>
      </c>
      <c r="P122" s="91">
        <v>0</v>
      </c>
      <c r="Q122" s="91">
        <v>0</v>
      </c>
      <c r="R122" s="91">
        <v>89</v>
      </c>
      <c r="S122" s="91">
        <v>406</v>
      </c>
      <c r="T122" s="91">
        <v>0</v>
      </c>
      <c r="U122" s="91">
        <v>0</v>
      </c>
      <c r="V122" s="91">
        <v>2</v>
      </c>
      <c r="W122" s="91">
        <v>7</v>
      </c>
      <c r="X122" s="92"/>
      <c r="Y122" s="92"/>
      <c r="Z122" s="92"/>
      <c r="AA122" s="92"/>
      <c r="AB122" s="90" t="s">
        <v>3440</v>
      </c>
      <c r="AC122" s="93">
        <v>29431</v>
      </c>
      <c r="AD122" s="91">
        <v>836</v>
      </c>
      <c r="AE122" s="90" t="s">
        <v>545</v>
      </c>
      <c r="AF122" s="95">
        <v>1999</v>
      </c>
      <c r="AG122" s="91">
        <v>1996</v>
      </c>
      <c r="AH122" s="91">
        <v>2013</v>
      </c>
    </row>
    <row r="123" spans="2:34" ht="12.5" x14ac:dyDescent="0.25">
      <c r="B123">
        <v>6</v>
      </c>
      <c r="C123" s="90" t="s">
        <v>3285</v>
      </c>
      <c r="D123" s="91">
        <v>383.2</v>
      </c>
      <c r="E123" s="94"/>
      <c r="F123" s="91">
        <v>75.2</v>
      </c>
      <c r="G123" s="91">
        <v>88</v>
      </c>
      <c r="H123" s="91">
        <v>0</v>
      </c>
      <c r="I123" s="91">
        <v>0</v>
      </c>
      <c r="J123" s="90" t="s">
        <v>3286</v>
      </c>
      <c r="K123" s="94"/>
      <c r="L123" s="94"/>
      <c r="M123" s="91">
        <v>4</v>
      </c>
      <c r="N123" s="91">
        <v>4</v>
      </c>
      <c r="O123" s="91">
        <v>2865</v>
      </c>
      <c r="P123" s="91">
        <v>0</v>
      </c>
      <c r="Q123" s="91">
        <v>0</v>
      </c>
      <c r="R123" s="91">
        <v>111</v>
      </c>
      <c r="S123" s="91">
        <v>344</v>
      </c>
      <c r="T123" s="91">
        <v>0</v>
      </c>
      <c r="U123" s="91">
        <v>0</v>
      </c>
      <c r="V123" s="91">
        <v>2</v>
      </c>
      <c r="W123" s="91">
        <v>8</v>
      </c>
      <c r="X123" s="92"/>
      <c r="Y123" s="92"/>
      <c r="Z123" s="92"/>
      <c r="AA123" s="92"/>
      <c r="AB123" s="90" t="s">
        <v>3287</v>
      </c>
      <c r="AC123" s="93">
        <v>28639</v>
      </c>
      <c r="AD123" s="91">
        <v>794</v>
      </c>
      <c r="AE123" s="90" t="s">
        <v>545</v>
      </c>
      <c r="AF123" s="95">
        <v>1996</v>
      </c>
      <c r="AG123" s="91">
        <v>1995</v>
      </c>
      <c r="AH123" s="91">
        <v>2011</v>
      </c>
    </row>
    <row r="124" spans="2:34" ht="12.5" x14ac:dyDescent="0.25">
      <c r="B124">
        <v>6</v>
      </c>
      <c r="C124" s="90" t="s">
        <v>3456</v>
      </c>
      <c r="D124" s="91">
        <v>382.3</v>
      </c>
      <c r="E124" s="92"/>
      <c r="F124" s="91">
        <v>49.3</v>
      </c>
      <c r="G124" s="91">
        <v>58</v>
      </c>
      <c r="H124" s="91">
        <v>0</v>
      </c>
      <c r="I124" s="91">
        <v>0</v>
      </c>
      <c r="J124" s="90" t="s">
        <v>3457</v>
      </c>
      <c r="K124" s="92"/>
      <c r="L124" s="92"/>
      <c r="M124" s="91">
        <v>15</v>
      </c>
      <c r="N124" s="91">
        <v>4</v>
      </c>
      <c r="O124" s="91">
        <v>3094</v>
      </c>
      <c r="P124" s="91">
        <v>0</v>
      </c>
      <c r="Q124" s="91">
        <v>0</v>
      </c>
      <c r="R124" s="91">
        <v>84</v>
      </c>
      <c r="S124" s="91">
        <v>192</v>
      </c>
      <c r="T124" s="91">
        <v>0</v>
      </c>
      <c r="U124" s="91">
        <v>0</v>
      </c>
      <c r="V124" s="91">
        <v>2</v>
      </c>
      <c r="W124" s="91">
        <v>3</v>
      </c>
      <c r="X124" s="92"/>
      <c r="Y124" s="92"/>
      <c r="Z124" s="92"/>
      <c r="AA124" s="92"/>
      <c r="AB124" s="90" t="s">
        <v>3458</v>
      </c>
      <c r="AC124" s="93">
        <v>26913</v>
      </c>
      <c r="AD124" s="91">
        <v>941</v>
      </c>
      <c r="AE124" s="90" t="s">
        <v>545</v>
      </c>
      <c r="AF124" s="91">
        <v>1991</v>
      </c>
      <c r="AG124" s="91">
        <v>1989</v>
      </c>
      <c r="AH124" s="91">
        <v>2007</v>
      </c>
    </row>
    <row r="125" spans="2:34" ht="12.5" x14ac:dyDescent="0.25">
      <c r="B125">
        <v>6</v>
      </c>
      <c r="C125" s="90" t="s">
        <v>3576</v>
      </c>
      <c r="D125" s="91">
        <v>381.8</v>
      </c>
      <c r="E125" s="92"/>
      <c r="F125" s="91">
        <v>65.8</v>
      </c>
      <c r="G125" s="91">
        <v>76</v>
      </c>
      <c r="H125" s="91">
        <v>0</v>
      </c>
      <c r="I125" s="91">
        <v>0</v>
      </c>
      <c r="J125" s="90" t="s">
        <v>3577</v>
      </c>
      <c r="K125" s="92"/>
      <c r="L125" s="92"/>
      <c r="M125" s="91">
        <v>8</v>
      </c>
      <c r="N125" s="91">
        <v>4</v>
      </c>
      <c r="O125" s="91">
        <v>2969</v>
      </c>
      <c r="P125" s="91">
        <v>0</v>
      </c>
      <c r="Q125" s="91">
        <v>0</v>
      </c>
      <c r="R125" s="91">
        <v>89</v>
      </c>
      <c r="S125" s="91">
        <v>325</v>
      </c>
      <c r="T125" s="91">
        <v>0</v>
      </c>
      <c r="U125" s="91">
        <v>0</v>
      </c>
      <c r="V125" s="91">
        <v>2</v>
      </c>
      <c r="W125" s="91">
        <v>6</v>
      </c>
      <c r="X125" s="92"/>
      <c r="Y125" s="92"/>
      <c r="Z125" s="92"/>
      <c r="AA125" s="92"/>
      <c r="AB125" s="90" t="s">
        <v>3578</v>
      </c>
      <c r="AC125" s="93">
        <v>25757</v>
      </c>
      <c r="AD125" s="91">
        <v>802</v>
      </c>
      <c r="AE125" s="90" t="s">
        <v>545</v>
      </c>
      <c r="AF125" s="95">
        <v>1990</v>
      </c>
      <c r="AG125" s="91">
        <v>1989</v>
      </c>
      <c r="AH125" s="91">
        <v>2005</v>
      </c>
    </row>
    <row r="126" spans="2:34" ht="12.5" x14ac:dyDescent="0.25">
      <c r="B126">
        <v>6</v>
      </c>
      <c r="C126" s="90" t="s">
        <v>3557</v>
      </c>
      <c r="D126" s="91">
        <v>381.7</v>
      </c>
      <c r="E126" s="92"/>
      <c r="F126" s="91">
        <v>61.7</v>
      </c>
      <c r="G126" s="91">
        <v>70</v>
      </c>
      <c r="H126" s="91">
        <v>0</v>
      </c>
      <c r="I126" s="91">
        <v>0</v>
      </c>
      <c r="J126" s="90" t="s">
        <v>3558</v>
      </c>
      <c r="K126" s="92"/>
      <c r="L126" s="92"/>
      <c r="M126" s="91">
        <v>10</v>
      </c>
      <c r="N126" s="91">
        <v>4</v>
      </c>
      <c r="O126" s="91">
        <v>6055</v>
      </c>
      <c r="P126" s="91">
        <v>0</v>
      </c>
      <c r="Q126" s="91">
        <v>0</v>
      </c>
      <c r="R126" s="91">
        <v>108</v>
      </c>
      <c r="S126" s="91">
        <v>231</v>
      </c>
      <c r="T126" s="91">
        <v>0</v>
      </c>
      <c r="U126" s="91">
        <v>0</v>
      </c>
      <c r="V126" s="91">
        <v>2</v>
      </c>
      <c r="W126" s="91">
        <v>5</v>
      </c>
      <c r="X126" s="92"/>
      <c r="Y126" s="92"/>
      <c r="Z126" s="92"/>
      <c r="AA126" s="92"/>
      <c r="AB126" s="90" t="s">
        <v>3559</v>
      </c>
      <c r="AC126" s="93">
        <v>30908</v>
      </c>
      <c r="AD126" s="91">
        <v>552</v>
      </c>
      <c r="AE126" s="90" t="s">
        <v>545</v>
      </c>
      <c r="AF126" s="95">
        <v>2001</v>
      </c>
      <c r="AG126" s="91">
        <v>2001</v>
      </c>
      <c r="AH126" s="91">
        <v>2012</v>
      </c>
    </row>
    <row r="127" spans="2:34" ht="12.5" x14ac:dyDescent="0.25">
      <c r="B127">
        <v>6</v>
      </c>
      <c r="C127" s="90" t="s">
        <v>5782</v>
      </c>
      <c r="D127" s="91">
        <v>378</v>
      </c>
      <c r="E127" s="95">
        <v>220</v>
      </c>
      <c r="F127" s="94"/>
      <c r="G127" s="94"/>
      <c r="H127" s="91">
        <v>0</v>
      </c>
      <c r="I127" s="91">
        <v>148</v>
      </c>
      <c r="J127" s="90" t="s">
        <v>5783</v>
      </c>
      <c r="K127" s="95">
        <v>2</v>
      </c>
      <c r="L127" s="95">
        <v>3</v>
      </c>
      <c r="M127" s="91">
        <v>2</v>
      </c>
      <c r="N127" s="94"/>
      <c r="O127" s="94"/>
      <c r="P127" s="94"/>
      <c r="Q127" s="94"/>
      <c r="R127" s="94"/>
      <c r="S127" s="94"/>
      <c r="T127" s="94"/>
      <c r="U127" s="94"/>
      <c r="V127" s="94"/>
      <c r="W127" s="94"/>
      <c r="X127" s="92"/>
      <c r="Y127" s="92"/>
      <c r="Z127" s="92"/>
      <c r="AA127" s="92"/>
      <c r="AB127" s="90" t="s">
        <v>5782</v>
      </c>
      <c r="AC127" s="93">
        <v>-3258</v>
      </c>
      <c r="AD127" s="94"/>
      <c r="AE127" s="90" t="s">
        <v>5784</v>
      </c>
      <c r="AF127" s="92"/>
      <c r="AG127" s="94"/>
      <c r="AH127" s="94"/>
    </row>
    <row r="128" spans="2:34" ht="12.5" x14ac:dyDescent="0.25">
      <c r="B128">
        <v>6</v>
      </c>
      <c r="C128" s="90" t="s">
        <v>4708</v>
      </c>
      <c r="D128" s="91">
        <v>376.6</v>
      </c>
      <c r="E128" s="92"/>
      <c r="F128" s="91">
        <v>63.2</v>
      </c>
      <c r="G128" s="91">
        <v>88</v>
      </c>
      <c r="H128" s="91">
        <v>0</v>
      </c>
      <c r="I128" s="91">
        <v>4</v>
      </c>
      <c r="J128" s="90" t="s">
        <v>4709</v>
      </c>
      <c r="K128" s="92"/>
      <c r="L128" s="92"/>
      <c r="M128" s="91">
        <v>10</v>
      </c>
      <c r="N128" s="91">
        <v>5</v>
      </c>
      <c r="O128" s="91">
        <v>52</v>
      </c>
      <c r="P128" s="91">
        <v>0</v>
      </c>
      <c r="Q128" s="91">
        <v>0</v>
      </c>
      <c r="R128" s="91">
        <v>76</v>
      </c>
      <c r="S128" s="91">
        <v>341</v>
      </c>
      <c r="T128" s="91">
        <v>0</v>
      </c>
      <c r="U128" s="91">
        <v>0</v>
      </c>
      <c r="V128" s="91">
        <v>2</v>
      </c>
      <c r="W128" s="91">
        <v>8</v>
      </c>
      <c r="X128" s="92"/>
      <c r="Y128" s="92"/>
      <c r="Z128" s="92"/>
      <c r="AA128" s="92"/>
      <c r="AB128" s="90" t="s">
        <v>4708</v>
      </c>
      <c r="AC128" s="93">
        <v>23196</v>
      </c>
      <c r="AD128" s="91">
        <v>672</v>
      </c>
      <c r="AE128" s="90" t="s">
        <v>545</v>
      </c>
      <c r="AF128" s="95">
        <v>1980</v>
      </c>
      <c r="AG128" s="91">
        <v>1980</v>
      </c>
      <c r="AH128" s="91">
        <v>1997</v>
      </c>
    </row>
    <row r="129" spans="2:34" ht="12.5" x14ac:dyDescent="0.25">
      <c r="B129">
        <v>6</v>
      </c>
      <c r="C129" s="90" t="s">
        <v>4509</v>
      </c>
      <c r="D129" s="91">
        <v>372</v>
      </c>
      <c r="E129" s="91">
        <v>200</v>
      </c>
      <c r="F129" s="94"/>
      <c r="G129" s="92"/>
      <c r="H129" s="91">
        <v>0</v>
      </c>
      <c r="I129" s="91">
        <v>162</v>
      </c>
      <c r="J129" s="90" t="s">
        <v>4510</v>
      </c>
      <c r="K129" s="91">
        <v>2</v>
      </c>
      <c r="L129" s="91">
        <v>2</v>
      </c>
      <c r="M129" s="91">
        <v>2</v>
      </c>
      <c r="N129" s="94"/>
      <c r="O129" s="94"/>
      <c r="P129" s="94"/>
      <c r="Q129" s="94"/>
      <c r="R129" s="94"/>
      <c r="S129" s="94"/>
      <c r="T129" s="92"/>
      <c r="U129" s="92"/>
      <c r="V129" s="92"/>
      <c r="W129" s="92"/>
      <c r="X129" s="92"/>
      <c r="Y129" s="92"/>
      <c r="Z129" s="92"/>
      <c r="AA129" s="92"/>
      <c r="AB129" s="90" t="s">
        <v>4509</v>
      </c>
      <c r="AC129" s="93">
        <v>-5676</v>
      </c>
      <c r="AD129" s="94"/>
      <c r="AE129" s="90" t="s">
        <v>4511</v>
      </c>
      <c r="AF129" s="92"/>
      <c r="AG129" s="94"/>
      <c r="AH129" s="94"/>
    </row>
    <row r="130" spans="2:34" ht="12.5" x14ac:dyDescent="0.25">
      <c r="B130">
        <v>6</v>
      </c>
      <c r="C130" s="90" t="s">
        <v>3616</v>
      </c>
      <c r="D130" s="91">
        <v>370.8</v>
      </c>
      <c r="E130" s="92"/>
      <c r="F130" s="91">
        <v>18.8</v>
      </c>
      <c r="G130" s="91">
        <v>44</v>
      </c>
      <c r="H130" s="91">
        <v>0</v>
      </c>
      <c r="I130" s="91">
        <v>28</v>
      </c>
      <c r="J130" s="90" t="s">
        <v>3617</v>
      </c>
      <c r="K130" s="92"/>
      <c r="L130" s="92"/>
      <c r="M130" s="91">
        <v>16</v>
      </c>
      <c r="N130" s="91">
        <v>4</v>
      </c>
      <c r="O130" s="91">
        <v>0</v>
      </c>
      <c r="P130" s="91">
        <v>0</v>
      </c>
      <c r="Q130" s="91">
        <v>0</v>
      </c>
      <c r="R130" s="91">
        <v>28</v>
      </c>
      <c r="S130" s="91">
        <v>85</v>
      </c>
      <c r="T130" s="91">
        <v>0</v>
      </c>
      <c r="U130" s="91">
        <v>0</v>
      </c>
      <c r="V130" s="91">
        <v>1</v>
      </c>
      <c r="W130" s="91">
        <v>4</v>
      </c>
      <c r="X130" s="92"/>
      <c r="Y130" s="92"/>
      <c r="Z130" s="92"/>
      <c r="AA130" s="92"/>
      <c r="AB130" s="90" t="s">
        <v>3618</v>
      </c>
      <c r="AC130" s="93">
        <v>18916</v>
      </c>
      <c r="AD130" s="91">
        <v>129</v>
      </c>
      <c r="AE130" s="90" t="s">
        <v>545</v>
      </c>
      <c r="AF130" s="94"/>
      <c r="AG130" s="91">
        <v>1973</v>
      </c>
      <c r="AH130" s="91">
        <v>1986</v>
      </c>
    </row>
    <row r="131" spans="2:34" ht="12.5" x14ac:dyDescent="0.25">
      <c r="B131">
        <v>6</v>
      </c>
      <c r="C131" s="90" t="s">
        <v>3924</v>
      </c>
      <c r="D131" s="91">
        <v>366.3</v>
      </c>
      <c r="E131" s="92"/>
      <c r="F131" s="91">
        <v>73.900000000000006</v>
      </c>
      <c r="G131" s="91">
        <v>82</v>
      </c>
      <c r="H131" s="91">
        <v>0</v>
      </c>
      <c r="I131" s="91">
        <v>14</v>
      </c>
      <c r="J131" s="90" t="s">
        <v>3925</v>
      </c>
      <c r="K131" s="92"/>
      <c r="L131" s="92"/>
      <c r="M131" s="91">
        <v>5</v>
      </c>
      <c r="N131" s="91">
        <v>5</v>
      </c>
      <c r="O131" s="91">
        <v>0</v>
      </c>
      <c r="P131" s="91">
        <v>0</v>
      </c>
      <c r="Q131" s="91">
        <v>0</v>
      </c>
      <c r="R131" s="91">
        <v>104</v>
      </c>
      <c r="S131" s="91">
        <v>353</v>
      </c>
      <c r="T131" s="91">
        <v>0</v>
      </c>
      <c r="U131" s="91">
        <v>0</v>
      </c>
      <c r="V131" s="91">
        <v>2</v>
      </c>
      <c r="W131" s="91">
        <v>7</v>
      </c>
      <c r="X131" s="92"/>
      <c r="Y131" s="92"/>
      <c r="Z131" s="92"/>
      <c r="AA131" s="92"/>
      <c r="AB131" s="90" t="s">
        <v>3924</v>
      </c>
      <c r="AC131" s="93">
        <v>21246</v>
      </c>
      <c r="AD131" s="91">
        <v>490</v>
      </c>
      <c r="AE131" s="90" t="s">
        <v>545</v>
      </c>
      <c r="AF131" s="95">
        <v>1979</v>
      </c>
      <c r="AG131" s="91">
        <v>1978</v>
      </c>
      <c r="AH131" s="91">
        <v>1994</v>
      </c>
    </row>
    <row r="132" spans="2:34" ht="12.5" x14ac:dyDescent="0.25">
      <c r="B132">
        <v>6</v>
      </c>
      <c r="C132" s="90" t="s">
        <v>4920</v>
      </c>
      <c r="D132" s="91">
        <v>360.3</v>
      </c>
      <c r="E132" s="94"/>
      <c r="F132" s="91">
        <v>49.3</v>
      </c>
      <c r="G132" s="91">
        <v>56</v>
      </c>
      <c r="H132" s="91">
        <v>0</v>
      </c>
      <c r="I132" s="91">
        <v>0</v>
      </c>
      <c r="J132" s="90" t="s">
        <v>4921</v>
      </c>
      <c r="K132" s="94"/>
      <c r="L132" s="94"/>
      <c r="M132" s="91">
        <v>11</v>
      </c>
      <c r="N132" s="91">
        <v>4</v>
      </c>
      <c r="O132" s="91">
        <v>1654</v>
      </c>
      <c r="P132" s="91">
        <v>0</v>
      </c>
      <c r="Q132" s="91">
        <v>0</v>
      </c>
      <c r="R132" s="91">
        <v>61</v>
      </c>
      <c r="S132" s="91">
        <v>261</v>
      </c>
      <c r="T132" s="91">
        <v>0</v>
      </c>
      <c r="U132" s="91">
        <v>0</v>
      </c>
      <c r="V132" s="91">
        <v>1</v>
      </c>
      <c r="W132" s="91">
        <v>6</v>
      </c>
      <c r="X132" s="94"/>
      <c r="Y132" s="94"/>
      <c r="Z132" s="94"/>
      <c r="AA132" s="94"/>
      <c r="AB132" s="90" t="s">
        <v>4920</v>
      </c>
      <c r="AC132" s="93">
        <v>27272</v>
      </c>
      <c r="AD132" s="91">
        <v>622</v>
      </c>
      <c r="AE132" s="90" t="s">
        <v>545</v>
      </c>
      <c r="AF132" s="91">
        <v>1991</v>
      </c>
      <c r="AG132" s="91">
        <v>1990</v>
      </c>
      <c r="AH132" s="91">
        <v>2002</v>
      </c>
    </row>
    <row r="133" spans="2:34" ht="12.5" x14ac:dyDescent="0.25">
      <c r="B133">
        <v>6</v>
      </c>
      <c r="C133" s="90" t="s">
        <v>4818</v>
      </c>
      <c r="D133" s="91">
        <v>358.5</v>
      </c>
      <c r="E133" s="94"/>
      <c r="F133" s="91">
        <v>73.2</v>
      </c>
      <c r="G133" s="91">
        <v>82</v>
      </c>
      <c r="H133" s="91">
        <v>0</v>
      </c>
      <c r="I133" s="91">
        <v>10</v>
      </c>
      <c r="J133" s="90" t="s">
        <v>4819</v>
      </c>
      <c r="K133" s="94"/>
      <c r="L133" s="94"/>
      <c r="M133" s="91">
        <v>12</v>
      </c>
      <c r="N133" s="91">
        <v>7</v>
      </c>
      <c r="O133" s="91">
        <v>0</v>
      </c>
      <c r="P133" s="91">
        <v>0</v>
      </c>
      <c r="Q133" s="91">
        <v>0</v>
      </c>
      <c r="R133" s="91">
        <v>91</v>
      </c>
      <c r="S133" s="91">
        <v>386</v>
      </c>
      <c r="T133" s="91">
        <v>0</v>
      </c>
      <c r="U133" s="91">
        <v>0</v>
      </c>
      <c r="V133" s="91">
        <v>2</v>
      </c>
      <c r="W133" s="91">
        <v>7</v>
      </c>
      <c r="X133" s="94"/>
      <c r="Y133" s="94"/>
      <c r="Z133" s="94"/>
      <c r="AA133" s="94"/>
      <c r="AB133" s="90" t="s">
        <v>4818</v>
      </c>
      <c r="AC133" s="93">
        <v>22131</v>
      </c>
      <c r="AD133" s="91">
        <v>432</v>
      </c>
      <c r="AE133" s="90" t="s">
        <v>545</v>
      </c>
      <c r="AF133" s="94"/>
      <c r="AG133" s="91">
        <v>1978</v>
      </c>
      <c r="AH133" s="91">
        <v>1993</v>
      </c>
    </row>
    <row r="134" spans="2:34" ht="12.5" x14ac:dyDescent="0.25">
      <c r="B134">
        <v>6</v>
      </c>
      <c r="C134" s="90" t="s">
        <v>5097</v>
      </c>
      <c r="D134" s="91">
        <v>358</v>
      </c>
      <c r="E134" s="91">
        <v>200</v>
      </c>
      <c r="F134" s="94"/>
      <c r="G134" s="94"/>
      <c r="H134" s="91">
        <v>0</v>
      </c>
      <c r="I134" s="91">
        <v>148</v>
      </c>
      <c r="J134" s="90" t="s">
        <v>5098</v>
      </c>
      <c r="K134" s="91">
        <v>2</v>
      </c>
      <c r="L134" s="91">
        <v>2</v>
      </c>
      <c r="M134" s="91">
        <v>2</v>
      </c>
      <c r="N134" s="94"/>
      <c r="O134" s="94"/>
      <c r="P134" s="94"/>
      <c r="Q134" s="94"/>
      <c r="R134" s="94"/>
      <c r="S134" s="94"/>
      <c r="T134" s="94"/>
      <c r="U134" s="94"/>
      <c r="V134" s="94"/>
      <c r="W134" s="94"/>
      <c r="X134" s="94"/>
      <c r="Y134" s="94"/>
      <c r="Z134" s="94"/>
      <c r="AA134" s="94"/>
      <c r="AB134" s="90" t="s">
        <v>5097</v>
      </c>
      <c r="AC134" s="93">
        <v>-3166</v>
      </c>
      <c r="AD134" s="94"/>
      <c r="AE134" s="90" t="s">
        <v>5099</v>
      </c>
      <c r="AF134" s="94"/>
      <c r="AG134" s="94"/>
      <c r="AH134" s="94"/>
    </row>
    <row r="135" spans="2:34" ht="12.5" x14ac:dyDescent="0.25">
      <c r="B135">
        <v>6</v>
      </c>
      <c r="C135" s="90" t="s">
        <v>3419</v>
      </c>
      <c r="D135" s="91">
        <v>357.8</v>
      </c>
      <c r="E135" s="94"/>
      <c r="F135" s="95">
        <v>41.3</v>
      </c>
      <c r="G135" s="95">
        <v>50</v>
      </c>
      <c r="H135" s="91">
        <v>113.2</v>
      </c>
      <c r="I135" s="91">
        <v>0</v>
      </c>
      <c r="J135" s="90" t="s">
        <v>3420</v>
      </c>
      <c r="K135" s="94"/>
      <c r="L135" s="94"/>
      <c r="M135" s="91">
        <v>4</v>
      </c>
      <c r="N135" s="95">
        <v>7</v>
      </c>
      <c r="O135" s="95">
        <v>3775</v>
      </c>
      <c r="P135" s="95">
        <v>0</v>
      </c>
      <c r="Q135" s="95">
        <v>0</v>
      </c>
      <c r="R135" s="95">
        <v>48</v>
      </c>
      <c r="S135" s="95">
        <v>228</v>
      </c>
      <c r="T135" s="95">
        <v>0</v>
      </c>
      <c r="U135" s="95">
        <v>0</v>
      </c>
      <c r="V135" s="95">
        <v>1</v>
      </c>
      <c r="W135" s="95">
        <v>5</v>
      </c>
      <c r="X135" s="95">
        <v>21</v>
      </c>
      <c r="Y135" s="95">
        <v>22</v>
      </c>
      <c r="Z135" s="95">
        <v>1740</v>
      </c>
      <c r="AA135" s="95">
        <v>1785</v>
      </c>
      <c r="AB135" s="90" t="s">
        <v>352</v>
      </c>
      <c r="AC135" s="93">
        <v>33214</v>
      </c>
      <c r="AD135" s="95">
        <v>443</v>
      </c>
      <c r="AE135" s="90" t="s">
        <v>545</v>
      </c>
      <c r="AF135" s="95">
        <v>2009</v>
      </c>
      <c r="AG135" s="95">
        <v>2008</v>
      </c>
      <c r="AH135" s="95">
        <v>2017</v>
      </c>
    </row>
    <row r="136" spans="2:34" ht="12.5" x14ac:dyDescent="0.25">
      <c r="B136">
        <v>6</v>
      </c>
      <c r="C136" s="90" t="s">
        <v>4538</v>
      </c>
      <c r="D136" s="91">
        <v>356</v>
      </c>
      <c r="E136" s="94"/>
      <c r="F136" s="95">
        <v>66.599999999999994</v>
      </c>
      <c r="G136" s="95">
        <v>70</v>
      </c>
      <c r="H136" s="91">
        <v>0</v>
      </c>
      <c r="I136" s="91">
        <v>8</v>
      </c>
      <c r="J136" s="90" t="s">
        <v>4539</v>
      </c>
      <c r="K136" s="94"/>
      <c r="L136" s="94"/>
      <c r="M136" s="91">
        <v>8</v>
      </c>
      <c r="N136" s="91">
        <v>5</v>
      </c>
      <c r="O136" s="95">
        <v>120</v>
      </c>
      <c r="P136" s="95">
        <v>0</v>
      </c>
      <c r="Q136" s="95">
        <v>0</v>
      </c>
      <c r="R136" s="95">
        <v>102</v>
      </c>
      <c r="S136" s="95">
        <v>293</v>
      </c>
      <c r="T136" s="95">
        <v>0</v>
      </c>
      <c r="U136" s="95">
        <v>0</v>
      </c>
      <c r="V136" s="95">
        <v>2</v>
      </c>
      <c r="W136" s="95">
        <v>5</v>
      </c>
      <c r="X136" s="92"/>
      <c r="Y136" s="92"/>
      <c r="Z136" s="92"/>
      <c r="AA136" s="92"/>
      <c r="AB136" s="90" t="s">
        <v>4538</v>
      </c>
      <c r="AC136" s="93">
        <v>22475</v>
      </c>
      <c r="AD136" s="95">
        <v>649</v>
      </c>
      <c r="AE136" s="90" t="s">
        <v>545</v>
      </c>
      <c r="AF136" s="95">
        <v>1980</v>
      </c>
      <c r="AG136" s="95">
        <v>1980</v>
      </c>
      <c r="AH136" s="95">
        <v>1997</v>
      </c>
    </row>
    <row r="137" spans="2:34" ht="12.5" x14ac:dyDescent="0.25">
      <c r="B137">
        <v>6</v>
      </c>
      <c r="C137" s="90" t="s">
        <v>3906</v>
      </c>
      <c r="D137" s="91">
        <v>355.4</v>
      </c>
      <c r="E137" s="94"/>
      <c r="F137" s="95">
        <v>56.4</v>
      </c>
      <c r="G137" s="95">
        <v>64</v>
      </c>
      <c r="H137" s="91">
        <v>0</v>
      </c>
      <c r="I137" s="91">
        <v>0</v>
      </c>
      <c r="J137" s="90" t="s">
        <v>3907</v>
      </c>
      <c r="K137" s="94"/>
      <c r="L137" s="94"/>
      <c r="M137" s="91">
        <v>7</v>
      </c>
      <c r="N137" s="95">
        <v>4</v>
      </c>
      <c r="O137" s="95">
        <v>84</v>
      </c>
      <c r="P137" s="95">
        <v>0</v>
      </c>
      <c r="Q137" s="95">
        <v>0</v>
      </c>
      <c r="R137" s="95">
        <v>107</v>
      </c>
      <c r="S137" s="95">
        <v>187</v>
      </c>
      <c r="T137" s="95">
        <v>0</v>
      </c>
      <c r="U137" s="95">
        <v>0</v>
      </c>
      <c r="V137" s="95">
        <v>2</v>
      </c>
      <c r="W137" s="95">
        <v>4</v>
      </c>
      <c r="X137" s="92"/>
      <c r="Y137" s="92"/>
      <c r="Z137" s="92"/>
      <c r="AA137" s="92"/>
      <c r="AB137" s="90" t="s">
        <v>3906</v>
      </c>
      <c r="AC137" s="93">
        <v>23889</v>
      </c>
      <c r="AD137" s="95">
        <v>704</v>
      </c>
      <c r="AE137" s="90" t="s">
        <v>545</v>
      </c>
      <c r="AF137" s="95">
        <v>1982</v>
      </c>
      <c r="AG137" s="95">
        <v>1982</v>
      </c>
      <c r="AH137" s="95">
        <v>1998</v>
      </c>
    </row>
    <row r="138" spans="2:34" ht="12.5" x14ac:dyDescent="0.25">
      <c r="B138">
        <v>6</v>
      </c>
      <c r="C138" s="90" t="s">
        <v>4209</v>
      </c>
      <c r="D138" s="91">
        <v>352</v>
      </c>
      <c r="E138" s="92"/>
      <c r="F138" s="91">
        <v>53</v>
      </c>
      <c r="G138" s="91">
        <v>44</v>
      </c>
      <c r="H138" s="91">
        <v>0</v>
      </c>
      <c r="I138" s="91">
        <v>0</v>
      </c>
      <c r="J138" s="90" t="s">
        <v>4210</v>
      </c>
      <c r="K138" s="92"/>
      <c r="L138" s="92"/>
      <c r="M138" s="95">
        <v>11</v>
      </c>
      <c r="N138" s="91">
        <v>4</v>
      </c>
      <c r="O138" s="91">
        <v>918</v>
      </c>
      <c r="P138" s="91">
        <v>0</v>
      </c>
      <c r="Q138" s="91">
        <v>0</v>
      </c>
      <c r="R138" s="91">
        <v>79</v>
      </c>
      <c r="S138" s="91">
        <v>240</v>
      </c>
      <c r="T138" s="91">
        <v>0</v>
      </c>
      <c r="U138" s="91">
        <v>0</v>
      </c>
      <c r="V138" s="91">
        <v>1</v>
      </c>
      <c r="W138" s="91">
        <v>4</v>
      </c>
      <c r="X138" s="92"/>
      <c r="Y138" s="92"/>
      <c r="Z138" s="92"/>
      <c r="AA138" s="92"/>
      <c r="AB138" s="90" t="s">
        <v>4209</v>
      </c>
      <c r="AC138" s="93">
        <v>23746</v>
      </c>
      <c r="AD138" s="91">
        <v>667</v>
      </c>
      <c r="AE138" s="90" t="s">
        <v>545</v>
      </c>
      <c r="AF138" s="91">
        <v>1982</v>
      </c>
      <c r="AG138" s="91">
        <v>1983</v>
      </c>
      <c r="AH138" s="91">
        <v>1998</v>
      </c>
    </row>
    <row r="139" spans="2:34" ht="12.5" x14ac:dyDescent="0.25">
      <c r="B139">
        <v>6</v>
      </c>
      <c r="C139" s="90" t="s">
        <v>3404</v>
      </c>
      <c r="D139" s="91">
        <v>344.8</v>
      </c>
      <c r="E139" s="92"/>
      <c r="F139" s="91">
        <v>61.8</v>
      </c>
      <c r="G139" s="91">
        <v>68</v>
      </c>
      <c r="H139" s="91">
        <v>0</v>
      </c>
      <c r="I139" s="91">
        <v>0</v>
      </c>
      <c r="J139" s="90" t="s">
        <v>3405</v>
      </c>
      <c r="K139" s="92"/>
      <c r="L139" s="92"/>
      <c r="M139" s="91">
        <v>13</v>
      </c>
      <c r="N139" s="91">
        <v>6</v>
      </c>
      <c r="O139" s="91">
        <v>2385</v>
      </c>
      <c r="P139" s="91">
        <v>0</v>
      </c>
      <c r="Q139" s="91">
        <v>0</v>
      </c>
      <c r="R139" s="91">
        <v>50</v>
      </c>
      <c r="S139" s="91">
        <v>406</v>
      </c>
      <c r="T139" s="91">
        <v>0</v>
      </c>
      <c r="U139" s="91">
        <v>0</v>
      </c>
      <c r="V139" s="91">
        <v>1</v>
      </c>
      <c r="W139" s="91">
        <v>8</v>
      </c>
      <c r="X139" s="92"/>
      <c r="Y139" s="92"/>
      <c r="Z139" s="92"/>
      <c r="AA139" s="92"/>
      <c r="AB139" s="90" t="s">
        <v>3406</v>
      </c>
      <c r="AC139" s="93">
        <v>27570</v>
      </c>
      <c r="AD139" s="91">
        <v>784</v>
      </c>
      <c r="AE139" s="90" t="s">
        <v>545</v>
      </c>
      <c r="AF139" s="91">
        <v>1993</v>
      </c>
      <c r="AG139" s="91">
        <v>1992</v>
      </c>
      <c r="AH139" s="91">
        <v>2007</v>
      </c>
    </row>
    <row r="140" spans="2:34" ht="12.5" x14ac:dyDescent="0.25">
      <c r="B140">
        <v>6</v>
      </c>
      <c r="C140" s="90" t="s">
        <v>5593</v>
      </c>
      <c r="D140" s="91">
        <v>331</v>
      </c>
      <c r="E140" s="92"/>
      <c r="F140" s="91">
        <v>37</v>
      </c>
      <c r="G140" s="91">
        <v>82</v>
      </c>
      <c r="H140" s="91">
        <v>0</v>
      </c>
      <c r="I140" s="91">
        <v>12</v>
      </c>
      <c r="J140" s="90" t="s">
        <v>5594</v>
      </c>
      <c r="K140" s="92"/>
      <c r="L140" s="92"/>
      <c r="M140" s="91">
        <v>10</v>
      </c>
      <c r="N140" s="91">
        <v>6</v>
      </c>
      <c r="O140" s="91">
        <v>0</v>
      </c>
      <c r="P140" s="91">
        <v>0</v>
      </c>
      <c r="Q140" s="91">
        <v>0</v>
      </c>
      <c r="R140" s="91">
        <v>40</v>
      </c>
      <c r="S140" s="91">
        <v>213</v>
      </c>
      <c r="T140" s="91">
        <v>0</v>
      </c>
      <c r="U140" s="91">
        <v>0</v>
      </c>
      <c r="V140" s="91">
        <v>2</v>
      </c>
      <c r="W140" s="91">
        <v>7</v>
      </c>
      <c r="X140" s="92"/>
      <c r="Y140" s="92"/>
      <c r="Z140" s="92"/>
      <c r="AA140" s="92"/>
      <c r="AB140" s="90" t="s">
        <v>5593</v>
      </c>
      <c r="AC140" s="93">
        <v>21624</v>
      </c>
      <c r="AD140" s="91">
        <v>315</v>
      </c>
      <c r="AE140" s="90" t="s">
        <v>545</v>
      </c>
      <c r="AF140" s="91">
        <v>1977</v>
      </c>
      <c r="AG140" s="91">
        <v>1976</v>
      </c>
      <c r="AH140" s="91">
        <v>1991</v>
      </c>
    </row>
    <row r="141" spans="2:34" ht="12.5" x14ac:dyDescent="0.25">
      <c r="B141">
        <v>6</v>
      </c>
      <c r="C141" s="90" t="s">
        <v>5369</v>
      </c>
      <c r="D141" s="91">
        <v>330.2</v>
      </c>
      <c r="E141" s="92"/>
      <c r="F141" s="91">
        <v>59.9</v>
      </c>
      <c r="G141" s="91">
        <v>62</v>
      </c>
      <c r="H141" s="91">
        <v>0</v>
      </c>
      <c r="I141" s="91">
        <v>0</v>
      </c>
      <c r="J141" s="90" t="s">
        <v>5370</v>
      </c>
      <c r="K141" s="92"/>
      <c r="L141" s="92"/>
      <c r="M141" s="91">
        <v>15</v>
      </c>
      <c r="N141" s="91">
        <v>7</v>
      </c>
      <c r="O141" s="91">
        <v>380</v>
      </c>
      <c r="P141" s="91">
        <v>0</v>
      </c>
      <c r="Q141" s="91">
        <v>0</v>
      </c>
      <c r="R141" s="91">
        <v>58</v>
      </c>
      <c r="S141" s="91">
        <v>365</v>
      </c>
      <c r="T141" s="91">
        <v>0</v>
      </c>
      <c r="U141" s="91">
        <v>0</v>
      </c>
      <c r="V141" s="91">
        <v>1</v>
      </c>
      <c r="W141" s="91">
        <v>7</v>
      </c>
      <c r="X141" s="92"/>
      <c r="Y141" s="92"/>
      <c r="Z141" s="92"/>
      <c r="AA141" s="92"/>
      <c r="AB141" s="90" t="s">
        <v>5369</v>
      </c>
      <c r="AC141" s="93">
        <v>23891</v>
      </c>
      <c r="AD141" s="91">
        <v>720</v>
      </c>
      <c r="AE141" s="90" t="s">
        <v>545</v>
      </c>
      <c r="AF141" s="91">
        <v>1984</v>
      </c>
      <c r="AG141" s="91">
        <v>1983</v>
      </c>
      <c r="AH141" s="91">
        <v>1999</v>
      </c>
    </row>
    <row r="142" spans="2:34" ht="12.5" x14ac:dyDescent="0.25">
      <c r="B142">
        <v>6</v>
      </c>
      <c r="C142" s="90" t="s">
        <v>4361</v>
      </c>
      <c r="D142" s="91">
        <v>321.10000000000002</v>
      </c>
      <c r="E142" s="92"/>
      <c r="F142" s="91">
        <v>51.7</v>
      </c>
      <c r="G142" s="91">
        <v>58</v>
      </c>
      <c r="H142" s="91">
        <v>0</v>
      </c>
      <c r="I142" s="91">
        <v>0</v>
      </c>
      <c r="J142" s="90" t="s">
        <v>4362</v>
      </c>
      <c r="K142" s="92"/>
      <c r="L142" s="92"/>
      <c r="M142" s="95">
        <v>8</v>
      </c>
      <c r="N142" s="91">
        <v>5</v>
      </c>
      <c r="O142" s="91">
        <v>2440</v>
      </c>
      <c r="P142" s="91">
        <v>0</v>
      </c>
      <c r="Q142" s="91">
        <v>0</v>
      </c>
      <c r="R142" s="91">
        <v>84</v>
      </c>
      <c r="S142" s="91">
        <v>213</v>
      </c>
      <c r="T142" s="91">
        <v>0</v>
      </c>
      <c r="U142" s="91">
        <v>0</v>
      </c>
      <c r="V142" s="91">
        <v>2</v>
      </c>
      <c r="W142" s="91">
        <v>3</v>
      </c>
      <c r="X142" s="92"/>
      <c r="Y142" s="92"/>
      <c r="Z142" s="92"/>
      <c r="AA142" s="92"/>
      <c r="AB142" s="90" t="s">
        <v>4361</v>
      </c>
      <c r="AC142" s="93">
        <v>28833</v>
      </c>
      <c r="AD142" s="91">
        <v>797</v>
      </c>
      <c r="AE142" s="90" t="s">
        <v>545</v>
      </c>
      <c r="AF142" s="91">
        <v>1996</v>
      </c>
      <c r="AG142" s="91">
        <v>1995</v>
      </c>
      <c r="AH142" s="91">
        <v>2011</v>
      </c>
    </row>
    <row r="143" spans="2:34" ht="12.5" x14ac:dyDescent="0.25">
      <c r="B143">
        <v>6</v>
      </c>
      <c r="C143" s="90" t="s">
        <v>4320</v>
      </c>
      <c r="D143" s="91">
        <v>319.8</v>
      </c>
      <c r="E143" s="95">
        <v>200</v>
      </c>
      <c r="F143" s="92"/>
      <c r="G143" s="92"/>
      <c r="H143" s="91">
        <v>0</v>
      </c>
      <c r="I143" s="91">
        <v>74</v>
      </c>
      <c r="J143" s="90" t="s">
        <v>4321</v>
      </c>
      <c r="K143" s="95">
        <v>2</v>
      </c>
      <c r="L143" s="95">
        <v>2</v>
      </c>
      <c r="M143" s="95">
        <v>7</v>
      </c>
      <c r="N143" s="91">
        <v>109</v>
      </c>
      <c r="O143" s="91">
        <v>0</v>
      </c>
      <c r="P143" s="92"/>
      <c r="Q143" s="92"/>
      <c r="R143" s="92"/>
      <c r="S143" s="92"/>
      <c r="T143" s="92"/>
      <c r="U143" s="92"/>
      <c r="V143" s="92"/>
      <c r="W143" s="92"/>
      <c r="X143" s="92"/>
      <c r="Y143" s="92"/>
      <c r="Z143" s="92"/>
      <c r="AA143" s="92"/>
      <c r="AB143" s="90" t="s">
        <v>4320</v>
      </c>
      <c r="AC143" s="93">
        <v>10357</v>
      </c>
      <c r="AD143" s="91">
        <v>21</v>
      </c>
      <c r="AE143" s="90" t="s">
        <v>4322</v>
      </c>
      <c r="AF143" s="91">
        <v>1946</v>
      </c>
      <c r="AG143" s="91">
        <v>1973</v>
      </c>
      <c r="AH143" s="91">
        <v>1975</v>
      </c>
    </row>
    <row r="144" spans="2:34" ht="12.5" x14ac:dyDescent="0.25">
      <c r="B144">
        <v>6</v>
      </c>
      <c r="C144" s="90" t="s">
        <v>3435</v>
      </c>
      <c r="D144" s="91">
        <v>319.5</v>
      </c>
      <c r="E144" s="92"/>
      <c r="F144" s="91">
        <v>26.2</v>
      </c>
      <c r="G144" s="91">
        <v>30</v>
      </c>
      <c r="H144" s="91">
        <v>158.30000000000001</v>
      </c>
      <c r="I144" s="91">
        <v>0</v>
      </c>
      <c r="J144" s="90" t="s">
        <v>3436</v>
      </c>
      <c r="K144" s="92"/>
      <c r="L144" s="92"/>
      <c r="M144" s="95">
        <v>5</v>
      </c>
      <c r="N144" s="91">
        <v>13</v>
      </c>
      <c r="O144" s="91">
        <v>2400</v>
      </c>
      <c r="P144" s="91">
        <v>0</v>
      </c>
      <c r="Q144" s="91">
        <v>0</v>
      </c>
      <c r="R144" s="91">
        <v>0</v>
      </c>
      <c r="S144" s="91">
        <v>236</v>
      </c>
      <c r="T144" s="91">
        <v>0</v>
      </c>
      <c r="U144" s="91">
        <v>0</v>
      </c>
      <c r="V144" s="91">
        <v>0</v>
      </c>
      <c r="W144" s="91">
        <v>5</v>
      </c>
      <c r="X144" s="95">
        <v>15</v>
      </c>
      <c r="Y144" s="95">
        <v>13</v>
      </c>
      <c r="Z144" s="95">
        <v>2225</v>
      </c>
      <c r="AA144" s="95">
        <v>2315</v>
      </c>
      <c r="AB144" s="90" t="s">
        <v>3437</v>
      </c>
      <c r="AC144" s="93">
        <v>31921</v>
      </c>
      <c r="AD144" s="91">
        <v>694</v>
      </c>
      <c r="AE144" s="90" t="s">
        <v>545</v>
      </c>
      <c r="AF144" s="91">
        <v>2004</v>
      </c>
      <c r="AG144" s="91">
        <v>2003</v>
      </c>
      <c r="AH144" s="91">
        <v>2017</v>
      </c>
    </row>
    <row r="145" spans="2:34" ht="12.5" x14ac:dyDescent="0.25">
      <c r="B145">
        <v>6</v>
      </c>
      <c r="C145" s="90" t="s">
        <v>4591</v>
      </c>
      <c r="D145" s="91">
        <v>317.3</v>
      </c>
      <c r="E145" s="92"/>
      <c r="F145" s="91">
        <v>60.3</v>
      </c>
      <c r="G145" s="91">
        <v>62</v>
      </c>
      <c r="H145" s="91">
        <v>0</v>
      </c>
      <c r="I145" s="91">
        <v>0</v>
      </c>
      <c r="J145" s="90" t="s">
        <v>4592</v>
      </c>
      <c r="K145" s="92"/>
      <c r="L145" s="92"/>
      <c r="M145" s="91">
        <v>9</v>
      </c>
      <c r="N145" s="91">
        <v>6</v>
      </c>
      <c r="O145" s="91">
        <v>32</v>
      </c>
      <c r="P145" s="91">
        <v>0</v>
      </c>
      <c r="Q145" s="91">
        <v>0</v>
      </c>
      <c r="R145" s="91">
        <v>66</v>
      </c>
      <c r="S145" s="91">
        <v>345</v>
      </c>
      <c r="T145" s="91">
        <v>0</v>
      </c>
      <c r="U145" s="91">
        <v>0</v>
      </c>
      <c r="V145" s="91">
        <v>1</v>
      </c>
      <c r="W145" s="91">
        <v>7</v>
      </c>
      <c r="X145" s="92"/>
      <c r="Y145" s="92"/>
      <c r="Z145" s="92"/>
      <c r="AA145" s="92"/>
      <c r="AB145" s="90" t="s">
        <v>4591</v>
      </c>
      <c r="AC145" s="93">
        <v>24686</v>
      </c>
      <c r="AD145" s="91">
        <v>618</v>
      </c>
      <c r="AE145" s="90" t="s">
        <v>545</v>
      </c>
      <c r="AF145" s="91">
        <v>1983</v>
      </c>
      <c r="AG145" s="91">
        <v>1984</v>
      </c>
      <c r="AH145" s="91">
        <v>1997</v>
      </c>
    </row>
    <row r="146" spans="2:34" ht="12.5" x14ac:dyDescent="0.25">
      <c r="B146">
        <v>6</v>
      </c>
      <c r="C146" s="90" t="s">
        <v>4639</v>
      </c>
      <c r="D146" s="91">
        <v>315.7</v>
      </c>
      <c r="E146" s="92"/>
      <c r="F146" s="95">
        <v>41.7</v>
      </c>
      <c r="G146" s="95">
        <v>44</v>
      </c>
      <c r="H146" s="91">
        <v>0</v>
      </c>
      <c r="I146" s="91">
        <v>0</v>
      </c>
      <c r="J146" s="90" t="s">
        <v>4640</v>
      </c>
      <c r="K146" s="92"/>
      <c r="L146" s="92"/>
      <c r="M146" s="95">
        <v>6</v>
      </c>
      <c r="N146" s="91">
        <v>4</v>
      </c>
      <c r="O146" s="91">
        <v>2447</v>
      </c>
      <c r="P146" s="95">
        <v>0</v>
      </c>
      <c r="Q146" s="95">
        <v>0</v>
      </c>
      <c r="R146" s="95">
        <v>34</v>
      </c>
      <c r="S146" s="95">
        <v>273</v>
      </c>
      <c r="T146" s="95">
        <v>0</v>
      </c>
      <c r="U146" s="95">
        <v>0</v>
      </c>
      <c r="V146" s="95">
        <v>1</v>
      </c>
      <c r="W146" s="95">
        <v>4</v>
      </c>
      <c r="X146" s="92"/>
      <c r="Y146" s="92"/>
      <c r="Z146" s="92"/>
      <c r="AA146" s="92"/>
      <c r="AB146" s="90" t="s">
        <v>4639</v>
      </c>
      <c r="AC146" s="93">
        <v>28311</v>
      </c>
      <c r="AD146" s="91">
        <v>843</v>
      </c>
      <c r="AE146" s="90" t="s">
        <v>545</v>
      </c>
      <c r="AF146" s="91">
        <v>1995</v>
      </c>
      <c r="AG146" s="91">
        <v>1994</v>
      </c>
      <c r="AH146" s="91">
        <v>2011</v>
      </c>
    </row>
    <row r="147" spans="2:34" ht="12.5" x14ac:dyDescent="0.25">
      <c r="B147">
        <v>6</v>
      </c>
      <c r="C147" s="90" t="s">
        <v>3485</v>
      </c>
      <c r="D147" s="91">
        <v>312.89999999999998</v>
      </c>
      <c r="E147" s="92"/>
      <c r="F147" s="91">
        <v>33.9</v>
      </c>
      <c r="G147" s="91">
        <v>44</v>
      </c>
      <c r="H147" s="91">
        <v>0</v>
      </c>
      <c r="I147" s="91">
        <v>0</v>
      </c>
      <c r="J147" s="90" t="s">
        <v>3486</v>
      </c>
      <c r="K147" s="92"/>
      <c r="L147" s="92"/>
      <c r="M147" s="91">
        <v>7</v>
      </c>
      <c r="N147" s="91">
        <v>4</v>
      </c>
      <c r="O147" s="91">
        <v>3022</v>
      </c>
      <c r="P147" s="91">
        <v>0</v>
      </c>
      <c r="Q147" s="91">
        <v>0</v>
      </c>
      <c r="R147" s="91">
        <v>43</v>
      </c>
      <c r="S147" s="91">
        <v>176</v>
      </c>
      <c r="T147" s="91">
        <v>0</v>
      </c>
      <c r="U147" s="91">
        <v>0</v>
      </c>
      <c r="V147" s="91">
        <v>1</v>
      </c>
      <c r="W147" s="91">
        <v>4</v>
      </c>
      <c r="X147" s="92"/>
      <c r="Y147" s="92"/>
      <c r="Z147" s="92"/>
      <c r="AA147" s="92"/>
      <c r="AB147" s="90" t="s">
        <v>3487</v>
      </c>
      <c r="AC147" s="93">
        <v>26381</v>
      </c>
      <c r="AD147" s="91">
        <v>941</v>
      </c>
      <c r="AE147" s="90" t="s">
        <v>545</v>
      </c>
      <c r="AF147" s="91">
        <v>1991</v>
      </c>
      <c r="AG147" s="91">
        <v>1991</v>
      </c>
      <c r="AH147" s="91">
        <v>2009</v>
      </c>
    </row>
    <row r="148" spans="2:34" ht="12.5" x14ac:dyDescent="0.25">
      <c r="B148">
        <v>6</v>
      </c>
      <c r="C148" s="90" t="s">
        <v>5240</v>
      </c>
      <c r="D148" s="91">
        <v>312</v>
      </c>
      <c r="E148" s="95">
        <v>220</v>
      </c>
      <c r="F148" s="94"/>
      <c r="G148" s="94"/>
      <c r="H148" s="91">
        <v>0</v>
      </c>
      <c r="I148" s="91">
        <v>82</v>
      </c>
      <c r="J148" s="90" t="s">
        <v>5241</v>
      </c>
      <c r="K148" s="95">
        <v>2</v>
      </c>
      <c r="L148" s="95">
        <v>3</v>
      </c>
      <c r="M148" s="91">
        <v>2</v>
      </c>
      <c r="N148" s="94"/>
      <c r="O148" s="94"/>
      <c r="P148" s="94"/>
      <c r="Q148" s="94"/>
      <c r="R148" s="94"/>
      <c r="S148" s="94"/>
      <c r="T148" s="94"/>
      <c r="U148" s="94"/>
      <c r="V148" s="94"/>
      <c r="W148" s="94"/>
      <c r="X148" s="92"/>
      <c r="Y148" s="92"/>
      <c r="Z148" s="92"/>
      <c r="AA148" s="92"/>
      <c r="AB148" s="90" t="s">
        <v>5240</v>
      </c>
      <c r="AC148" s="93">
        <v>8808</v>
      </c>
      <c r="AD148" s="94"/>
      <c r="AE148" s="90" t="s">
        <v>5242</v>
      </c>
      <c r="AF148" s="94"/>
      <c r="AG148" s="94"/>
      <c r="AH148" s="94"/>
    </row>
    <row r="149" spans="2:34" ht="12.5" x14ac:dyDescent="0.25">
      <c r="B149">
        <v>6</v>
      </c>
      <c r="C149" s="90" t="s">
        <v>5024</v>
      </c>
      <c r="D149" s="91">
        <v>307.39999999999998</v>
      </c>
      <c r="E149" s="92"/>
      <c r="F149" s="91">
        <v>55.1</v>
      </c>
      <c r="G149" s="91">
        <v>50</v>
      </c>
      <c r="H149" s="91">
        <v>0</v>
      </c>
      <c r="I149" s="91">
        <v>4</v>
      </c>
      <c r="J149" s="90" t="s">
        <v>5025</v>
      </c>
      <c r="K149" s="92"/>
      <c r="L149" s="92"/>
      <c r="M149" s="91">
        <v>13</v>
      </c>
      <c r="N149" s="91">
        <v>7</v>
      </c>
      <c r="O149" s="91">
        <v>0</v>
      </c>
      <c r="P149" s="91">
        <v>0</v>
      </c>
      <c r="Q149" s="91">
        <v>0</v>
      </c>
      <c r="R149" s="91">
        <v>88</v>
      </c>
      <c r="S149" s="91">
        <v>232</v>
      </c>
      <c r="T149" s="91">
        <v>0</v>
      </c>
      <c r="U149" s="91">
        <v>0</v>
      </c>
      <c r="V149" s="91">
        <v>1</v>
      </c>
      <c r="W149" s="91">
        <v>5</v>
      </c>
      <c r="X149" s="92"/>
      <c r="Y149" s="92"/>
      <c r="Z149" s="92"/>
      <c r="AA149" s="92"/>
      <c r="AB149" s="90" t="s">
        <v>5024</v>
      </c>
      <c r="AC149" s="93">
        <v>23062</v>
      </c>
      <c r="AD149" s="91">
        <v>289</v>
      </c>
      <c r="AE149" s="90" t="s">
        <v>545</v>
      </c>
      <c r="AF149" s="94"/>
      <c r="AG149" s="91">
        <v>1980</v>
      </c>
      <c r="AH149" s="91">
        <v>1990</v>
      </c>
    </row>
    <row r="150" spans="2:34" ht="12.5" x14ac:dyDescent="0.25">
      <c r="B150">
        <v>6</v>
      </c>
      <c r="C150" s="90" t="s">
        <v>5148</v>
      </c>
      <c r="D150" s="91">
        <v>306.10000000000002</v>
      </c>
      <c r="E150" s="92"/>
      <c r="F150" s="91">
        <v>8.1</v>
      </c>
      <c r="G150" s="91">
        <v>18</v>
      </c>
      <c r="H150" s="91">
        <v>0</v>
      </c>
      <c r="I150" s="91">
        <v>30</v>
      </c>
      <c r="J150" s="90" t="s">
        <v>5149</v>
      </c>
      <c r="K150" s="92"/>
      <c r="L150" s="92"/>
      <c r="M150" s="91">
        <v>10</v>
      </c>
      <c r="N150" s="91">
        <v>4</v>
      </c>
      <c r="O150" s="91">
        <v>0</v>
      </c>
      <c r="P150" s="91">
        <v>0</v>
      </c>
      <c r="Q150" s="91">
        <v>0</v>
      </c>
      <c r="R150" s="91">
        <v>4</v>
      </c>
      <c r="S150" s="91">
        <v>61</v>
      </c>
      <c r="T150" s="91">
        <v>0</v>
      </c>
      <c r="U150" s="91">
        <v>0</v>
      </c>
      <c r="V150" s="91">
        <v>0</v>
      </c>
      <c r="W150" s="91">
        <v>3</v>
      </c>
      <c r="X150" s="92"/>
      <c r="Y150" s="92"/>
      <c r="Z150" s="92"/>
      <c r="AA150" s="92"/>
      <c r="AB150" s="90" t="s">
        <v>5148</v>
      </c>
      <c r="AC150" s="93">
        <v>18453</v>
      </c>
      <c r="AD150" s="91">
        <v>53</v>
      </c>
      <c r="AE150" s="90" t="s">
        <v>545</v>
      </c>
      <c r="AF150" s="94"/>
      <c r="AG150" s="91">
        <v>1973</v>
      </c>
      <c r="AH150" s="91">
        <v>1985</v>
      </c>
    </row>
    <row r="151" spans="2:34" ht="12.5" x14ac:dyDescent="0.25">
      <c r="B151">
        <v>6</v>
      </c>
      <c r="C151" s="90" t="s">
        <v>5182</v>
      </c>
      <c r="D151" s="91">
        <v>303</v>
      </c>
      <c r="E151" s="92"/>
      <c r="F151" s="91">
        <v>50.6</v>
      </c>
      <c r="G151" s="91">
        <v>56</v>
      </c>
      <c r="H151" s="91">
        <v>0</v>
      </c>
      <c r="I151" s="91">
        <v>0</v>
      </c>
      <c r="J151" s="90" t="s">
        <v>5183</v>
      </c>
      <c r="K151" s="92"/>
      <c r="L151" s="92"/>
      <c r="M151" s="91">
        <v>5</v>
      </c>
      <c r="N151" s="91">
        <v>5</v>
      </c>
      <c r="O151" s="91">
        <v>2335</v>
      </c>
      <c r="P151" s="91">
        <v>0</v>
      </c>
      <c r="Q151" s="91">
        <v>0</v>
      </c>
      <c r="R151" s="91">
        <v>41</v>
      </c>
      <c r="S151" s="91">
        <v>332</v>
      </c>
      <c r="T151" s="91">
        <v>0</v>
      </c>
      <c r="U151" s="91">
        <v>0</v>
      </c>
      <c r="V151" s="91">
        <v>1</v>
      </c>
      <c r="W151" s="91">
        <v>6</v>
      </c>
      <c r="X151" s="92"/>
      <c r="Y151" s="92"/>
      <c r="Z151" s="92"/>
      <c r="AA151" s="92"/>
      <c r="AB151" s="90" t="s">
        <v>5182</v>
      </c>
      <c r="AC151" s="93">
        <v>25369</v>
      </c>
      <c r="AD151" s="91">
        <v>820</v>
      </c>
      <c r="AE151" s="90" t="s">
        <v>545</v>
      </c>
      <c r="AF151" s="91">
        <v>1989</v>
      </c>
      <c r="AG151" s="91">
        <v>1987</v>
      </c>
      <c r="AH151" s="91">
        <v>2003</v>
      </c>
    </row>
    <row r="152" spans="2:34" ht="12.5" x14ac:dyDescent="0.25">
      <c r="B152">
        <v>6</v>
      </c>
      <c r="C152" s="90" t="s">
        <v>5299</v>
      </c>
      <c r="D152" s="91">
        <v>300</v>
      </c>
      <c r="E152" s="95">
        <v>220</v>
      </c>
      <c r="F152" s="94"/>
      <c r="G152" s="94"/>
      <c r="H152" s="91">
        <v>0</v>
      </c>
      <c r="I152" s="91">
        <v>70</v>
      </c>
      <c r="J152" s="90" t="s">
        <v>5300</v>
      </c>
      <c r="K152" s="95">
        <v>2</v>
      </c>
      <c r="L152" s="95">
        <v>3</v>
      </c>
      <c r="M152" s="91">
        <v>2</v>
      </c>
      <c r="N152" s="94"/>
      <c r="O152" s="94"/>
      <c r="P152" s="94"/>
      <c r="Q152" s="94"/>
      <c r="R152" s="94"/>
      <c r="S152" s="94"/>
      <c r="T152" s="94"/>
      <c r="U152" s="94"/>
      <c r="V152" s="94"/>
      <c r="W152" s="94"/>
      <c r="X152" s="92"/>
      <c r="Y152" s="92"/>
      <c r="Z152" s="92"/>
      <c r="AA152" s="92"/>
      <c r="AB152" s="90" t="s">
        <v>5299</v>
      </c>
      <c r="AC152" s="93">
        <v>10981</v>
      </c>
      <c r="AD152" s="94"/>
      <c r="AE152" s="90" t="s">
        <v>5301</v>
      </c>
      <c r="AF152" s="94"/>
      <c r="AG152" s="94"/>
      <c r="AH152" s="94"/>
    </row>
    <row r="153" spans="2:34" ht="12.5" x14ac:dyDescent="0.25">
      <c r="B153">
        <v>6</v>
      </c>
      <c r="C153" s="90" t="s">
        <v>5580</v>
      </c>
      <c r="D153" s="91">
        <v>300</v>
      </c>
      <c r="E153" s="95">
        <v>240</v>
      </c>
      <c r="F153" s="94"/>
      <c r="G153" s="94"/>
      <c r="H153" s="91">
        <v>0</v>
      </c>
      <c r="I153" s="91">
        <v>50</v>
      </c>
      <c r="J153" s="90" t="s">
        <v>5581</v>
      </c>
      <c r="K153" s="95">
        <v>2</v>
      </c>
      <c r="L153" s="95">
        <v>4</v>
      </c>
      <c r="M153" s="91">
        <v>2</v>
      </c>
      <c r="N153" s="94"/>
      <c r="O153" s="94"/>
      <c r="P153" s="94"/>
      <c r="Q153" s="94"/>
      <c r="R153" s="94"/>
      <c r="S153" s="94"/>
      <c r="T153" s="94"/>
      <c r="U153" s="94"/>
      <c r="V153" s="94"/>
      <c r="W153" s="94"/>
      <c r="X153" s="92"/>
      <c r="Y153" s="92"/>
      <c r="Z153" s="92"/>
      <c r="AA153" s="92"/>
      <c r="AB153" s="90" t="s">
        <v>5580</v>
      </c>
      <c r="AC153" s="94"/>
      <c r="AD153" s="94"/>
      <c r="AE153" s="90" t="s">
        <v>5582</v>
      </c>
      <c r="AF153" s="94"/>
      <c r="AG153" s="94"/>
      <c r="AH153" s="94"/>
    </row>
    <row r="154" spans="2:34" ht="12.5" x14ac:dyDescent="0.25">
      <c r="B154">
        <v>6</v>
      </c>
      <c r="C154" s="90" t="s">
        <v>5074</v>
      </c>
      <c r="D154" s="91">
        <v>294.2</v>
      </c>
      <c r="E154" s="95">
        <v>220</v>
      </c>
      <c r="F154" s="94"/>
      <c r="G154" s="92"/>
      <c r="H154" s="91">
        <v>0</v>
      </c>
      <c r="I154" s="91">
        <v>58</v>
      </c>
      <c r="J154" s="90" t="s">
        <v>5075</v>
      </c>
      <c r="K154" s="95">
        <v>2</v>
      </c>
      <c r="L154" s="95">
        <v>3</v>
      </c>
      <c r="M154" s="95">
        <v>2</v>
      </c>
      <c r="N154" s="91">
        <v>190</v>
      </c>
      <c r="O154" s="91">
        <v>0</v>
      </c>
      <c r="P154" s="94"/>
      <c r="Q154" s="94"/>
      <c r="R154" s="94"/>
      <c r="S154" s="94"/>
      <c r="T154" s="92"/>
      <c r="U154" s="92"/>
      <c r="V154" s="92"/>
      <c r="W154" s="92"/>
      <c r="X154" s="92"/>
      <c r="Y154" s="92"/>
      <c r="Z154" s="92"/>
      <c r="AA154" s="92"/>
      <c r="AB154" s="90" t="s">
        <v>5074</v>
      </c>
      <c r="AC154" s="93">
        <v>13233</v>
      </c>
      <c r="AD154" s="91">
        <v>25</v>
      </c>
      <c r="AE154" s="90" t="s">
        <v>5076</v>
      </c>
      <c r="AF154" s="94"/>
      <c r="AG154" s="91">
        <v>1973</v>
      </c>
      <c r="AH154" s="91">
        <v>1983</v>
      </c>
    </row>
    <row r="155" spans="2:34" ht="12.5" x14ac:dyDescent="0.25">
      <c r="B155">
        <v>6</v>
      </c>
      <c r="C155" s="90" t="s">
        <v>3554</v>
      </c>
      <c r="D155" s="91">
        <v>287.60000000000002</v>
      </c>
      <c r="E155" s="92"/>
      <c r="F155" s="91">
        <v>27.7</v>
      </c>
      <c r="G155" s="91">
        <v>30</v>
      </c>
      <c r="H155" s="91">
        <v>119.9</v>
      </c>
      <c r="I155" s="91">
        <v>0</v>
      </c>
      <c r="J155" s="90" t="s">
        <v>3555</v>
      </c>
      <c r="K155" s="92"/>
      <c r="L155" s="92"/>
      <c r="M155" s="95">
        <v>6</v>
      </c>
      <c r="N155" s="91">
        <v>13</v>
      </c>
      <c r="O155" s="91">
        <v>2525</v>
      </c>
      <c r="P155" s="91">
        <v>0</v>
      </c>
      <c r="Q155" s="91">
        <v>0</v>
      </c>
      <c r="R155" s="91">
        <v>0</v>
      </c>
      <c r="S155" s="91">
        <v>249</v>
      </c>
      <c r="T155" s="91">
        <v>0</v>
      </c>
      <c r="U155" s="91">
        <v>0</v>
      </c>
      <c r="V155" s="91">
        <v>0</v>
      </c>
      <c r="W155" s="91">
        <v>5</v>
      </c>
      <c r="X155" s="95">
        <v>17</v>
      </c>
      <c r="Y155" s="95">
        <v>24</v>
      </c>
      <c r="Z155" s="95">
        <v>1955</v>
      </c>
      <c r="AA155" s="95">
        <v>1605</v>
      </c>
      <c r="AB155" s="90" t="s">
        <v>3556</v>
      </c>
      <c r="AC155" s="93">
        <v>32247</v>
      </c>
      <c r="AD155" s="91">
        <v>646</v>
      </c>
      <c r="AE155" s="90" t="s">
        <v>545</v>
      </c>
      <c r="AF155" s="91">
        <v>2005</v>
      </c>
      <c r="AG155" s="91">
        <v>2004</v>
      </c>
      <c r="AH155" s="91">
        <v>2017</v>
      </c>
    </row>
    <row r="156" spans="2:34" ht="12.5" x14ac:dyDescent="0.25">
      <c r="B156">
        <v>6</v>
      </c>
      <c r="C156" s="90" t="s">
        <v>5044</v>
      </c>
      <c r="D156" s="91">
        <v>287.39999999999998</v>
      </c>
      <c r="E156" s="92"/>
      <c r="F156" s="91">
        <v>37</v>
      </c>
      <c r="G156" s="91">
        <v>44</v>
      </c>
      <c r="H156" s="91">
        <v>0</v>
      </c>
      <c r="I156" s="91">
        <v>0</v>
      </c>
      <c r="J156" s="90" t="s">
        <v>5045</v>
      </c>
      <c r="K156" s="92"/>
      <c r="L156" s="92"/>
      <c r="M156" s="91">
        <v>7</v>
      </c>
      <c r="N156" s="91">
        <v>5</v>
      </c>
      <c r="O156" s="91">
        <v>2355</v>
      </c>
      <c r="P156" s="91">
        <v>0</v>
      </c>
      <c r="Q156" s="91">
        <v>0</v>
      </c>
      <c r="R156" s="91">
        <v>42</v>
      </c>
      <c r="S156" s="91">
        <v>207</v>
      </c>
      <c r="T156" s="91">
        <v>0</v>
      </c>
      <c r="U156" s="91">
        <v>0</v>
      </c>
      <c r="V156" s="91">
        <v>1</v>
      </c>
      <c r="W156" s="91">
        <v>4</v>
      </c>
      <c r="X156" s="92"/>
      <c r="Y156" s="92"/>
      <c r="Z156" s="92"/>
      <c r="AA156" s="92"/>
      <c r="AB156" s="90" t="s">
        <v>5044</v>
      </c>
      <c r="AC156" s="93">
        <v>27475</v>
      </c>
      <c r="AD156" s="91">
        <v>796</v>
      </c>
      <c r="AE156" s="90" t="s">
        <v>545</v>
      </c>
      <c r="AF156" s="91">
        <v>1993</v>
      </c>
      <c r="AG156" s="91">
        <v>1993</v>
      </c>
      <c r="AH156" s="91">
        <v>2008</v>
      </c>
    </row>
    <row r="157" spans="2:34" ht="12.5" x14ac:dyDescent="0.25">
      <c r="B157">
        <v>6</v>
      </c>
      <c r="C157" s="90" t="s">
        <v>3805</v>
      </c>
      <c r="D157" s="91">
        <v>286.2</v>
      </c>
      <c r="E157" s="92"/>
      <c r="F157" s="91">
        <v>38.9</v>
      </c>
      <c r="G157" s="91">
        <v>44</v>
      </c>
      <c r="H157" s="91">
        <v>0</v>
      </c>
      <c r="I157" s="91">
        <v>0</v>
      </c>
      <c r="J157" s="90" t="s">
        <v>3806</v>
      </c>
      <c r="K157" s="92"/>
      <c r="L157" s="92"/>
      <c r="M157" s="95">
        <v>14</v>
      </c>
      <c r="N157" s="91">
        <v>7</v>
      </c>
      <c r="O157" s="91">
        <v>2103</v>
      </c>
      <c r="P157" s="91">
        <v>0</v>
      </c>
      <c r="Q157" s="91">
        <v>0</v>
      </c>
      <c r="R157" s="91">
        <v>41</v>
      </c>
      <c r="S157" s="91">
        <v>227</v>
      </c>
      <c r="T157" s="91">
        <v>0</v>
      </c>
      <c r="U157" s="91">
        <v>0</v>
      </c>
      <c r="V157" s="91">
        <v>1</v>
      </c>
      <c r="W157" s="91">
        <v>4</v>
      </c>
      <c r="X157" s="92"/>
      <c r="Y157" s="92"/>
      <c r="Z157" s="92"/>
      <c r="AA157" s="92"/>
      <c r="AB157" s="90" t="s">
        <v>3805</v>
      </c>
      <c r="AC157" s="93">
        <v>26843</v>
      </c>
      <c r="AD157" s="91">
        <v>631</v>
      </c>
      <c r="AE157" s="90" t="s">
        <v>545</v>
      </c>
      <c r="AF157" s="91">
        <v>1991</v>
      </c>
      <c r="AG157" s="91">
        <v>1990</v>
      </c>
      <c r="AH157" s="91">
        <v>2002</v>
      </c>
    </row>
    <row r="158" spans="2:34" ht="12.5" x14ac:dyDescent="0.25">
      <c r="B158">
        <v>6</v>
      </c>
      <c r="C158" s="90" t="s">
        <v>265</v>
      </c>
      <c r="D158" s="91">
        <v>284.5</v>
      </c>
      <c r="E158" s="92"/>
      <c r="F158" s="91">
        <v>42.1</v>
      </c>
      <c r="G158" s="95">
        <v>44</v>
      </c>
      <c r="H158" s="91">
        <v>0</v>
      </c>
      <c r="I158" s="91">
        <v>2</v>
      </c>
      <c r="J158" s="90" t="s">
        <v>264</v>
      </c>
      <c r="K158" s="92"/>
      <c r="L158" s="92"/>
      <c r="M158" s="95">
        <v>5</v>
      </c>
      <c r="N158" s="91">
        <v>5</v>
      </c>
      <c r="O158" s="91">
        <v>19</v>
      </c>
      <c r="P158" s="91">
        <v>0</v>
      </c>
      <c r="Q158" s="91">
        <v>0</v>
      </c>
      <c r="R158" s="91">
        <v>63</v>
      </c>
      <c r="S158" s="91">
        <v>190</v>
      </c>
      <c r="T158" s="95">
        <v>0</v>
      </c>
      <c r="U158" s="95">
        <v>0</v>
      </c>
      <c r="V158" s="95">
        <v>1</v>
      </c>
      <c r="W158" s="95">
        <v>4</v>
      </c>
      <c r="X158" s="92"/>
      <c r="Y158" s="92"/>
      <c r="Z158" s="92"/>
      <c r="AA158" s="92"/>
      <c r="AB158" s="90" t="s">
        <v>265</v>
      </c>
      <c r="AC158" s="93">
        <v>23605</v>
      </c>
      <c r="AD158" s="91">
        <v>664</v>
      </c>
      <c r="AE158" s="90" t="s">
        <v>545</v>
      </c>
      <c r="AF158" s="91">
        <v>1980</v>
      </c>
      <c r="AG158" s="91">
        <v>1980</v>
      </c>
      <c r="AH158" s="91">
        <v>1999</v>
      </c>
    </row>
    <row r="159" spans="2:34" ht="12.5" x14ac:dyDescent="0.25">
      <c r="B159">
        <v>6</v>
      </c>
      <c r="C159" s="90" t="s">
        <v>3521</v>
      </c>
      <c r="D159" s="91">
        <v>283.39999999999998</v>
      </c>
      <c r="E159" s="92"/>
      <c r="F159" s="95">
        <v>51.4</v>
      </c>
      <c r="G159" s="95">
        <v>62</v>
      </c>
      <c r="H159" s="91">
        <v>0</v>
      </c>
      <c r="I159" s="91">
        <v>0</v>
      </c>
      <c r="J159" s="90" t="s">
        <v>3522</v>
      </c>
      <c r="K159" s="92"/>
      <c r="L159" s="92"/>
      <c r="M159" s="95">
        <v>10</v>
      </c>
      <c r="N159" s="91">
        <v>8</v>
      </c>
      <c r="O159" s="91">
        <v>3500</v>
      </c>
      <c r="P159" s="95">
        <v>0</v>
      </c>
      <c r="Q159" s="95">
        <v>0</v>
      </c>
      <c r="R159" s="95">
        <v>26</v>
      </c>
      <c r="S159" s="95">
        <v>385</v>
      </c>
      <c r="T159" s="95">
        <v>0</v>
      </c>
      <c r="U159" s="95">
        <v>0</v>
      </c>
      <c r="V159" s="95">
        <v>1</v>
      </c>
      <c r="W159" s="95">
        <v>7</v>
      </c>
      <c r="X159" s="92"/>
      <c r="Y159" s="92"/>
      <c r="Z159" s="92"/>
      <c r="AA159" s="92"/>
      <c r="AB159" s="90" t="s">
        <v>3523</v>
      </c>
      <c r="AC159" s="93">
        <v>30127</v>
      </c>
      <c r="AD159" s="91">
        <v>973</v>
      </c>
      <c r="AE159" s="90" t="s">
        <v>545</v>
      </c>
      <c r="AF159" s="91">
        <v>1999</v>
      </c>
      <c r="AG159" s="91">
        <v>1998</v>
      </c>
      <c r="AH159" s="91">
        <v>2017</v>
      </c>
    </row>
    <row r="160" spans="2:34" ht="12.5" x14ac:dyDescent="0.25">
      <c r="B160">
        <v>6</v>
      </c>
      <c r="C160" s="90" t="s">
        <v>3524</v>
      </c>
      <c r="D160" s="91">
        <v>281.3</v>
      </c>
      <c r="E160" s="92"/>
      <c r="F160" s="95">
        <v>45.2</v>
      </c>
      <c r="G160" s="95">
        <v>62</v>
      </c>
      <c r="H160" s="91">
        <v>0</v>
      </c>
      <c r="I160" s="91">
        <v>0</v>
      </c>
      <c r="J160" s="90" t="s">
        <v>3525</v>
      </c>
      <c r="K160" s="92"/>
      <c r="L160" s="92"/>
      <c r="M160" s="91">
        <v>13</v>
      </c>
      <c r="N160" s="91">
        <v>9</v>
      </c>
      <c r="O160" s="91">
        <v>2735</v>
      </c>
      <c r="P160" s="95">
        <v>0</v>
      </c>
      <c r="Q160" s="95">
        <v>0</v>
      </c>
      <c r="R160" s="95">
        <v>22</v>
      </c>
      <c r="S160" s="95">
        <v>341</v>
      </c>
      <c r="T160" s="95">
        <v>0</v>
      </c>
      <c r="U160" s="95">
        <v>0</v>
      </c>
      <c r="V160" s="95">
        <v>1</v>
      </c>
      <c r="W160" s="95">
        <v>7</v>
      </c>
      <c r="X160" s="92"/>
      <c r="Y160" s="92"/>
      <c r="Z160" s="92"/>
      <c r="AA160" s="92"/>
      <c r="AB160" s="90" t="s">
        <v>3526</v>
      </c>
      <c r="AC160" s="93">
        <v>31280</v>
      </c>
      <c r="AD160" s="91">
        <v>851</v>
      </c>
      <c r="AE160" s="90" t="s">
        <v>545</v>
      </c>
      <c r="AF160" s="91">
        <v>2003</v>
      </c>
      <c r="AG160" s="91">
        <v>2000</v>
      </c>
      <c r="AH160" s="91">
        <v>2017</v>
      </c>
    </row>
    <row r="161" spans="2:34" ht="12.5" x14ac:dyDescent="0.25">
      <c r="B161">
        <v>6</v>
      </c>
      <c r="C161" s="90" t="s">
        <v>3536</v>
      </c>
      <c r="D161" s="91">
        <v>278.39999999999998</v>
      </c>
      <c r="E161" s="92"/>
      <c r="F161" s="91">
        <v>18.3</v>
      </c>
      <c r="G161" s="91">
        <v>38</v>
      </c>
      <c r="H161" s="91">
        <v>107.1</v>
      </c>
      <c r="I161" s="91">
        <v>0</v>
      </c>
      <c r="J161" s="90" t="s">
        <v>3537</v>
      </c>
      <c r="K161" s="92"/>
      <c r="L161" s="92"/>
      <c r="M161" s="95">
        <v>3</v>
      </c>
      <c r="N161" s="91">
        <v>10</v>
      </c>
      <c r="O161" s="91">
        <v>2855</v>
      </c>
      <c r="P161" s="91">
        <v>0</v>
      </c>
      <c r="Q161" s="91">
        <v>0</v>
      </c>
      <c r="R161" s="91">
        <v>16</v>
      </c>
      <c r="S161" s="91">
        <v>117</v>
      </c>
      <c r="T161" s="91">
        <v>0</v>
      </c>
      <c r="U161" s="91">
        <v>0</v>
      </c>
      <c r="V161" s="91">
        <v>1</v>
      </c>
      <c r="W161" s="91">
        <v>3</v>
      </c>
      <c r="X161" s="95">
        <v>23</v>
      </c>
      <c r="Y161" s="95">
        <v>23</v>
      </c>
      <c r="Z161" s="95">
        <v>1705</v>
      </c>
      <c r="AA161" s="95">
        <v>1705</v>
      </c>
      <c r="AB161" s="90" t="s">
        <v>3538</v>
      </c>
      <c r="AC161" s="93">
        <v>33431</v>
      </c>
      <c r="AD161" s="91">
        <v>415</v>
      </c>
      <c r="AE161" s="90" t="s">
        <v>545</v>
      </c>
      <c r="AF161" s="95">
        <v>2009</v>
      </c>
      <c r="AG161" s="91">
        <v>2009</v>
      </c>
      <c r="AH161" s="91">
        <v>2017</v>
      </c>
    </row>
    <row r="162" spans="2:34" ht="12.5" x14ac:dyDescent="0.25">
      <c r="B162">
        <v>6</v>
      </c>
      <c r="C162" s="90" t="s">
        <v>5200</v>
      </c>
      <c r="D162" s="91">
        <v>275.39999999999998</v>
      </c>
      <c r="E162" s="92"/>
      <c r="F162" s="91">
        <v>44.4</v>
      </c>
      <c r="G162" s="95">
        <v>56</v>
      </c>
      <c r="H162" s="91">
        <v>0</v>
      </c>
      <c r="I162" s="91">
        <v>0</v>
      </c>
      <c r="J162" s="90" t="s">
        <v>5201</v>
      </c>
      <c r="K162" s="92"/>
      <c r="L162" s="92"/>
      <c r="M162" s="95">
        <v>11</v>
      </c>
      <c r="N162" s="91">
        <v>8</v>
      </c>
      <c r="O162" s="91">
        <v>2296</v>
      </c>
      <c r="P162" s="91">
        <v>0</v>
      </c>
      <c r="Q162" s="91">
        <v>0</v>
      </c>
      <c r="R162" s="91">
        <v>29</v>
      </c>
      <c r="S162" s="91">
        <v>313</v>
      </c>
      <c r="T162" s="95">
        <v>0</v>
      </c>
      <c r="U162" s="95">
        <v>0</v>
      </c>
      <c r="V162" s="95">
        <v>1</v>
      </c>
      <c r="W162" s="95">
        <v>6</v>
      </c>
      <c r="X162" s="92"/>
      <c r="Y162" s="92"/>
      <c r="Z162" s="92"/>
      <c r="AA162" s="92"/>
      <c r="AB162" s="90" t="s">
        <v>5200</v>
      </c>
      <c r="AC162" s="93">
        <v>28071</v>
      </c>
      <c r="AD162" s="91">
        <v>732</v>
      </c>
      <c r="AE162" s="90" t="s">
        <v>545</v>
      </c>
      <c r="AF162" s="91">
        <v>1994</v>
      </c>
      <c r="AG162" s="91">
        <v>1993</v>
      </c>
      <c r="AH162" s="91">
        <v>2007</v>
      </c>
    </row>
    <row r="163" spans="2:34" ht="12.5" x14ac:dyDescent="0.25">
      <c r="B163">
        <v>6</v>
      </c>
      <c r="C163" s="90" t="s">
        <v>3900</v>
      </c>
      <c r="D163" s="91">
        <v>274.60000000000002</v>
      </c>
      <c r="E163" s="92"/>
      <c r="F163" s="91">
        <v>36.6</v>
      </c>
      <c r="G163" s="95">
        <v>38</v>
      </c>
      <c r="H163" s="91">
        <v>0</v>
      </c>
      <c r="I163" s="91">
        <v>0</v>
      </c>
      <c r="J163" s="90" t="s">
        <v>3901</v>
      </c>
      <c r="K163" s="92"/>
      <c r="L163" s="92"/>
      <c r="M163" s="91">
        <v>10</v>
      </c>
      <c r="N163" s="91">
        <v>6</v>
      </c>
      <c r="O163" s="91">
        <v>0</v>
      </c>
      <c r="P163" s="91">
        <v>0</v>
      </c>
      <c r="Q163" s="91">
        <v>0</v>
      </c>
      <c r="R163" s="91">
        <v>54</v>
      </c>
      <c r="S163" s="91">
        <v>167</v>
      </c>
      <c r="T163" s="95">
        <v>0</v>
      </c>
      <c r="U163" s="95">
        <v>0</v>
      </c>
      <c r="V163" s="95">
        <v>1</v>
      </c>
      <c r="W163" s="95">
        <v>3</v>
      </c>
      <c r="X163" s="92"/>
      <c r="Y163" s="92"/>
      <c r="Z163" s="92"/>
      <c r="AA163" s="92"/>
      <c r="AB163" s="90" t="s">
        <v>3900</v>
      </c>
      <c r="AC163" s="93">
        <v>24840</v>
      </c>
      <c r="AD163" s="91">
        <v>266</v>
      </c>
      <c r="AE163" s="90" t="s">
        <v>545</v>
      </c>
      <c r="AF163" s="94"/>
      <c r="AG163" s="91">
        <v>1984</v>
      </c>
      <c r="AH163" s="91">
        <v>1990</v>
      </c>
    </row>
    <row r="164" spans="2:34" ht="12.5" x14ac:dyDescent="0.25">
      <c r="B164">
        <v>6</v>
      </c>
      <c r="C164" s="90" t="s">
        <v>5022</v>
      </c>
      <c r="D164" s="91">
        <v>261.89999999999998</v>
      </c>
      <c r="E164" s="92"/>
      <c r="F164" s="91">
        <v>32.9</v>
      </c>
      <c r="G164" s="91">
        <v>44</v>
      </c>
      <c r="H164" s="91">
        <v>0</v>
      </c>
      <c r="I164" s="91">
        <v>0</v>
      </c>
      <c r="J164" s="90" t="s">
        <v>5023</v>
      </c>
      <c r="K164" s="92"/>
      <c r="L164" s="92"/>
      <c r="M164" s="91">
        <v>13</v>
      </c>
      <c r="N164" s="91">
        <v>8</v>
      </c>
      <c r="O164" s="91">
        <v>97</v>
      </c>
      <c r="P164" s="91">
        <v>0</v>
      </c>
      <c r="Q164" s="91">
        <v>0</v>
      </c>
      <c r="R164" s="91">
        <v>23</v>
      </c>
      <c r="S164" s="91">
        <v>227</v>
      </c>
      <c r="T164" s="91">
        <v>0</v>
      </c>
      <c r="U164" s="91">
        <v>0</v>
      </c>
      <c r="V164" s="91">
        <v>1</v>
      </c>
      <c r="W164" s="91">
        <v>4</v>
      </c>
      <c r="X164" s="92"/>
      <c r="Y164" s="92"/>
      <c r="Z164" s="92"/>
      <c r="AA164" s="92"/>
      <c r="AB164" s="90" t="s">
        <v>5022</v>
      </c>
      <c r="AC164" s="93">
        <v>23831</v>
      </c>
      <c r="AD164" s="91">
        <v>634</v>
      </c>
      <c r="AE164" s="90" t="s">
        <v>545</v>
      </c>
      <c r="AF164" s="91">
        <v>1984</v>
      </c>
      <c r="AG164" s="91">
        <v>1984</v>
      </c>
      <c r="AH164" s="91">
        <v>1997</v>
      </c>
    </row>
    <row r="165" spans="2:34" ht="12.5" x14ac:dyDescent="0.25">
      <c r="B165">
        <v>6</v>
      </c>
      <c r="C165" s="90" t="s">
        <v>3515</v>
      </c>
      <c r="D165" s="91">
        <v>261.8</v>
      </c>
      <c r="E165" s="92"/>
      <c r="F165" s="91">
        <v>41.7</v>
      </c>
      <c r="G165" s="95">
        <v>36</v>
      </c>
      <c r="H165" s="91">
        <v>0</v>
      </c>
      <c r="I165" s="91">
        <v>0</v>
      </c>
      <c r="J165" s="90" t="s">
        <v>3516</v>
      </c>
      <c r="K165" s="92"/>
      <c r="L165" s="92"/>
      <c r="M165" s="95">
        <v>15</v>
      </c>
      <c r="N165" s="91">
        <v>9</v>
      </c>
      <c r="O165" s="91">
        <v>1707</v>
      </c>
      <c r="P165" s="91">
        <v>0</v>
      </c>
      <c r="Q165" s="91">
        <v>0</v>
      </c>
      <c r="R165" s="91">
        <v>7</v>
      </c>
      <c r="S165" s="91">
        <v>354</v>
      </c>
      <c r="T165" s="95">
        <v>0</v>
      </c>
      <c r="U165" s="95">
        <v>0</v>
      </c>
      <c r="V165" s="95">
        <v>0</v>
      </c>
      <c r="W165" s="95">
        <v>6</v>
      </c>
      <c r="X165" s="92"/>
      <c r="Y165" s="92"/>
      <c r="Z165" s="92"/>
      <c r="AA165" s="92"/>
      <c r="AB165" s="90" t="s">
        <v>3517</v>
      </c>
      <c r="AC165" s="93">
        <v>25879</v>
      </c>
      <c r="AD165" s="91">
        <v>902</v>
      </c>
      <c r="AE165" s="90" t="s">
        <v>545</v>
      </c>
      <c r="AF165" s="91">
        <v>1988</v>
      </c>
      <c r="AG165" s="91">
        <v>1988</v>
      </c>
      <c r="AH165" s="91">
        <v>2006</v>
      </c>
    </row>
    <row r="166" spans="2:34" ht="12.5" x14ac:dyDescent="0.25">
      <c r="B166">
        <v>6</v>
      </c>
      <c r="C166" s="90" t="s">
        <v>3512</v>
      </c>
      <c r="D166" s="91">
        <v>260.5</v>
      </c>
      <c r="E166" s="92"/>
      <c r="F166" s="91">
        <v>47.2</v>
      </c>
      <c r="G166" s="95">
        <v>50</v>
      </c>
      <c r="H166" s="91">
        <v>0</v>
      </c>
      <c r="I166" s="91">
        <v>0</v>
      </c>
      <c r="J166" s="90" t="s">
        <v>3513</v>
      </c>
      <c r="K166" s="92"/>
      <c r="L166" s="92"/>
      <c r="M166" s="91">
        <v>6</v>
      </c>
      <c r="N166" s="91">
        <v>7</v>
      </c>
      <c r="O166" s="91">
        <v>3060</v>
      </c>
      <c r="P166" s="91">
        <v>0</v>
      </c>
      <c r="Q166" s="91">
        <v>0</v>
      </c>
      <c r="R166" s="91">
        <v>56</v>
      </c>
      <c r="S166" s="91">
        <v>257</v>
      </c>
      <c r="T166" s="95">
        <v>0</v>
      </c>
      <c r="U166" s="95">
        <v>0</v>
      </c>
      <c r="V166" s="95">
        <v>1</v>
      </c>
      <c r="W166" s="95">
        <v>5</v>
      </c>
      <c r="X166" s="92"/>
      <c r="Y166" s="92"/>
      <c r="Z166" s="92"/>
      <c r="AA166" s="92"/>
      <c r="AB166" s="90" t="s">
        <v>3514</v>
      </c>
      <c r="AC166" s="93">
        <v>29929</v>
      </c>
      <c r="AD166" s="91">
        <v>795</v>
      </c>
      <c r="AE166" s="90" t="s">
        <v>545</v>
      </c>
      <c r="AF166" s="91">
        <v>2000</v>
      </c>
      <c r="AG166" s="91">
        <v>2000</v>
      </c>
      <c r="AH166" s="91">
        <v>2016</v>
      </c>
    </row>
    <row r="167" spans="2:34" ht="12.5" x14ac:dyDescent="0.25">
      <c r="B167">
        <v>6</v>
      </c>
      <c r="C167" s="90" t="s">
        <v>4996</v>
      </c>
      <c r="D167" s="91">
        <v>260</v>
      </c>
      <c r="E167" s="95">
        <v>200</v>
      </c>
      <c r="F167" s="94"/>
      <c r="G167" s="92"/>
      <c r="H167" s="91">
        <v>0</v>
      </c>
      <c r="I167" s="91">
        <v>50</v>
      </c>
      <c r="J167" s="90" t="s">
        <v>4997</v>
      </c>
      <c r="K167" s="95">
        <v>2</v>
      </c>
      <c r="L167" s="95">
        <v>2</v>
      </c>
      <c r="M167" s="95">
        <v>2</v>
      </c>
      <c r="N167" s="94"/>
      <c r="O167" s="94"/>
      <c r="P167" s="94"/>
      <c r="Q167" s="94"/>
      <c r="R167" s="94"/>
      <c r="S167" s="94"/>
      <c r="T167" s="92"/>
      <c r="U167" s="92"/>
      <c r="V167" s="92"/>
      <c r="W167" s="92"/>
      <c r="X167" s="92"/>
      <c r="Y167" s="92"/>
      <c r="Z167" s="92"/>
      <c r="AA167" s="92"/>
      <c r="AB167" s="90" t="s">
        <v>4996</v>
      </c>
      <c r="AC167" s="94"/>
      <c r="AD167" s="94"/>
      <c r="AE167" s="90" t="s">
        <v>4998</v>
      </c>
      <c r="AF167" s="94"/>
      <c r="AG167" s="94"/>
      <c r="AH167" s="94"/>
    </row>
    <row r="168" spans="2:34" ht="12.5" x14ac:dyDescent="0.25">
      <c r="B168">
        <v>6</v>
      </c>
      <c r="C168" s="90" t="s">
        <v>5003</v>
      </c>
      <c r="D168" s="91">
        <v>260</v>
      </c>
      <c r="E168" s="95">
        <v>200</v>
      </c>
      <c r="F168" s="94"/>
      <c r="G168" s="94"/>
      <c r="H168" s="91">
        <v>0</v>
      </c>
      <c r="I168" s="91">
        <v>50</v>
      </c>
      <c r="J168" s="90" t="s">
        <v>5004</v>
      </c>
      <c r="K168" s="95">
        <v>2</v>
      </c>
      <c r="L168" s="95">
        <v>2</v>
      </c>
      <c r="M168" s="95">
        <v>2</v>
      </c>
      <c r="N168" s="94"/>
      <c r="O168" s="94"/>
      <c r="P168" s="94"/>
      <c r="Q168" s="94"/>
      <c r="R168" s="94"/>
      <c r="S168" s="94"/>
      <c r="T168" s="94"/>
      <c r="U168" s="94"/>
      <c r="V168" s="94"/>
      <c r="W168" s="94"/>
      <c r="X168" s="92"/>
      <c r="Y168" s="92"/>
      <c r="Z168" s="92"/>
      <c r="AA168" s="92"/>
      <c r="AB168" s="90" t="s">
        <v>5003</v>
      </c>
      <c r="AC168" s="94"/>
      <c r="AD168" s="94"/>
      <c r="AE168" s="90" t="s">
        <v>5005</v>
      </c>
      <c r="AF168" s="94"/>
      <c r="AG168" s="94"/>
      <c r="AH168" s="94"/>
    </row>
    <row r="169" spans="2:34" ht="12.5" x14ac:dyDescent="0.25">
      <c r="B169">
        <v>6</v>
      </c>
      <c r="C169" s="90" t="s">
        <v>4424</v>
      </c>
      <c r="D169" s="91">
        <v>256.2</v>
      </c>
      <c r="E169" s="92"/>
      <c r="F169" s="95">
        <v>45.9</v>
      </c>
      <c r="G169" s="95">
        <v>50</v>
      </c>
      <c r="H169" s="91">
        <v>0</v>
      </c>
      <c r="I169" s="91">
        <v>2</v>
      </c>
      <c r="J169" s="90" t="s">
        <v>4425</v>
      </c>
      <c r="K169" s="92"/>
      <c r="L169" s="92"/>
      <c r="M169" s="91">
        <v>5</v>
      </c>
      <c r="N169" s="91">
        <v>7</v>
      </c>
      <c r="O169" s="91">
        <v>926</v>
      </c>
      <c r="P169" s="95">
        <v>0</v>
      </c>
      <c r="Q169" s="95">
        <v>0</v>
      </c>
      <c r="R169" s="95">
        <v>47</v>
      </c>
      <c r="S169" s="95">
        <v>272</v>
      </c>
      <c r="T169" s="95">
        <v>0</v>
      </c>
      <c r="U169" s="95">
        <v>0</v>
      </c>
      <c r="V169" s="95">
        <v>1</v>
      </c>
      <c r="W169" s="95">
        <v>5</v>
      </c>
      <c r="X169" s="92"/>
      <c r="Y169" s="92"/>
      <c r="Z169" s="92"/>
      <c r="AA169" s="92"/>
      <c r="AB169" s="90" t="s">
        <v>4424</v>
      </c>
      <c r="AC169" s="93">
        <v>23693</v>
      </c>
      <c r="AD169" s="91">
        <v>646</v>
      </c>
      <c r="AE169" s="90" t="s">
        <v>545</v>
      </c>
      <c r="AF169" s="91">
        <v>1983</v>
      </c>
      <c r="AG169" s="91">
        <v>1983</v>
      </c>
      <c r="AH169" s="91">
        <v>1997</v>
      </c>
    </row>
    <row r="170" spans="2:34" ht="12.5" x14ac:dyDescent="0.25">
      <c r="B170">
        <v>6</v>
      </c>
      <c r="C170" s="90" t="s">
        <v>3542</v>
      </c>
      <c r="D170" s="91">
        <v>255.8</v>
      </c>
      <c r="E170" s="92"/>
      <c r="F170" s="91">
        <v>34.1</v>
      </c>
      <c r="G170" s="95">
        <v>36</v>
      </c>
      <c r="H170" s="91">
        <v>79</v>
      </c>
      <c r="I170" s="91">
        <v>0</v>
      </c>
      <c r="J170" s="90" t="s">
        <v>3543</v>
      </c>
      <c r="K170" s="92"/>
      <c r="L170" s="92"/>
      <c r="M170" s="95">
        <v>8</v>
      </c>
      <c r="N170" s="91">
        <v>16</v>
      </c>
      <c r="O170" s="91">
        <v>2160</v>
      </c>
      <c r="P170" s="91">
        <v>0</v>
      </c>
      <c r="Q170" s="91">
        <v>0</v>
      </c>
      <c r="R170" s="91">
        <v>0</v>
      </c>
      <c r="S170" s="91">
        <v>307</v>
      </c>
      <c r="T170" s="95">
        <v>0</v>
      </c>
      <c r="U170" s="95">
        <v>0</v>
      </c>
      <c r="V170" s="95">
        <v>0</v>
      </c>
      <c r="W170" s="95">
        <v>6</v>
      </c>
      <c r="X170" s="95">
        <v>32</v>
      </c>
      <c r="Y170" s="95">
        <v>34</v>
      </c>
      <c r="Z170" s="95">
        <v>1250</v>
      </c>
      <c r="AA170" s="95">
        <v>1125</v>
      </c>
      <c r="AB170" s="90" t="s">
        <v>3544</v>
      </c>
      <c r="AC170" s="93">
        <v>30605</v>
      </c>
      <c r="AD170" s="91">
        <v>902</v>
      </c>
      <c r="AE170" s="90" t="s">
        <v>545</v>
      </c>
      <c r="AF170" s="91">
        <v>2001</v>
      </c>
      <c r="AG170" s="91">
        <v>1999</v>
      </c>
      <c r="AH170" s="91">
        <v>2017</v>
      </c>
    </row>
    <row r="171" spans="2:34" ht="12.5" x14ac:dyDescent="0.25">
      <c r="B171">
        <v>6</v>
      </c>
      <c r="C171" s="90" t="s">
        <v>3548</v>
      </c>
      <c r="D171" s="91">
        <v>252.8</v>
      </c>
      <c r="E171" s="92"/>
      <c r="F171" s="91">
        <v>35.4</v>
      </c>
      <c r="G171" s="91">
        <v>26</v>
      </c>
      <c r="H171" s="91">
        <v>0</v>
      </c>
      <c r="I171" s="91">
        <v>0</v>
      </c>
      <c r="J171" s="90" t="s">
        <v>3549</v>
      </c>
      <c r="K171" s="92"/>
      <c r="L171" s="92"/>
      <c r="M171" s="91">
        <v>4</v>
      </c>
      <c r="N171" s="91">
        <v>5</v>
      </c>
      <c r="O171" s="91">
        <v>3205</v>
      </c>
      <c r="P171" s="91">
        <v>0</v>
      </c>
      <c r="Q171" s="91">
        <v>0</v>
      </c>
      <c r="R171" s="91">
        <v>61</v>
      </c>
      <c r="S171" s="91">
        <v>136</v>
      </c>
      <c r="T171" s="91">
        <v>0</v>
      </c>
      <c r="U171" s="91">
        <v>0</v>
      </c>
      <c r="V171" s="91">
        <v>1</v>
      </c>
      <c r="W171" s="91">
        <v>1</v>
      </c>
      <c r="X171" s="92"/>
      <c r="Y171" s="92"/>
      <c r="Z171" s="92"/>
      <c r="AA171" s="92"/>
      <c r="AB171" s="90" t="s">
        <v>3550</v>
      </c>
      <c r="AC171" s="93">
        <v>27875</v>
      </c>
      <c r="AD171" s="91">
        <v>972</v>
      </c>
      <c r="AE171" s="90" t="s">
        <v>545</v>
      </c>
      <c r="AF171" s="91">
        <v>1995</v>
      </c>
      <c r="AG171" s="91">
        <v>1994</v>
      </c>
      <c r="AH171" s="91">
        <v>2013</v>
      </c>
    </row>
    <row r="172" spans="2:34" ht="12.5" x14ac:dyDescent="0.25">
      <c r="B172">
        <v>6</v>
      </c>
      <c r="C172" s="90" t="s">
        <v>4758</v>
      </c>
      <c r="D172" s="91">
        <v>251.5</v>
      </c>
      <c r="E172" s="92"/>
      <c r="F172" s="91">
        <v>43.7</v>
      </c>
      <c r="G172" s="91">
        <v>48</v>
      </c>
      <c r="H172" s="91">
        <v>44.1</v>
      </c>
      <c r="I172" s="91">
        <v>0</v>
      </c>
      <c r="J172" s="90" t="s">
        <v>4759</v>
      </c>
      <c r="K172" s="92"/>
      <c r="L172" s="92"/>
      <c r="M172" s="91">
        <v>6</v>
      </c>
      <c r="N172" s="91">
        <v>12</v>
      </c>
      <c r="O172" s="91">
        <v>2415</v>
      </c>
      <c r="P172" s="91">
        <v>0</v>
      </c>
      <c r="Q172" s="91">
        <v>0</v>
      </c>
      <c r="R172" s="91">
        <v>0</v>
      </c>
      <c r="S172" s="91">
        <v>393</v>
      </c>
      <c r="T172" s="91">
        <v>0</v>
      </c>
      <c r="U172" s="91">
        <v>0</v>
      </c>
      <c r="V172" s="91">
        <v>0</v>
      </c>
      <c r="W172" s="91">
        <v>8</v>
      </c>
      <c r="X172" s="95">
        <v>62</v>
      </c>
      <c r="Y172" s="95">
        <v>64</v>
      </c>
      <c r="Z172" s="95">
        <v>770</v>
      </c>
      <c r="AA172" s="95">
        <v>795</v>
      </c>
      <c r="AB172" s="90" t="s">
        <v>4758</v>
      </c>
      <c r="AC172" s="93">
        <v>29849</v>
      </c>
      <c r="AD172" s="91">
        <v>1059</v>
      </c>
      <c r="AE172" s="90" t="s">
        <v>545</v>
      </c>
      <c r="AF172" s="91">
        <v>1997</v>
      </c>
      <c r="AG172" s="91">
        <v>1996</v>
      </c>
      <c r="AH172" s="91">
        <v>2017</v>
      </c>
    </row>
    <row r="173" spans="2:34" ht="12.5" x14ac:dyDescent="0.25">
      <c r="B173">
        <v>6</v>
      </c>
      <c r="C173" s="90" t="s">
        <v>4816</v>
      </c>
      <c r="D173" s="91">
        <v>251.5</v>
      </c>
      <c r="E173" s="92"/>
      <c r="F173" s="91">
        <v>13.2</v>
      </c>
      <c r="G173" s="91">
        <v>24</v>
      </c>
      <c r="H173" s="91">
        <v>0</v>
      </c>
      <c r="I173" s="91">
        <v>26</v>
      </c>
      <c r="J173" s="90" t="s">
        <v>4817</v>
      </c>
      <c r="K173" s="92"/>
      <c r="L173" s="92"/>
      <c r="M173" s="91">
        <v>11</v>
      </c>
      <c r="N173" s="91">
        <v>7</v>
      </c>
      <c r="O173" s="91">
        <v>0</v>
      </c>
      <c r="P173" s="91">
        <v>0</v>
      </c>
      <c r="Q173" s="91">
        <v>0</v>
      </c>
      <c r="R173" s="91">
        <v>2</v>
      </c>
      <c r="S173" s="91">
        <v>113</v>
      </c>
      <c r="T173" s="91">
        <v>0</v>
      </c>
      <c r="U173" s="91">
        <v>0</v>
      </c>
      <c r="V173" s="91">
        <v>0</v>
      </c>
      <c r="W173" s="91">
        <v>4</v>
      </c>
      <c r="X173" s="92"/>
      <c r="Y173" s="92"/>
      <c r="Z173" s="92"/>
      <c r="AA173" s="92"/>
      <c r="AB173" s="90" t="s">
        <v>4816</v>
      </c>
      <c r="AC173" s="93">
        <v>19089</v>
      </c>
      <c r="AD173" s="91">
        <v>157</v>
      </c>
      <c r="AE173" s="90" t="s">
        <v>545</v>
      </c>
      <c r="AF173" s="94"/>
      <c r="AG173" s="91">
        <v>1973</v>
      </c>
      <c r="AH173" s="91">
        <v>1986</v>
      </c>
    </row>
    <row r="174" spans="2:34" ht="12.5" x14ac:dyDescent="0.25">
      <c r="B174">
        <v>6</v>
      </c>
      <c r="C174" s="90" t="s">
        <v>4746</v>
      </c>
      <c r="D174" s="91">
        <v>249.6</v>
      </c>
      <c r="E174" s="92"/>
      <c r="F174" s="91">
        <v>30.6</v>
      </c>
      <c r="G174" s="91">
        <v>44</v>
      </c>
      <c r="H174" s="91">
        <v>0</v>
      </c>
      <c r="I174" s="91">
        <v>0</v>
      </c>
      <c r="J174" s="90" t="s">
        <v>4747</v>
      </c>
      <c r="K174" s="92"/>
      <c r="L174" s="92"/>
      <c r="M174" s="91">
        <v>5</v>
      </c>
      <c r="N174" s="91">
        <v>6</v>
      </c>
      <c r="O174" s="91">
        <v>2293</v>
      </c>
      <c r="P174" s="91">
        <v>0</v>
      </c>
      <c r="Q174" s="91">
        <v>0</v>
      </c>
      <c r="R174" s="91">
        <v>32</v>
      </c>
      <c r="S174" s="91">
        <v>179</v>
      </c>
      <c r="T174" s="91">
        <v>0</v>
      </c>
      <c r="U174" s="91">
        <v>0</v>
      </c>
      <c r="V174" s="91">
        <v>1</v>
      </c>
      <c r="W174" s="91">
        <v>4</v>
      </c>
      <c r="X174" s="92"/>
      <c r="Y174" s="92"/>
      <c r="Z174" s="92"/>
      <c r="AA174" s="92"/>
      <c r="AB174" s="90" t="s">
        <v>4746</v>
      </c>
      <c r="AC174" s="93">
        <v>27985</v>
      </c>
      <c r="AD174" s="91">
        <v>973</v>
      </c>
      <c r="AE174" s="90" t="s">
        <v>545</v>
      </c>
      <c r="AF174" s="91">
        <v>1995</v>
      </c>
      <c r="AG174" s="91">
        <v>1991</v>
      </c>
      <c r="AH174" s="91">
        <v>2011</v>
      </c>
    </row>
    <row r="175" spans="2:34" ht="12.5" x14ac:dyDescent="0.25">
      <c r="B175">
        <v>6</v>
      </c>
      <c r="C175" s="90" t="s">
        <v>5425</v>
      </c>
      <c r="D175" s="91">
        <v>246.4</v>
      </c>
      <c r="E175" s="92"/>
      <c r="F175" s="91">
        <v>31.4</v>
      </c>
      <c r="G175" s="95">
        <v>38</v>
      </c>
      <c r="H175" s="91">
        <v>0</v>
      </c>
      <c r="I175" s="91">
        <v>2</v>
      </c>
      <c r="J175" s="90" t="s">
        <v>5426</v>
      </c>
      <c r="K175" s="92"/>
      <c r="L175" s="92"/>
      <c r="M175" s="95">
        <v>5</v>
      </c>
      <c r="N175" s="91">
        <v>6</v>
      </c>
      <c r="O175" s="91">
        <v>0</v>
      </c>
      <c r="P175" s="91">
        <v>0</v>
      </c>
      <c r="Q175" s="91">
        <v>0</v>
      </c>
      <c r="R175" s="91">
        <v>42</v>
      </c>
      <c r="S175" s="91">
        <v>157</v>
      </c>
      <c r="T175" s="95">
        <v>0</v>
      </c>
      <c r="U175" s="95">
        <v>0</v>
      </c>
      <c r="V175" s="95">
        <v>1</v>
      </c>
      <c r="W175" s="95">
        <v>3</v>
      </c>
      <c r="X175" s="92"/>
      <c r="Y175" s="92"/>
      <c r="Z175" s="92"/>
      <c r="AA175" s="92"/>
      <c r="AB175" s="90" t="s">
        <v>5425</v>
      </c>
      <c r="AC175" s="93">
        <v>23436</v>
      </c>
      <c r="AD175" s="91">
        <v>281</v>
      </c>
      <c r="AE175" s="90" t="s">
        <v>545</v>
      </c>
      <c r="AF175" s="94"/>
      <c r="AG175" s="91">
        <v>1983</v>
      </c>
      <c r="AH175" s="91">
        <v>1990</v>
      </c>
    </row>
    <row r="176" spans="2:34" ht="12.5" x14ac:dyDescent="0.25">
      <c r="B176">
        <v>6</v>
      </c>
      <c r="C176" s="90" t="s">
        <v>4562</v>
      </c>
      <c r="D176" s="91">
        <v>245.3</v>
      </c>
      <c r="E176" s="92"/>
      <c r="F176" s="91">
        <v>37</v>
      </c>
      <c r="G176" s="91">
        <v>30</v>
      </c>
      <c r="H176" s="91">
        <v>0</v>
      </c>
      <c r="I176" s="91">
        <v>0</v>
      </c>
      <c r="J176" s="90" t="s">
        <v>4563</v>
      </c>
      <c r="K176" s="92"/>
      <c r="L176" s="92"/>
      <c r="M176" s="91">
        <v>9</v>
      </c>
      <c r="N176" s="91">
        <v>7</v>
      </c>
      <c r="O176" s="91">
        <v>2365</v>
      </c>
      <c r="P176" s="91">
        <v>0</v>
      </c>
      <c r="Q176" s="91">
        <v>0</v>
      </c>
      <c r="R176" s="91">
        <v>29</v>
      </c>
      <c r="S176" s="91">
        <v>246</v>
      </c>
      <c r="T176" s="91">
        <v>0</v>
      </c>
      <c r="U176" s="91">
        <v>0</v>
      </c>
      <c r="V176" s="91">
        <v>0</v>
      </c>
      <c r="W176" s="91">
        <v>5</v>
      </c>
      <c r="X176" s="92"/>
      <c r="Y176" s="92"/>
      <c r="Z176" s="92"/>
      <c r="AA176" s="92"/>
      <c r="AB176" s="90" t="s">
        <v>4562</v>
      </c>
      <c r="AC176" s="93">
        <v>27477</v>
      </c>
      <c r="AD176" s="91">
        <v>843</v>
      </c>
      <c r="AE176" s="90" t="s">
        <v>545</v>
      </c>
      <c r="AF176" s="91">
        <v>1994</v>
      </c>
      <c r="AG176" s="91">
        <v>1993</v>
      </c>
      <c r="AH176" s="91">
        <v>2010</v>
      </c>
    </row>
    <row r="177" spans="2:34" ht="12.5" x14ac:dyDescent="0.25">
      <c r="B177">
        <v>6</v>
      </c>
      <c r="C177" s="90" t="s">
        <v>3588</v>
      </c>
      <c r="D177" s="91">
        <v>243.1</v>
      </c>
      <c r="E177" s="92"/>
      <c r="F177" s="91">
        <v>12.1</v>
      </c>
      <c r="G177" s="95">
        <v>30</v>
      </c>
      <c r="H177" s="91">
        <v>0</v>
      </c>
      <c r="I177" s="91">
        <v>26</v>
      </c>
      <c r="J177" s="90" t="s">
        <v>3589</v>
      </c>
      <c r="K177" s="92"/>
      <c r="L177" s="92"/>
      <c r="M177" s="95">
        <v>15</v>
      </c>
      <c r="N177" s="91">
        <v>10</v>
      </c>
      <c r="O177" s="91">
        <v>0</v>
      </c>
      <c r="P177" s="91">
        <v>0</v>
      </c>
      <c r="Q177" s="91">
        <v>0</v>
      </c>
      <c r="R177" s="91">
        <v>1</v>
      </c>
      <c r="S177" s="91">
        <v>106</v>
      </c>
      <c r="T177" s="95">
        <v>0</v>
      </c>
      <c r="U177" s="95">
        <v>0</v>
      </c>
      <c r="V177" s="95">
        <v>0</v>
      </c>
      <c r="W177" s="95">
        <v>5</v>
      </c>
      <c r="X177" s="92"/>
      <c r="Y177" s="92"/>
      <c r="Z177" s="92"/>
      <c r="AA177" s="92"/>
      <c r="AB177" s="90" t="s">
        <v>3590</v>
      </c>
      <c r="AC177" s="93">
        <v>19209</v>
      </c>
      <c r="AD177" s="91">
        <v>254</v>
      </c>
      <c r="AE177" s="90" t="s">
        <v>545</v>
      </c>
      <c r="AF177" s="94"/>
      <c r="AG177" s="91">
        <v>1974</v>
      </c>
      <c r="AH177" s="91">
        <v>1989</v>
      </c>
    </row>
    <row r="178" spans="2:34" ht="12.5" x14ac:dyDescent="0.25">
      <c r="B178">
        <v>6</v>
      </c>
      <c r="C178" s="90" t="s">
        <v>3497</v>
      </c>
      <c r="D178" s="91">
        <v>243</v>
      </c>
      <c r="E178" s="92"/>
      <c r="F178" s="91">
        <v>25</v>
      </c>
      <c r="G178" s="91">
        <v>38</v>
      </c>
      <c r="H178" s="91">
        <v>0</v>
      </c>
      <c r="I178" s="91">
        <v>0</v>
      </c>
      <c r="J178" s="90" t="s">
        <v>3498</v>
      </c>
      <c r="K178" s="92"/>
      <c r="L178" s="92"/>
      <c r="M178" s="95">
        <v>6</v>
      </c>
      <c r="N178" s="91">
        <v>6</v>
      </c>
      <c r="O178" s="91">
        <v>2732</v>
      </c>
      <c r="P178" s="91">
        <v>0</v>
      </c>
      <c r="Q178" s="91">
        <v>0</v>
      </c>
      <c r="R178" s="91">
        <v>34</v>
      </c>
      <c r="S178" s="91">
        <v>123</v>
      </c>
      <c r="T178" s="91">
        <v>0</v>
      </c>
      <c r="U178" s="91">
        <v>0</v>
      </c>
      <c r="V178" s="91">
        <v>1</v>
      </c>
      <c r="W178" s="91">
        <v>3</v>
      </c>
      <c r="X178" s="92"/>
      <c r="Y178" s="92"/>
      <c r="Z178" s="92"/>
      <c r="AA178" s="92"/>
      <c r="AB178" s="90" t="s">
        <v>3499</v>
      </c>
      <c r="AC178" s="93">
        <v>27092</v>
      </c>
      <c r="AD178" s="91">
        <v>838</v>
      </c>
      <c r="AE178" s="90" t="s">
        <v>545</v>
      </c>
      <c r="AF178" s="91">
        <v>1992</v>
      </c>
      <c r="AG178" s="91">
        <v>1990</v>
      </c>
      <c r="AH178" s="91">
        <v>2006</v>
      </c>
    </row>
    <row r="179" spans="2:34" ht="12.5" x14ac:dyDescent="0.25">
      <c r="B179">
        <v>6</v>
      </c>
      <c r="C179" s="90" t="s">
        <v>3494</v>
      </c>
      <c r="D179" s="91">
        <v>240.8</v>
      </c>
      <c r="E179" s="92"/>
      <c r="F179" s="91">
        <v>3.6</v>
      </c>
      <c r="G179" s="91">
        <v>6</v>
      </c>
      <c r="H179" s="91">
        <v>187.5</v>
      </c>
      <c r="I179" s="91">
        <v>0</v>
      </c>
      <c r="J179" s="90" t="s">
        <v>3495</v>
      </c>
      <c r="K179" s="92"/>
      <c r="L179" s="92"/>
      <c r="M179" s="91">
        <v>1</v>
      </c>
      <c r="N179" s="91">
        <v>29</v>
      </c>
      <c r="O179" s="91">
        <v>1390</v>
      </c>
      <c r="P179" s="91">
        <v>0</v>
      </c>
      <c r="Q179" s="91">
        <v>0</v>
      </c>
      <c r="R179" s="91">
        <v>0</v>
      </c>
      <c r="S179" s="91">
        <v>32</v>
      </c>
      <c r="T179" s="91">
        <v>0</v>
      </c>
      <c r="U179" s="91">
        <v>0</v>
      </c>
      <c r="V179" s="91">
        <v>0</v>
      </c>
      <c r="W179" s="91">
        <v>1</v>
      </c>
      <c r="X179" s="95">
        <v>11</v>
      </c>
      <c r="Y179" s="95">
        <v>11</v>
      </c>
      <c r="Z179" s="95">
        <v>2880</v>
      </c>
      <c r="AA179" s="95">
        <v>2835</v>
      </c>
      <c r="AB179" s="90" t="s">
        <v>3496</v>
      </c>
      <c r="AC179" s="93">
        <v>35206</v>
      </c>
      <c r="AD179" s="91">
        <v>195</v>
      </c>
      <c r="AE179" s="90" t="s">
        <v>545</v>
      </c>
      <c r="AF179" s="91">
        <v>2013</v>
      </c>
      <c r="AG179" s="91">
        <v>2013</v>
      </c>
      <c r="AH179" s="91">
        <v>2017</v>
      </c>
    </row>
    <row r="180" spans="2:34" ht="12.5" x14ac:dyDescent="0.25">
      <c r="B180">
        <v>6</v>
      </c>
      <c r="C180" s="90" t="s">
        <v>3560</v>
      </c>
      <c r="D180" s="91">
        <v>235.79999999999998</v>
      </c>
      <c r="E180" s="92"/>
      <c r="F180" s="91">
        <v>27.2</v>
      </c>
      <c r="G180" s="91">
        <v>24</v>
      </c>
      <c r="H180" s="91">
        <v>54.6</v>
      </c>
      <c r="I180" s="91">
        <v>0</v>
      </c>
      <c r="J180" s="90" t="s">
        <v>3561</v>
      </c>
      <c r="K180" s="92"/>
      <c r="L180" s="92"/>
      <c r="M180" s="91">
        <v>10</v>
      </c>
      <c r="N180" s="91">
        <v>13</v>
      </c>
      <c r="O180" s="91">
        <v>2535</v>
      </c>
      <c r="P180" s="91">
        <v>0</v>
      </c>
      <c r="Q180" s="91">
        <v>0</v>
      </c>
      <c r="R180" s="91">
        <v>0</v>
      </c>
      <c r="S180" s="91">
        <v>245</v>
      </c>
      <c r="T180" s="91">
        <v>0</v>
      </c>
      <c r="U180" s="91">
        <v>0</v>
      </c>
      <c r="V180" s="91">
        <v>0</v>
      </c>
      <c r="W180" s="91">
        <v>4</v>
      </c>
      <c r="X180" s="95">
        <v>49</v>
      </c>
      <c r="Y180" s="95">
        <v>51</v>
      </c>
      <c r="Z180" s="95">
        <v>940</v>
      </c>
      <c r="AA180" s="95">
        <v>955</v>
      </c>
      <c r="AB180" s="90" t="s">
        <v>3562</v>
      </c>
      <c r="AC180" s="93">
        <v>32057</v>
      </c>
      <c r="AD180" s="91">
        <v>656</v>
      </c>
      <c r="AE180" s="90" t="s">
        <v>545</v>
      </c>
      <c r="AF180" s="91">
        <v>2006</v>
      </c>
      <c r="AG180" s="91">
        <v>2003</v>
      </c>
      <c r="AH180" s="91">
        <v>2017</v>
      </c>
    </row>
    <row r="181" spans="2:34" ht="12.5" x14ac:dyDescent="0.25">
      <c r="B181">
        <v>6</v>
      </c>
      <c r="C181" s="90" t="s">
        <v>3476</v>
      </c>
      <c r="D181" s="91">
        <v>232.2</v>
      </c>
      <c r="E181" s="92"/>
      <c r="F181" s="91">
        <v>40.200000000000003</v>
      </c>
      <c r="G181" s="95">
        <v>52</v>
      </c>
      <c r="H181" s="91">
        <v>0</v>
      </c>
      <c r="I181" s="91">
        <v>0</v>
      </c>
      <c r="J181" s="90" t="s">
        <v>3477</v>
      </c>
      <c r="K181" s="92"/>
      <c r="L181" s="92"/>
      <c r="M181" s="95">
        <v>4</v>
      </c>
      <c r="N181" s="91">
        <v>8</v>
      </c>
      <c r="O181" s="91">
        <v>3320</v>
      </c>
      <c r="P181" s="91">
        <v>0</v>
      </c>
      <c r="Q181" s="91">
        <v>0</v>
      </c>
      <c r="R181" s="91">
        <v>79</v>
      </c>
      <c r="S181" s="91">
        <v>125</v>
      </c>
      <c r="T181" s="95">
        <v>0</v>
      </c>
      <c r="U181" s="95">
        <v>0</v>
      </c>
      <c r="V181" s="95">
        <v>2</v>
      </c>
      <c r="W181" s="95">
        <v>2</v>
      </c>
      <c r="X181" s="92"/>
      <c r="Y181" s="92"/>
      <c r="Z181" s="92"/>
      <c r="AA181" s="92"/>
      <c r="AB181" s="90" t="s">
        <v>3478</v>
      </c>
      <c r="AC181" s="93">
        <v>30855</v>
      </c>
      <c r="AD181" s="91">
        <v>833</v>
      </c>
      <c r="AE181" s="90" t="s">
        <v>545</v>
      </c>
      <c r="AF181" s="91">
        <v>2002</v>
      </c>
      <c r="AG181" s="91">
        <v>2000</v>
      </c>
      <c r="AH181" s="91">
        <v>2017</v>
      </c>
    </row>
    <row r="182" spans="2:34" ht="12.5" x14ac:dyDescent="0.25">
      <c r="B182">
        <v>6</v>
      </c>
      <c r="C182" s="90" t="s">
        <v>5421</v>
      </c>
      <c r="D182" s="91">
        <v>231.3</v>
      </c>
      <c r="E182" s="92"/>
      <c r="F182" s="91">
        <v>11.3</v>
      </c>
      <c r="G182" s="91">
        <v>32</v>
      </c>
      <c r="H182" s="91">
        <v>0</v>
      </c>
      <c r="I182" s="91">
        <v>28</v>
      </c>
      <c r="J182" s="90" t="s">
        <v>5422</v>
      </c>
      <c r="K182" s="92"/>
      <c r="L182" s="92"/>
      <c r="M182" s="91">
        <v>8</v>
      </c>
      <c r="N182" s="91">
        <v>8</v>
      </c>
      <c r="O182" s="91">
        <v>0</v>
      </c>
      <c r="P182" s="91">
        <v>0</v>
      </c>
      <c r="Q182" s="91">
        <v>0</v>
      </c>
      <c r="R182" s="91">
        <v>14</v>
      </c>
      <c r="S182" s="91">
        <v>60</v>
      </c>
      <c r="T182" s="91">
        <v>0</v>
      </c>
      <c r="U182" s="91">
        <v>0</v>
      </c>
      <c r="V182" s="91">
        <v>1</v>
      </c>
      <c r="W182" s="91">
        <v>2</v>
      </c>
      <c r="X182" s="92"/>
      <c r="Y182" s="92"/>
      <c r="Z182" s="92"/>
      <c r="AA182" s="92"/>
      <c r="AB182" s="90" t="s">
        <v>5421</v>
      </c>
      <c r="AC182" s="93">
        <v>18677</v>
      </c>
      <c r="AD182" s="91">
        <v>93</v>
      </c>
      <c r="AE182" s="90" t="s">
        <v>545</v>
      </c>
      <c r="AF182" s="94"/>
      <c r="AG182" s="91">
        <v>1973</v>
      </c>
      <c r="AH182" s="91">
        <v>1985</v>
      </c>
    </row>
    <row r="183" spans="2:34" ht="12.5" x14ac:dyDescent="0.25">
      <c r="C183" s="90" t="s">
        <v>3733</v>
      </c>
      <c r="D183" s="91">
        <v>229.1</v>
      </c>
      <c r="E183" s="92"/>
      <c r="F183" s="91">
        <v>8.8000000000000007</v>
      </c>
      <c r="G183" s="95">
        <v>38</v>
      </c>
      <c r="H183" s="91">
        <v>0</v>
      </c>
      <c r="I183" s="91">
        <v>24</v>
      </c>
      <c r="J183" s="90" t="s">
        <v>3734</v>
      </c>
      <c r="K183" s="92"/>
      <c r="L183" s="92"/>
      <c r="M183" s="95">
        <v>5</v>
      </c>
      <c r="N183" s="91">
        <v>7</v>
      </c>
      <c r="O183" s="91">
        <v>0</v>
      </c>
      <c r="P183" s="91">
        <v>0</v>
      </c>
      <c r="Q183" s="91">
        <v>0</v>
      </c>
      <c r="R183" s="91">
        <v>11</v>
      </c>
      <c r="S183" s="91">
        <v>46</v>
      </c>
      <c r="T183" s="95">
        <v>0</v>
      </c>
      <c r="U183" s="95">
        <v>0</v>
      </c>
      <c r="V183" s="95">
        <v>1</v>
      </c>
      <c r="W183" s="95">
        <v>3</v>
      </c>
      <c r="X183" s="92"/>
      <c r="Y183" s="92"/>
      <c r="Z183" s="92"/>
      <c r="AA183" s="92"/>
      <c r="AB183" s="90" t="s">
        <v>3733</v>
      </c>
      <c r="AC183" s="93">
        <v>19409</v>
      </c>
      <c r="AD183" s="91">
        <v>107</v>
      </c>
      <c r="AE183" s="90" t="s">
        <v>545</v>
      </c>
      <c r="AF183" s="92"/>
      <c r="AG183" s="91">
        <v>1973</v>
      </c>
      <c r="AH183" s="91">
        <v>1985</v>
      </c>
    </row>
    <row r="184" spans="2:34" ht="12.5" x14ac:dyDescent="0.25">
      <c r="C184" s="90" t="s">
        <v>5295</v>
      </c>
      <c r="D184" s="91">
        <v>224.9</v>
      </c>
      <c r="E184" s="92"/>
      <c r="F184" s="91">
        <v>3.9</v>
      </c>
      <c r="G184" s="91">
        <v>6</v>
      </c>
      <c r="H184" s="91">
        <v>0</v>
      </c>
      <c r="I184" s="91">
        <v>40</v>
      </c>
      <c r="J184" s="90" t="s">
        <v>5296</v>
      </c>
      <c r="K184" s="92"/>
      <c r="L184" s="92"/>
      <c r="M184" s="95">
        <v>11</v>
      </c>
      <c r="N184" s="91">
        <v>8</v>
      </c>
      <c r="O184" s="91">
        <v>0</v>
      </c>
      <c r="P184" s="91">
        <v>0</v>
      </c>
      <c r="Q184" s="91">
        <v>0</v>
      </c>
      <c r="R184" s="91">
        <v>1</v>
      </c>
      <c r="S184" s="91">
        <v>32</v>
      </c>
      <c r="T184" s="91">
        <v>0</v>
      </c>
      <c r="U184" s="91">
        <v>0</v>
      </c>
      <c r="V184" s="91">
        <v>0</v>
      </c>
      <c r="W184" s="91">
        <v>1</v>
      </c>
      <c r="X184" s="94"/>
      <c r="Y184" s="94"/>
      <c r="Z184" s="94"/>
      <c r="AA184" s="94"/>
      <c r="AB184" s="90" t="s">
        <v>5295</v>
      </c>
      <c r="AC184" s="93">
        <v>16574</v>
      </c>
      <c r="AD184" s="91">
        <v>31</v>
      </c>
      <c r="AE184" s="90" t="s">
        <v>545</v>
      </c>
      <c r="AF184" s="94"/>
      <c r="AG184" s="91">
        <v>1974</v>
      </c>
      <c r="AH184" s="91">
        <v>1981</v>
      </c>
    </row>
    <row r="185" spans="2:34" ht="12.5" x14ac:dyDescent="0.25">
      <c r="C185" s="90" t="s">
        <v>3503</v>
      </c>
      <c r="D185" s="91">
        <v>223.1</v>
      </c>
      <c r="E185" s="92"/>
      <c r="F185" s="91">
        <v>15</v>
      </c>
      <c r="G185" s="91">
        <v>12</v>
      </c>
      <c r="H185" s="91">
        <v>96.1</v>
      </c>
      <c r="I185" s="91">
        <v>0</v>
      </c>
      <c r="J185" s="90" t="s">
        <v>3504</v>
      </c>
      <c r="K185" s="92"/>
      <c r="L185" s="92"/>
      <c r="M185" s="95">
        <v>4</v>
      </c>
      <c r="N185" s="91">
        <v>13</v>
      </c>
      <c r="O185" s="91">
        <v>2746</v>
      </c>
      <c r="P185" s="91">
        <v>0</v>
      </c>
      <c r="Q185" s="91">
        <v>0</v>
      </c>
      <c r="R185" s="91">
        <v>2</v>
      </c>
      <c r="S185" s="91">
        <v>129</v>
      </c>
      <c r="T185" s="91">
        <v>0</v>
      </c>
      <c r="U185" s="91">
        <v>0</v>
      </c>
      <c r="V185" s="91">
        <v>0</v>
      </c>
      <c r="W185" s="91">
        <v>2</v>
      </c>
      <c r="X185" s="91">
        <v>22</v>
      </c>
      <c r="Y185" s="91">
        <v>32</v>
      </c>
      <c r="Z185" s="91">
        <v>1715</v>
      </c>
      <c r="AA185" s="91">
        <v>1245</v>
      </c>
      <c r="AB185" s="90" t="s">
        <v>3505</v>
      </c>
      <c r="AC185" s="93">
        <v>34388</v>
      </c>
      <c r="AD185" s="91">
        <v>285</v>
      </c>
      <c r="AE185" s="90" t="s">
        <v>545</v>
      </c>
      <c r="AF185" s="91">
        <v>2012</v>
      </c>
      <c r="AG185" s="91">
        <v>2011</v>
      </c>
      <c r="AH185" s="91">
        <v>2017</v>
      </c>
    </row>
    <row r="186" spans="2:34" ht="12.5" x14ac:dyDescent="0.25">
      <c r="C186" s="90" t="s">
        <v>5591</v>
      </c>
      <c r="D186" s="91">
        <v>222.5</v>
      </c>
      <c r="E186" s="92"/>
      <c r="F186" s="95">
        <v>9.1999999999999993</v>
      </c>
      <c r="G186" s="95">
        <v>18</v>
      </c>
      <c r="H186" s="91">
        <v>0</v>
      </c>
      <c r="I186" s="91">
        <v>22</v>
      </c>
      <c r="J186" s="90" t="s">
        <v>5592</v>
      </c>
      <c r="K186" s="92"/>
      <c r="L186" s="92"/>
      <c r="M186" s="95">
        <v>8</v>
      </c>
      <c r="N186" s="91">
        <v>7</v>
      </c>
      <c r="O186" s="91">
        <v>0</v>
      </c>
      <c r="P186" s="95">
        <v>0</v>
      </c>
      <c r="Q186" s="95">
        <v>0</v>
      </c>
      <c r="R186" s="95">
        <v>1</v>
      </c>
      <c r="S186" s="95">
        <v>80</v>
      </c>
      <c r="T186" s="95">
        <v>0</v>
      </c>
      <c r="U186" s="95">
        <v>0</v>
      </c>
      <c r="V186" s="95">
        <v>0</v>
      </c>
      <c r="W186" s="95">
        <v>3</v>
      </c>
      <c r="X186" s="92"/>
      <c r="Y186" s="92"/>
      <c r="Z186" s="92"/>
      <c r="AA186" s="92"/>
      <c r="AB186" s="90" t="s">
        <v>5591</v>
      </c>
      <c r="AC186" s="93">
        <v>20081</v>
      </c>
      <c r="AD186" s="91">
        <v>210</v>
      </c>
      <c r="AE186" s="90" t="s">
        <v>545</v>
      </c>
      <c r="AF186" s="92"/>
      <c r="AG186" s="91">
        <v>1973</v>
      </c>
      <c r="AH186" s="91">
        <v>1987</v>
      </c>
    </row>
    <row r="187" spans="2:34" ht="12.5" x14ac:dyDescent="0.25">
      <c r="C187" s="90" t="s">
        <v>3413</v>
      </c>
      <c r="D187" s="91">
        <v>220.89999999999998</v>
      </c>
      <c r="E187" s="92"/>
      <c r="F187" s="95">
        <v>4</v>
      </c>
      <c r="G187" s="95">
        <v>6</v>
      </c>
      <c r="H187" s="91">
        <v>171.6</v>
      </c>
      <c r="I187" s="91">
        <v>0</v>
      </c>
      <c r="J187" s="90" t="s">
        <v>3414</v>
      </c>
      <c r="K187" s="92"/>
      <c r="L187" s="92"/>
      <c r="M187" s="91">
        <v>1</v>
      </c>
      <c r="N187" s="95">
        <v>33</v>
      </c>
      <c r="O187" s="95">
        <v>1161</v>
      </c>
      <c r="P187" s="95">
        <v>0</v>
      </c>
      <c r="Q187" s="95">
        <v>0</v>
      </c>
      <c r="R187" s="95">
        <v>0</v>
      </c>
      <c r="S187" s="95">
        <v>36</v>
      </c>
      <c r="T187" s="95">
        <v>0</v>
      </c>
      <c r="U187" s="95">
        <v>0</v>
      </c>
      <c r="V187" s="95">
        <v>0</v>
      </c>
      <c r="W187" s="95">
        <v>1</v>
      </c>
      <c r="X187" s="95">
        <v>13</v>
      </c>
      <c r="Y187" s="95">
        <v>12</v>
      </c>
      <c r="Z187" s="95">
        <v>2605</v>
      </c>
      <c r="AA187" s="95">
        <v>2480</v>
      </c>
      <c r="AB187" s="90" t="s">
        <v>3415</v>
      </c>
      <c r="AC187" s="93">
        <v>35383</v>
      </c>
      <c r="AD187" s="95">
        <v>266</v>
      </c>
      <c r="AE187" s="90" t="s">
        <v>545</v>
      </c>
      <c r="AF187" s="95">
        <v>2013</v>
      </c>
      <c r="AG187" s="95">
        <v>2012</v>
      </c>
      <c r="AH187" s="95">
        <v>2017</v>
      </c>
    </row>
    <row r="188" spans="2:34" ht="12.5" x14ac:dyDescent="0.25">
      <c r="C188" s="90" t="s">
        <v>3545</v>
      </c>
      <c r="D188" s="91">
        <v>219.8</v>
      </c>
      <c r="E188" s="92"/>
      <c r="F188" s="95">
        <v>38.799999999999997</v>
      </c>
      <c r="G188" s="95">
        <v>36</v>
      </c>
      <c r="H188" s="91">
        <v>0</v>
      </c>
      <c r="I188" s="91">
        <v>0</v>
      </c>
      <c r="J188" s="90" t="s">
        <v>3546</v>
      </c>
      <c r="K188" s="92"/>
      <c r="L188" s="92"/>
      <c r="M188" s="91">
        <v>5</v>
      </c>
      <c r="N188" s="95">
        <v>8</v>
      </c>
      <c r="O188" s="95">
        <v>2700</v>
      </c>
      <c r="P188" s="95">
        <v>0</v>
      </c>
      <c r="Q188" s="95">
        <v>0</v>
      </c>
      <c r="R188" s="95">
        <v>12</v>
      </c>
      <c r="S188" s="95">
        <v>313</v>
      </c>
      <c r="T188" s="95">
        <v>0</v>
      </c>
      <c r="U188" s="95">
        <v>0</v>
      </c>
      <c r="V188" s="95">
        <v>0</v>
      </c>
      <c r="W188" s="95">
        <v>6</v>
      </c>
      <c r="X188" s="92"/>
      <c r="Y188" s="92"/>
      <c r="Z188" s="92"/>
      <c r="AA188" s="92"/>
      <c r="AB188" s="90" t="s">
        <v>3547</v>
      </c>
      <c r="AC188" s="93">
        <v>28821</v>
      </c>
      <c r="AD188" s="95">
        <v>1118</v>
      </c>
      <c r="AE188" s="90" t="s">
        <v>545</v>
      </c>
      <c r="AF188" s="95">
        <v>1996</v>
      </c>
      <c r="AG188" s="95">
        <v>1995</v>
      </c>
      <c r="AH188" s="95">
        <v>2017</v>
      </c>
    </row>
    <row r="189" spans="2:34" ht="12.5" x14ac:dyDescent="0.25">
      <c r="C189" s="90" t="s">
        <v>4333</v>
      </c>
      <c r="D189" s="91">
        <v>218.2</v>
      </c>
      <c r="E189" s="94"/>
      <c r="F189" s="95">
        <v>30.2</v>
      </c>
      <c r="G189" s="95">
        <v>18</v>
      </c>
      <c r="H189" s="91">
        <v>0</v>
      </c>
      <c r="I189" s="91">
        <v>0</v>
      </c>
      <c r="J189" s="90" t="s">
        <v>4334</v>
      </c>
      <c r="K189" s="94"/>
      <c r="L189" s="94"/>
      <c r="M189" s="91">
        <v>14</v>
      </c>
      <c r="N189" s="95">
        <v>10</v>
      </c>
      <c r="O189" s="95">
        <v>1537</v>
      </c>
      <c r="P189" s="95">
        <v>0</v>
      </c>
      <c r="Q189" s="95">
        <v>0</v>
      </c>
      <c r="R189" s="95">
        <v>16</v>
      </c>
      <c r="S189" s="95">
        <v>224</v>
      </c>
      <c r="T189" s="95">
        <v>0</v>
      </c>
      <c r="U189" s="95">
        <v>0</v>
      </c>
      <c r="V189" s="95">
        <v>0</v>
      </c>
      <c r="W189" s="95">
        <v>3</v>
      </c>
      <c r="X189" s="92"/>
      <c r="Y189" s="92"/>
      <c r="Z189" s="92"/>
      <c r="AA189" s="92"/>
      <c r="AB189" s="90" t="s">
        <v>4333</v>
      </c>
      <c r="AC189" s="93">
        <v>24475</v>
      </c>
      <c r="AD189" s="95">
        <v>856</v>
      </c>
      <c r="AE189" s="90" t="s">
        <v>545</v>
      </c>
      <c r="AF189" s="95">
        <v>1986</v>
      </c>
      <c r="AG189" s="95">
        <v>1985</v>
      </c>
      <c r="AH189" s="95">
        <v>2002</v>
      </c>
    </row>
    <row r="190" spans="2:34" ht="12.5" x14ac:dyDescent="0.25">
      <c r="C190" s="90" t="s">
        <v>3632</v>
      </c>
      <c r="D190" s="91">
        <v>215.9</v>
      </c>
      <c r="E190" s="92"/>
      <c r="F190" s="95">
        <v>9.9</v>
      </c>
      <c r="G190" s="95">
        <v>18</v>
      </c>
      <c r="H190" s="91">
        <v>0</v>
      </c>
      <c r="I190" s="91">
        <v>28</v>
      </c>
      <c r="J190" s="90" t="s">
        <v>3633</v>
      </c>
      <c r="K190" s="92"/>
      <c r="L190" s="92"/>
      <c r="M190" s="91">
        <v>8</v>
      </c>
      <c r="N190" s="95">
        <v>8</v>
      </c>
      <c r="O190" s="95">
        <v>0</v>
      </c>
      <c r="P190" s="95">
        <v>0</v>
      </c>
      <c r="Q190" s="95">
        <v>0</v>
      </c>
      <c r="R190" s="95">
        <v>1</v>
      </c>
      <c r="S190" s="95">
        <v>86</v>
      </c>
      <c r="T190" s="95">
        <v>0</v>
      </c>
      <c r="U190" s="95">
        <v>0</v>
      </c>
      <c r="V190" s="95">
        <v>0</v>
      </c>
      <c r="W190" s="95">
        <v>3</v>
      </c>
      <c r="X190" s="92"/>
      <c r="Y190" s="92"/>
      <c r="Z190" s="92"/>
      <c r="AA190" s="92"/>
      <c r="AB190" s="90" t="s">
        <v>3632</v>
      </c>
      <c r="AC190" s="93">
        <v>18813</v>
      </c>
      <c r="AD190" s="95">
        <v>164</v>
      </c>
      <c r="AE190" s="90" t="s">
        <v>545</v>
      </c>
      <c r="AF190" s="95">
        <v>0</v>
      </c>
      <c r="AG190" s="95">
        <v>1973</v>
      </c>
      <c r="AH190" s="95">
        <v>1986</v>
      </c>
    </row>
    <row r="191" spans="2:34" ht="12.5" x14ac:dyDescent="0.25">
      <c r="C191" s="90" t="s">
        <v>5399</v>
      </c>
      <c r="D191" s="91">
        <v>213.9</v>
      </c>
      <c r="E191" s="92"/>
      <c r="F191" s="95">
        <v>22.6</v>
      </c>
      <c r="G191" s="95">
        <v>36</v>
      </c>
      <c r="H191" s="91">
        <v>0</v>
      </c>
      <c r="I191" s="91">
        <v>18</v>
      </c>
      <c r="J191" s="90" t="s">
        <v>5400</v>
      </c>
      <c r="K191" s="92"/>
      <c r="L191" s="92"/>
      <c r="M191" s="95">
        <v>9</v>
      </c>
      <c r="N191" s="91">
        <v>11</v>
      </c>
      <c r="O191" s="91">
        <v>0</v>
      </c>
      <c r="P191" s="95">
        <v>0</v>
      </c>
      <c r="Q191" s="95">
        <v>0</v>
      </c>
      <c r="R191" s="95">
        <v>0</v>
      </c>
      <c r="S191" s="95">
        <v>203</v>
      </c>
      <c r="T191" s="95">
        <v>0</v>
      </c>
      <c r="U191" s="95">
        <v>0</v>
      </c>
      <c r="V191" s="95">
        <v>0</v>
      </c>
      <c r="W191" s="95">
        <v>6</v>
      </c>
      <c r="X191" s="92"/>
      <c r="Y191" s="92"/>
      <c r="Z191" s="92"/>
      <c r="AA191" s="92"/>
      <c r="AB191" s="90" t="s">
        <v>5399</v>
      </c>
      <c r="AC191" s="93">
        <v>20595</v>
      </c>
      <c r="AD191" s="91">
        <v>319</v>
      </c>
      <c r="AE191" s="90" t="s">
        <v>545</v>
      </c>
      <c r="AF191" s="94"/>
      <c r="AG191" s="91">
        <v>1976</v>
      </c>
      <c r="AH191" s="91">
        <v>1990</v>
      </c>
    </row>
    <row r="192" spans="2:34" ht="12.5" x14ac:dyDescent="0.25">
      <c r="C192" s="90" t="s">
        <v>3706</v>
      </c>
      <c r="D192" s="91">
        <v>213.7</v>
      </c>
      <c r="E192" s="92"/>
      <c r="F192" s="91">
        <v>27.4</v>
      </c>
      <c r="G192" s="91">
        <v>38</v>
      </c>
      <c r="H192" s="91">
        <v>0</v>
      </c>
      <c r="I192" s="91">
        <v>0</v>
      </c>
      <c r="J192" s="90" t="s">
        <v>3707</v>
      </c>
      <c r="K192" s="92"/>
      <c r="L192" s="92"/>
      <c r="M192" s="91">
        <v>3</v>
      </c>
      <c r="N192" s="91">
        <v>7</v>
      </c>
      <c r="O192" s="91">
        <v>2075</v>
      </c>
      <c r="P192" s="91">
        <v>0</v>
      </c>
      <c r="Q192" s="91">
        <v>0</v>
      </c>
      <c r="R192" s="91">
        <v>25</v>
      </c>
      <c r="S192" s="91">
        <v>172</v>
      </c>
      <c r="T192" s="91">
        <v>0</v>
      </c>
      <c r="U192" s="91">
        <v>0</v>
      </c>
      <c r="V192" s="91">
        <v>1</v>
      </c>
      <c r="W192" s="91">
        <v>3</v>
      </c>
      <c r="X192" s="92"/>
      <c r="Y192" s="92"/>
      <c r="Z192" s="92"/>
      <c r="AA192" s="92"/>
      <c r="AB192" s="90" t="s">
        <v>3706</v>
      </c>
      <c r="AC192" s="93">
        <v>30771</v>
      </c>
      <c r="AD192" s="91">
        <v>624</v>
      </c>
      <c r="AE192" s="90" t="s">
        <v>545</v>
      </c>
      <c r="AF192" s="95">
        <v>2001</v>
      </c>
      <c r="AG192" s="91">
        <v>1999</v>
      </c>
      <c r="AH192" s="91">
        <v>2011</v>
      </c>
    </row>
    <row r="193" spans="3:34" ht="12.5" x14ac:dyDescent="0.25">
      <c r="C193" s="90" t="s">
        <v>4536</v>
      </c>
      <c r="D193" s="91">
        <v>213.4</v>
      </c>
      <c r="E193" s="92"/>
      <c r="F193" s="91">
        <v>27.4</v>
      </c>
      <c r="G193" s="91">
        <v>24</v>
      </c>
      <c r="H193" s="91">
        <v>0</v>
      </c>
      <c r="I193" s="91">
        <v>2</v>
      </c>
      <c r="J193" s="90" t="s">
        <v>4537</v>
      </c>
      <c r="K193" s="92"/>
      <c r="L193" s="92"/>
      <c r="M193" s="95">
        <v>12</v>
      </c>
      <c r="N193" s="91">
        <v>10</v>
      </c>
      <c r="O193" s="91">
        <v>0</v>
      </c>
      <c r="P193" s="91">
        <v>0</v>
      </c>
      <c r="Q193" s="91">
        <v>0</v>
      </c>
      <c r="R193" s="91">
        <v>3</v>
      </c>
      <c r="S193" s="91">
        <v>238</v>
      </c>
      <c r="T193" s="91">
        <v>0</v>
      </c>
      <c r="U193" s="91">
        <v>0</v>
      </c>
      <c r="V193" s="91">
        <v>0</v>
      </c>
      <c r="W193" s="91">
        <v>4</v>
      </c>
      <c r="X193" s="92"/>
      <c r="Y193" s="92"/>
      <c r="Z193" s="92"/>
      <c r="AA193" s="92"/>
      <c r="AB193" s="90" t="s">
        <v>4536</v>
      </c>
      <c r="AC193" s="93">
        <v>23659</v>
      </c>
      <c r="AD193" s="91">
        <v>482</v>
      </c>
      <c r="AE193" s="90" t="s">
        <v>545</v>
      </c>
      <c r="AF193" s="95">
        <v>1983</v>
      </c>
      <c r="AG193" s="91">
        <v>1983</v>
      </c>
      <c r="AH193" s="91">
        <v>1994</v>
      </c>
    </row>
    <row r="194" spans="3:34" ht="12.5" x14ac:dyDescent="0.25">
      <c r="C194" s="90" t="s">
        <v>3468</v>
      </c>
      <c r="D194" s="91">
        <v>209.89999999999998</v>
      </c>
      <c r="E194" s="92"/>
      <c r="F194" s="91">
        <v>28.2</v>
      </c>
      <c r="G194" s="91">
        <v>30</v>
      </c>
      <c r="H194" s="91">
        <v>31.7</v>
      </c>
      <c r="I194" s="91">
        <v>0</v>
      </c>
      <c r="J194" s="90" t="s">
        <v>3469</v>
      </c>
      <c r="K194" s="92"/>
      <c r="L194" s="92"/>
      <c r="M194" s="91">
        <v>9</v>
      </c>
      <c r="N194" s="91">
        <v>14</v>
      </c>
      <c r="O194" s="91">
        <v>2295</v>
      </c>
      <c r="P194" s="91">
        <v>0</v>
      </c>
      <c r="Q194" s="91">
        <v>0</v>
      </c>
      <c r="R194" s="91">
        <v>0</v>
      </c>
      <c r="S194" s="91">
        <v>254</v>
      </c>
      <c r="T194" s="91">
        <v>0</v>
      </c>
      <c r="U194" s="91">
        <v>0</v>
      </c>
      <c r="V194" s="91">
        <v>0</v>
      </c>
      <c r="W194" s="91">
        <v>5</v>
      </c>
      <c r="X194" s="95">
        <v>81</v>
      </c>
      <c r="Y194" s="95">
        <v>100</v>
      </c>
      <c r="Z194" s="95">
        <v>674</v>
      </c>
      <c r="AA194" s="95">
        <v>589</v>
      </c>
      <c r="AB194" s="90" t="s">
        <v>3470</v>
      </c>
      <c r="AC194" s="93">
        <v>28914</v>
      </c>
      <c r="AD194" s="91">
        <v>1024</v>
      </c>
      <c r="AE194" s="90" t="s">
        <v>545</v>
      </c>
      <c r="AF194" s="91">
        <v>2000</v>
      </c>
      <c r="AG194" s="91">
        <v>1997</v>
      </c>
      <c r="AH194" s="91">
        <v>2017</v>
      </c>
    </row>
    <row r="195" spans="3:34" ht="12.5" x14ac:dyDescent="0.25">
      <c r="C195" s="90" t="s">
        <v>3966</v>
      </c>
      <c r="D195" s="91">
        <v>207.1</v>
      </c>
      <c r="E195" s="92"/>
      <c r="F195" s="91">
        <v>28.1</v>
      </c>
      <c r="G195" s="91">
        <v>24</v>
      </c>
      <c r="H195" s="91">
        <v>0</v>
      </c>
      <c r="I195" s="91">
        <v>0</v>
      </c>
      <c r="J195" s="90" t="s">
        <v>3967</v>
      </c>
      <c r="K195" s="92"/>
      <c r="L195" s="92"/>
      <c r="M195" s="91">
        <v>7</v>
      </c>
      <c r="N195" s="91">
        <v>8</v>
      </c>
      <c r="O195" s="91">
        <v>2075</v>
      </c>
      <c r="P195" s="91">
        <v>0</v>
      </c>
      <c r="Q195" s="91">
        <v>0</v>
      </c>
      <c r="R195" s="91">
        <v>14</v>
      </c>
      <c r="S195" s="91">
        <v>211</v>
      </c>
      <c r="T195" s="91">
        <v>0</v>
      </c>
      <c r="U195" s="91">
        <v>0</v>
      </c>
      <c r="V195" s="91">
        <v>0</v>
      </c>
      <c r="W195" s="91">
        <v>4</v>
      </c>
      <c r="X195" s="92"/>
      <c r="Y195" s="92"/>
      <c r="Z195" s="92"/>
      <c r="AA195" s="92"/>
      <c r="AB195" s="90" t="s">
        <v>3966</v>
      </c>
      <c r="AC195" s="93">
        <v>28454</v>
      </c>
      <c r="AD195" s="91">
        <v>828</v>
      </c>
      <c r="AE195" s="90" t="s">
        <v>545</v>
      </c>
      <c r="AF195" s="91">
        <v>1995</v>
      </c>
      <c r="AG195" s="91">
        <v>1994</v>
      </c>
      <c r="AH195" s="91">
        <v>2010</v>
      </c>
    </row>
    <row r="196" spans="3:34" ht="12.5" x14ac:dyDescent="0.25">
      <c r="C196" s="90" t="s">
        <v>4924</v>
      </c>
      <c r="D196" s="91">
        <v>206.9</v>
      </c>
      <c r="E196" s="92"/>
      <c r="F196" s="91">
        <v>26.9</v>
      </c>
      <c r="G196" s="91">
        <v>30</v>
      </c>
      <c r="H196" s="91">
        <v>0</v>
      </c>
      <c r="I196" s="91">
        <v>0</v>
      </c>
      <c r="J196" s="90" t="s">
        <v>4925</v>
      </c>
      <c r="K196" s="92"/>
      <c r="L196" s="92"/>
      <c r="M196" s="91">
        <v>10</v>
      </c>
      <c r="N196" s="91">
        <v>10</v>
      </c>
      <c r="O196" s="91">
        <v>2385</v>
      </c>
      <c r="P196" s="91">
        <v>0</v>
      </c>
      <c r="Q196" s="91">
        <v>0</v>
      </c>
      <c r="R196" s="91">
        <v>1</v>
      </c>
      <c r="S196" s="91">
        <v>239</v>
      </c>
      <c r="T196" s="91">
        <v>0</v>
      </c>
      <c r="U196" s="91">
        <v>0</v>
      </c>
      <c r="V196" s="91">
        <v>0</v>
      </c>
      <c r="W196" s="91">
        <v>5</v>
      </c>
      <c r="X196" s="92"/>
      <c r="Y196" s="92"/>
      <c r="Z196" s="92"/>
      <c r="AA196" s="92"/>
      <c r="AB196" s="90" t="s">
        <v>4924</v>
      </c>
      <c r="AC196" s="93">
        <v>27295</v>
      </c>
      <c r="AD196" s="91">
        <v>807</v>
      </c>
      <c r="AE196" s="90" t="s">
        <v>545</v>
      </c>
      <c r="AF196" s="95">
        <v>1993</v>
      </c>
      <c r="AG196" s="91">
        <v>1992</v>
      </c>
      <c r="AH196" s="91">
        <v>2008</v>
      </c>
    </row>
    <row r="197" spans="3:34" ht="12.5" x14ac:dyDescent="0.25">
      <c r="C197" s="90" t="s">
        <v>3482</v>
      </c>
      <c r="D197" s="91">
        <v>206.4</v>
      </c>
      <c r="E197" s="92"/>
      <c r="F197" s="91">
        <v>26.4</v>
      </c>
      <c r="G197" s="91">
        <v>30</v>
      </c>
      <c r="H197" s="91">
        <v>0</v>
      </c>
      <c r="I197" s="91">
        <v>0</v>
      </c>
      <c r="J197" s="90" t="s">
        <v>3483</v>
      </c>
      <c r="K197" s="92"/>
      <c r="L197" s="92"/>
      <c r="M197" s="95">
        <v>10</v>
      </c>
      <c r="N197" s="91">
        <v>10</v>
      </c>
      <c r="O197" s="91">
        <v>2775</v>
      </c>
      <c r="P197" s="91">
        <v>0</v>
      </c>
      <c r="Q197" s="91">
        <v>0</v>
      </c>
      <c r="R197" s="91">
        <v>8</v>
      </c>
      <c r="S197" s="91">
        <v>214</v>
      </c>
      <c r="T197" s="91">
        <v>0</v>
      </c>
      <c r="U197" s="91">
        <v>0</v>
      </c>
      <c r="V197" s="91">
        <v>0</v>
      </c>
      <c r="W197" s="91">
        <v>5</v>
      </c>
      <c r="X197" s="92"/>
      <c r="Y197" s="92"/>
      <c r="Z197" s="92"/>
      <c r="AA197" s="92"/>
      <c r="AB197" s="90" t="s">
        <v>3484</v>
      </c>
      <c r="AC197" s="93">
        <v>30770</v>
      </c>
      <c r="AD197" s="91">
        <v>789</v>
      </c>
      <c r="AE197" s="90" t="s">
        <v>545</v>
      </c>
      <c r="AF197" s="95">
        <v>2002</v>
      </c>
      <c r="AG197" s="91">
        <v>2001</v>
      </c>
      <c r="AH197" s="91">
        <v>2017</v>
      </c>
    </row>
    <row r="198" spans="3:34" ht="12.5" x14ac:dyDescent="0.25">
      <c r="C198" s="90" t="s">
        <v>3916</v>
      </c>
      <c r="D198" s="91">
        <v>205.4</v>
      </c>
      <c r="E198" s="92"/>
      <c r="F198" s="91">
        <v>31.3</v>
      </c>
      <c r="G198" s="91">
        <v>30</v>
      </c>
      <c r="H198" s="91">
        <v>0</v>
      </c>
      <c r="I198" s="91">
        <v>0</v>
      </c>
      <c r="J198" s="90" t="s">
        <v>3917</v>
      </c>
      <c r="K198" s="92"/>
      <c r="L198" s="92"/>
      <c r="M198" s="95">
        <v>7</v>
      </c>
      <c r="N198" s="91">
        <v>9</v>
      </c>
      <c r="O198" s="91">
        <v>714</v>
      </c>
      <c r="P198" s="91">
        <v>0</v>
      </c>
      <c r="Q198" s="91">
        <v>0</v>
      </c>
      <c r="R198" s="91">
        <v>7</v>
      </c>
      <c r="S198" s="91">
        <v>261</v>
      </c>
      <c r="T198" s="91">
        <v>0</v>
      </c>
      <c r="U198" s="91">
        <v>0</v>
      </c>
      <c r="V198" s="91">
        <v>0</v>
      </c>
      <c r="W198" s="91">
        <v>5</v>
      </c>
      <c r="X198" s="92"/>
      <c r="Y198" s="92"/>
      <c r="Z198" s="92"/>
      <c r="AA198" s="92"/>
      <c r="AB198" s="90" t="s">
        <v>3916</v>
      </c>
      <c r="AC198" s="93">
        <v>24140</v>
      </c>
      <c r="AD198" s="91">
        <v>840</v>
      </c>
      <c r="AE198" s="90" t="s">
        <v>545</v>
      </c>
      <c r="AF198" s="95">
        <v>1985</v>
      </c>
      <c r="AG198" s="91">
        <v>1984</v>
      </c>
      <c r="AH198" s="91">
        <v>2001</v>
      </c>
    </row>
    <row r="199" spans="3:34" ht="12.5" x14ac:dyDescent="0.25">
      <c r="C199" s="90" t="s">
        <v>4826</v>
      </c>
      <c r="D199" s="91">
        <v>205.3</v>
      </c>
      <c r="E199" s="92"/>
      <c r="F199" s="91">
        <v>10</v>
      </c>
      <c r="G199" s="91">
        <v>12</v>
      </c>
      <c r="H199" s="91">
        <v>0</v>
      </c>
      <c r="I199" s="91">
        <v>20</v>
      </c>
      <c r="J199" s="90" t="s">
        <v>4827</v>
      </c>
      <c r="K199" s="92"/>
      <c r="L199" s="92"/>
      <c r="M199" s="95">
        <v>6</v>
      </c>
      <c r="N199" s="91">
        <v>7</v>
      </c>
      <c r="O199" s="91">
        <v>0</v>
      </c>
      <c r="P199" s="91">
        <v>0</v>
      </c>
      <c r="Q199" s="91">
        <v>0</v>
      </c>
      <c r="R199" s="91">
        <v>11</v>
      </c>
      <c r="S199" s="91">
        <v>57</v>
      </c>
      <c r="T199" s="91">
        <v>0</v>
      </c>
      <c r="U199" s="91">
        <v>0</v>
      </c>
      <c r="V199" s="91">
        <v>0</v>
      </c>
      <c r="W199" s="91">
        <v>2</v>
      </c>
      <c r="X199" s="92"/>
      <c r="Y199" s="92"/>
      <c r="Z199" s="92"/>
      <c r="AA199" s="92"/>
      <c r="AB199" s="90" t="s">
        <v>4826</v>
      </c>
      <c r="AC199" s="93">
        <v>20275</v>
      </c>
      <c r="AD199" s="91">
        <v>168</v>
      </c>
      <c r="AE199" s="90" t="s">
        <v>545</v>
      </c>
      <c r="AF199" s="94"/>
      <c r="AG199" s="91">
        <v>1975</v>
      </c>
      <c r="AH199" s="91">
        <v>1988</v>
      </c>
    </row>
    <row r="200" spans="3:34" ht="12.5" x14ac:dyDescent="0.25">
      <c r="C200" s="90" t="s">
        <v>3474</v>
      </c>
      <c r="D200" s="91">
        <v>202.9</v>
      </c>
      <c r="E200" s="92"/>
      <c r="F200" s="95">
        <v>24.9</v>
      </c>
      <c r="G200" s="95">
        <v>38</v>
      </c>
      <c r="H200" s="91">
        <v>0</v>
      </c>
      <c r="I200" s="91">
        <v>0</v>
      </c>
      <c r="J200" s="90" t="s">
        <v>3475</v>
      </c>
      <c r="K200" s="92"/>
      <c r="L200" s="92"/>
      <c r="M200" s="95">
        <v>4</v>
      </c>
      <c r="N200" s="91">
        <v>8</v>
      </c>
      <c r="O200" s="91">
        <v>3165</v>
      </c>
      <c r="P200" s="95">
        <v>0</v>
      </c>
      <c r="Q200" s="95">
        <v>0</v>
      </c>
      <c r="R200" s="95">
        <v>19</v>
      </c>
      <c r="S200" s="95">
        <v>167</v>
      </c>
      <c r="T200" s="95">
        <v>0</v>
      </c>
      <c r="U200" s="95">
        <v>0</v>
      </c>
      <c r="V200" s="95">
        <v>1</v>
      </c>
      <c r="W200" s="95">
        <v>3</v>
      </c>
      <c r="X200" s="92"/>
      <c r="Y200" s="92"/>
      <c r="Z200" s="92"/>
      <c r="AA200" s="92"/>
      <c r="AB200" s="90" t="s">
        <v>355</v>
      </c>
      <c r="AC200" s="93">
        <v>33871</v>
      </c>
      <c r="AD200" s="91">
        <v>381</v>
      </c>
      <c r="AE200" s="90" t="s">
        <v>545</v>
      </c>
      <c r="AF200" s="95">
        <v>2011</v>
      </c>
      <c r="AG200" s="91">
        <v>2009</v>
      </c>
      <c r="AH200" s="91">
        <v>2017</v>
      </c>
    </row>
    <row r="201" spans="3:34" ht="12.5" x14ac:dyDescent="0.25">
      <c r="C201" s="90" t="s">
        <v>4187</v>
      </c>
      <c r="D201" s="91">
        <v>201</v>
      </c>
      <c r="E201" s="92"/>
      <c r="F201" s="94"/>
      <c r="G201" s="94"/>
      <c r="H201" s="91">
        <v>0</v>
      </c>
      <c r="I201" s="91">
        <v>196</v>
      </c>
      <c r="J201" s="90" t="s">
        <v>4188</v>
      </c>
      <c r="K201" s="92"/>
      <c r="L201" s="92"/>
      <c r="M201" s="95">
        <v>1</v>
      </c>
      <c r="N201" s="94"/>
      <c r="O201" s="94"/>
      <c r="P201" s="94"/>
      <c r="Q201" s="94"/>
      <c r="R201" s="94"/>
      <c r="S201" s="94"/>
      <c r="T201" s="94"/>
      <c r="U201" s="94"/>
      <c r="V201" s="94"/>
      <c r="W201" s="94"/>
      <c r="X201" s="92"/>
      <c r="Y201" s="92"/>
      <c r="Z201" s="92"/>
      <c r="AA201" s="92"/>
      <c r="AB201" s="90" t="s">
        <v>4187</v>
      </c>
      <c r="AC201" s="93">
        <v>-11708</v>
      </c>
      <c r="AD201" s="94"/>
      <c r="AE201" s="90" t="s">
        <v>545</v>
      </c>
      <c r="AF201" s="92"/>
      <c r="AG201" s="94"/>
      <c r="AH201" s="94"/>
    </row>
    <row r="202" spans="3:34" ht="12.5" x14ac:dyDescent="0.25">
      <c r="C202" s="90" t="s">
        <v>5008</v>
      </c>
      <c r="D202" s="91">
        <v>201</v>
      </c>
      <c r="E202" s="92"/>
      <c r="F202" s="94"/>
      <c r="G202" s="94"/>
      <c r="H202" s="91">
        <v>0</v>
      </c>
      <c r="I202" s="91">
        <v>196</v>
      </c>
      <c r="J202" s="90" t="s">
        <v>5009</v>
      </c>
      <c r="K202" s="92"/>
      <c r="L202" s="92"/>
      <c r="M202" s="95">
        <v>1</v>
      </c>
      <c r="N202" s="94"/>
      <c r="O202" s="94"/>
      <c r="P202" s="94"/>
      <c r="Q202" s="94"/>
      <c r="R202" s="94"/>
      <c r="S202" s="94"/>
      <c r="T202" s="94"/>
      <c r="U202" s="94"/>
      <c r="V202" s="94"/>
      <c r="W202" s="94"/>
      <c r="X202" s="92"/>
      <c r="Y202" s="92"/>
      <c r="Z202" s="92"/>
      <c r="AA202" s="92"/>
      <c r="AB202" s="90" t="s">
        <v>5008</v>
      </c>
      <c r="AC202" s="93">
        <v>-12008</v>
      </c>
      <c r="AD202" s="94"/>
      <c r="AE202" s="90" t="s">
        <v>545</v>
      </c>
      <c r="AF202" s="94"/>
      <c r="AG202" s="94"/>
      <c r="AH202" s="94"/>
    </row>
    <row r="203" spans="3:34" ht="12.5" x14ac:dyDescent="0.25">
      <c r="C203" s="90" t="s">
        <v>3793</v>
      </c>
      <c r="D203" s="91">
        <v>200.4</v>
      </c>
      <c r="E203" s="92"/>
      <c r="F203" s="91">
        <v>20.100000000000001</v>
      </c>
      <c r="G203" s="91">
        <v>32</v>
      </c>
      <c r="H203" s="91">
        <v>0</v>
      </c>
      <c r="I203" s="91">
        <v>0</v>
      </c>
      <c r="J203" s="90" t="s">
        <v>3794</v>
      </c>
      <c r="K203" s="92"/>
      <c r="L203" s="92"/>
      <c r="M203" s="91">
        <v>3</v>
      </c>
      <c r="N203" s="91">
        <v>7</v>
      </c>
      <c r="O203" s="91">
        <v>0</v>
      </c>
      <c r="P203" s="91">
        <v>0</v>
      </c>
      <c r="Q203" s="91">
        <v>0</v>
      </c>
      <c r="R203" s="91">
        <v>27</v>
      </c>
      <c r="S203" s="91">
        <v>100</v>
      </c>
      <c r="T203" s="91">
        <v>0</v>
      </c>
      <c r="U203" s="91">
        <v>0</v>
      </c>
      <c r="V203" s="91">
        <v>1</v>
      </c>
      <c r="W203" s="91">
        <v>2</v>
      </c>
      <c r="X203" s="92"/>
      <c r="Y203" s="92"/>
      <c r="Z203" s="92"/>
      <c r="AA203" s="92"/>
      <c r="AB203" s="90" t="s">
        <v>3793</v>
      </c>
      <c r="AC203" s="93">
        <v>24437</v>
      </c>
      <c r="AD203" s="91">
        <v>300</v>
      </c>
      <c r="AE203" s="90" t="s">
        <v>545</v>
      </c>
      <c r="AF203" s="91">
        <v>1986</v>
      </c>
      <c r="AG203" s="91">
        <v>1985</v>
      </c>
      <c r="AH203" s="91">
        <v>1992</v>
      </c>
    </row>
    <row r="204" spans="3:34" ht="12.5" x14ac:dyDescent="0.25">
      <c r="C204" s="90" t="s">
        <v>3427</v>
      </c>
      <c r="D204" s="91">
        <v>200.39999999999998</v>
      </c>
      <c r="E204" s="92"/>
      <c r="F204" s="91">
        <v>8.3000000000000007</v>
      </c>
      <c r="G204" s="95">
        <v>12</v>
      </c>
      <c r="H204" s="91">
        <v>130.69999999999999</v>
      </c>
      <c r="I204" s="91">
        <v>0</v>
      </c>
      <c r="J204" s="90" t="s">
        <v>3428</v>
      </c>
      <c r="K204" s="92"/>
      <c r="L204" s="92"/>
      <c r="M204" s="95">
        <v>1</v>
      </c>
      <c r="N204" s="91">
        <v>25</v>
      </c>
      <c r="O204" s="91">
        <v>1720</v>
      </c>
      <c r="P204" s="91">
        <v>0</v>
      </c>
      <c r="Q204" s="91">
        <v>0</v>
      </c>
      <c r="R204" s="91">
        <v>0</v>
      </c>
      <c r="S204" s="91">
        <v>75</v>
      </c>
      <c r="T204" s="95">
        <v>0</v>
      </c>
      <c r="U204" s="95">
        <v>0</v>
      </c>
      <c r="V204" s="95">
        <v>0</v>
      </c>
      <c r="W204" s="95">
        <v>2</v>
      </c>
      <c r="X204" s="95">
        <v>19</v>
      </c>
      <c r="Y204" s="95">
        <v>17</v>
      </c>
      <c r="Z204" s="95">
        <v>1835</v>
      </c>
      <c r="AA204" s="95">
        <v>1880</v>
      </c>
      <c r="AB204" s="90" t="s">
        <v>3429</v>
      </c>
      <c r="AC204" s="93">
        <v>33832</v>
      </c>
      <c r="AD204" s="91">
        <v>385</v>
      </c>
      <c r="AE204" s="90" t="s">
        <v>545</v>
      </c>
      <c r="AF204" s="95">
        <v>2010</v>
      </c>
      <c r="AG204" s="91">
        <v>2009</v>
      </c>
      <c r="AH204" s="91">
        <v>2017</v>
      </c>
    </row>
    <row r="205" spans="3:34" ht="12.5" x14ac:dyDescent="0.25">
      <c r="C205" s="90" t="s">
        <v>5585</v>
      </c>
      <c r="D205" s="91">
        <v>196.3</v>
      </c>
      <c r="E205" s="92"/>
      <c r="F205" s="91">
        <v>5.6</v>
      </c>
      <c r="G205" s="91">
        <v>18</v>
      </c>
      <c r="H205" s="91">
        <v>0</v>
      </c>
      <c r="I205" s="91">
        <v>22</v>
      </c>
      <c r="J205" s="90" t="s">
        <v>5586</v>
      </c>
      <c r="K205" s="92"/>
      <c r="L205" s="92"/>
      <c r="M205" s="91">
        <v>13</v>
      </c>
      <c r="N205" s="91">
        <v>12</v>
      </c>
      <c r="O205" s="91">
        <v>0</v>
      </c>
      <c r="P205" s="91">
        <v>0</v>
      </c>
      <c r="Q205" s="91">
        <v>0</v>
      </c>
      <c r="R205" s="91">
        <v>0</v>
      </c>
      <c r="S205" s="91">
        <v>50</v>
      </c>
      <c r="T205" s="91">
        <v>0</v>
      </c>
      <c r="U205" s="91">
        <v>0</v>
      </c>
      <c r="V205" s="91">
        <v>0</v>
      </c>
      <c r="W205" s="91">
        <v>3</v>
      </c>
      <c r="X205" s="92"/>
      <c r="Y205" s="92"/>
      <c r="Z205" s="92"/>
      <c r="AA205" s="92"/>
      <c r="AB205" s="90" t="s">
        <v>5585</v>
      </c>
      <c r="AC205" s="93">
        <v>19853</v>
      </c>
      <c r="AD205" s="91">
        <v>231</v>
      </c>
      <c r="AE205" s="90" t="s">
        <v>545</v>
      </c>
      <c r="AF205" s="92"/>
      <c r="AG205" s="91">
        <v>1973</v>
      </c>
      <c r="AH205" s="91">
        <v>1989</v>
      </c>
    </row>
    <row r="206" spans="3:34" ht="12.5" x14ac:dyDescent="0.25">
      <c r="C206" s="90" t="s">
        <v>3432</v>
      </c>
      <c r="D206" s="91">
        <v>195.8</v>
      </c>
      <c r="E206" s="92"/>
      <c r="F206" s="91">
        <v>15.9</v>
      </c>
      <c r="G206" s="91">
        <v>18</v>
      </c>
      <c r="H206" s="91">
        <v>31.9</v>
      </c>
      <c r="I206" s="91">
        <v>0</v>
      </c>
      <c r="J206" s="90" t="s">
        <v>3433</v>
      </c>
      <c r="K206" s="92"/>
      <c r="L206" s="92"/>
      <c r="M206" s="95">
        <v>6</v>
      </c>
      <c r="N206" s="91">
        <v>10</v>
      </c>
      <c r="O206" s="91">
        <v>2725</v>
      </c>
      <c r="P206" s="91">
        <v>0</v>
      </c>
      <c r="Q206" s="91">
        <v>0</v>
      </c>
      <c r="R206" s="91">
        <v>4</v>
      </c>
      <c r="S206" s="91">
        <v>131</v>
      </c>
      <c r="T206" s="91">
        <v>0</v>
      </c>
      <c r="U206" s="91">
        <v>0</v>
      </c>
      <c r="V206" s="91">
        <v>0</v>
      </c>
      <c r="W206" s="91">
        <v>3</v>
      </c>
      <c r="X206" s="95">
        <v>84</v>
      </c>
      <c r="Y206" s="95">
        <v>95</v>
      </c>
      <c r="Z206" s="95">
        <v>667</v>
      </c>
      <c r="AA206" s="95">
        <v>612</v>
      </c>
      <c r="AB206" s="90" t="s">
        <v>3434</v>
      </c>
      <c r="AC206" s="93">
        <v>32385</v>
      </c>
      <c r="AD206" s="91">
        <v>658</v>
      </c>
      <c r="AE206" s="90" t="s">
        <v>545</v>
      </c>
      <c r="AF206" s="95">
        <v>2004</v>
      </c>
      <c r="AG206" s="91">
        <v>2004</v>
      </c>
      <c r="AH206" s="91">
        <v>2017</v>
      </c>
    </row>
    <row r="207" spans="3:34" ht="12.5" x14ac:dyDescent="0.25">
      <c r="C207" s="90" t="s">
        <v>3491</v>
      </c>
      <c r="D207" s="91">
        <v>194.4</v>
      </c>
      <c r="E207" s="92"/>
      <c r="F207" s="91">
        <v>25.4</v>
      </c>
      <c r="G207" s="91">
        <v>24</v>
      </c>
      <c r="H207" s="91">
        <v>0</v>
      </c>
      <c r="I207" s="91">
        <v>0</v>
      </c>
      <c r="J207" s="90" t="s">
        <v>3492</v>
      </c>
      <c r="K207" s="92"/>
      <c r="L207" s="92"/>
      <c r="M207" s="95">
        <v>5</v>
      </c>
      <c r="N207" s="91">
        <v>8</v>
      </c>
      <c r="O207" s="91">
        <v>3055</v>
      </c>
      <c r="P207" s="91">
        <v>0</v>
      </c>
      <c r="Q207" s="91">
        <v>0</v>
      </c>
      <c r="R207" s="91">
        <v>17</v>
      </c>
      <c r="S207" s="91">
        <v>178</v>
      </c>
      <c r="T207" s="91">
        <v>0</v>
      </c>
      <c r="U207" s="91">
        <v>0</v>
      </c>
      <c r="V207" s="91">
        <v>0</v>
      </c>
      <c r="W207" s="91">
        <v>4</v>
      </c>
      <c r="X207" s="92"/>
      <c r="Y207" s="92"/>
      <c r="Z207" s="92"/>
      <c r="AA207" s="92"/>
      <c r="AB207" s="90" t="s">
        <v>3493</v>
      </c>
      <c r="AC207" s="93">
        <v>29728</v>
      </c>
      <c r="AD207" s="91">
        <v>987</v>
      </c>
      <c r="AE207" s="90" t="s">
        <v>545</v>
      </c>
      <c r="AF207" s="91">
        <v>1999</v>
      </c>
      <c r="AG207" s="91">
        <v>1998</v>
      </c>
      <c r="AH207" s="91">
        <v>2017</v>
      </c>
    </row>
    <row r="208" spans="3:34" ht="12.5" x14ac:dyDescent="0.25">
      <c r="C208" s="90" t="s">
        <v>3530</v>
      </c>
      <c r="D208" s="91">
        <v>189.4</v>
      </c>
      <c r="E208" s="92"/>
      <c r="F208" s="91">
        <v>17.8</v>
      </c>
      <c r="G208" s="95">
        <v>18</v>
      </c>
      <c r="H208" s="91">
        <v>58.6</v>
      </c>
      <c r="I208" s="91">
        <v>0</v>
      </c>
      <c r="J208" s="90" t="s">
        <v>3531</v>
      </c>
      <c r="K208" s="92"/>
      <c r="L208" s="92"/>
      <c r="M208" s="95">
        <v>3</v>
      </c>
      <c r="N208" s="91">
        <v>13</v>
      </c>
      <c r="O208" s="91">
        <v>2460</v>
      </c>
      <c r="P208" s="91">
        <v>0</v>
      </c>
      <c r="Q208" s="91">
        <v>0</v>
      </c>
      <c r="R208" s="91">
        <v>0</v>
      </c>
      <c r="S208" s="91">
        <v>160</v>
      </c>
      <c r="T208" s="95">
        <v>0</v>
      </c>
      <c r="U208" s="95">
        <v>0</v>
      </c>
      <c r="V208" s="95">
        <v>0</v>
      </c>
      <c r="W208" s="95">
        <v>3</v>
      </c>
      <c r="X208" s="95">
        <v>66</v>
      </c>
      <c r="Y208" s="95">
        <v>35</v>
      </c>
      <c r="Z208" s="95">
        <v>750</v>
      </c>
      <c r="AA208" s="95">
        <v>1125</v>
      </c>
      <c r="AB208" s="90" t="s">
        <v>3532</v>
      </c>
      <c r="AC208" s="93">
        <v>34816</v>
      </c>
      <c r="AD208" s="91">
        <v>262</v>
      </c>
      <c r="AE208" s="90" t="s">
        <v>545</v>
      </c>
      <c r="AF208" s="91">
        <v>2013</v>
      </c>
      <c r="AG208" s="91">
        <v>2012</v>
      </c>
      <c r="AH208" s="91">
        <v>2017</v>
      </c>
    </row>
    <row r="209" spans="3:34" ht="12.5" x14ac:dyDescent="0.25">
      <c r="C209" s="90" t="s">
        <v>5359</v>
      </c>
      <c r="D209" s="91">
        <v>189</v>
      </c>
      <c r="E209" s="92"/>
      <c r="F209" s="94"/>
      <c r="G209" s="94"/>
      <c r="H209" s="91">
        <v>0</v>
      </c>
      <c r="I209" s="91">
        <v>184</v>
      </c>
      <c r="J209" s="90" t="s">
        <v>5360</v>
      </c>
      <c r="K209" s="92"/>
      <c r="L209" s="92"/>
      <c r="M209" s="91">
        <v>1</v>
      </c>
      <c r="N209" s="94"/>
      <c r="O209" s="94"/>
      <c r="P209" s="94"/>
      <c r="Q209" s="94"/>
      <c r="R209" s="94"/>
      <c r="S209" s="94"/>
      <c r="T209" s="94"/>
      <c r="U209" s="94"/>
      <c r="V209" s="94"/>
      <c r="W209" s="94"/>
      <c r="X209" s="92"/>
      <c r="Y209" s="92"/>
      <c r="Z209" s="92"/>
      <c r="AA209" s="92"/>
      <c r="AB209" s="90" t="s">
        <v>5359</v>
      </c>
      <c r="AC209" s="93">
        <v>-9612</v>
      </c>
      <c r="AD209" s="94"/>
      <c r="AE209" s="90" t="s">
        <v>545</v>
      </c>
      <c r="AF209" s="92"/>
      <c r="AG209" s="94"/>
      <c r="AH209" s="94"/>
    </row>
    <row r="210" spans="3:34" ht="12.5" x14ac:dyDescent="0.25">
      <c r="C210" s="90" t="s">
        <v>3630</v>
      </c>
      <c r="D210" s="91">
        <v>188.7</v>
      </c>
      <c r="E210" s="92"/>
      <c r="F210" s="91">
        <v>12.4</v>
      </c>
      <c r="G210" s="95">
        <v>12</v>
      </c>
      <c r="H210" s="91">
        <v>0</v>
      </c>
      <c r="I210" s="91">
        <v>6</v>
      </c>
      <c r="J210" s="90" t="s">
        <v>3631</v>
      </c>
      <c r="K210" s="92"/>
      <c r="L210" s="92"/>
      <c r="M210" s="95">
        <v>5</v>
      </c>
      <c r="N210" s="91">
        <v>7</v>
      </c>
      <c r="O210" s="91">
        <v>0</v>
      </c>
      <c r="P210" s="91">
        <v>0</v>
      </c>
      <c r="Q210" s="91">
        <v>0</v>
      </c>
      <c r="R210" s="91">
        <v>3</v>
      </c>
      <c r="S210" s="91">
        <v>103</v>
      </c>
      <c r="T210" s="95">
        <v>0</v>
      </c>
      <c r="U210" s="95">
        <v>0</v>
      </c>
      <c r="V210" s="95">
        <v>0</v>
      </c>
      <c r="W210" s="95">
        <v>2</v>
      </c>
      <c r="X210" s="92"/>
      <c r="Y210" s="92"/>
      <c r="Z210" s="92"/>
      <c r="AA210" s="92"/>
      <c r="AB210" s="90" t="s">
        <v>3630</v>
      </c>
      <c r="AC210" s="93">
        <v>22727</v>
      </c>
      <c r="AD210" s="91">
        <v>384</v>
      </c>
      <c r="AE210" s="90" t="s">
        <v>545</v>
      </c>
      <c r="AF210" s="95">
        <v>0</v>
      </c>
      <c r="AG210" s="91">
        <v>1983</v>
      </c>
      <c r="AH210" s="91">
        <v>1992</v>
      </c>
    </row>
    <row r="211" spans="3:34" ht="12.5" x14ac:dyDescent="0.25">
      <c r="C211" s="90" t="s">
        <v>5283</v>
      </c>
      <c r="D211" s="91">
        <v>188</v>
      </c>
      <c r="E211" s="92"/>
      <c r="F211" s="91">
        <v>2.7</v>
      </c>
      <c r="G211" s="95">
        <v>0</v>
      </c>
      <c r="H211" s="91">
        <v>0</v>
      </c>
      <c r="I211" s="91">
        <v>48</v>
      </c>
      <c r="J211" s="90" t="s">
        <v>5284</v>
      </c>
      <c r="K211" s="92"/>
      <c r="L211" s="92"/>
      <c r="M211" s="95">
        <v>9</v>
      </c>
      <c r="N211" s="91">
        <v>11</v>
      </c>
      <c r="O211" s="91">
        <v>0</v>
      </c>
      <c r="P211" s="91">
        <v>0</v>
      </c>
      <c r="Q211" s="91">
        <v>0</v>
      </c>
      <c r="R211" s="91">
        <v>0</v>
      </c>
      <c r="S211" s="91">
        <v>24</v>
      </c>
      <c r="T211" s="95">
        <v>0</v>
      </c>
      <c r="U211" s="95">
        <v>0</v>
      </c>
      <c r="V211" s="95">
        <v>0</v>
      </c>
      <c r="W211" s="95">
        <v>0</v>
      </c>
      <c r="X211" s="92"/>
      <c r="Y211" s="92"/>
      <c r="Z211" s="92"/>
      <c r="AA211" s="92"/>
      <c r="AB211" s="90" t="s">
        <v>5283</v>
      </c>
      <c r="AC211" s="93">
        <v>15314</v>
      </c>
      <c r="AD211" s="91">
        <v>41</v>
      </c>
      <c r="AE211" s="90" t="s">
        <v>545</v>
      </c>
      <c r="AF211" s="92"/>
      <c r="AG211" s="91">
        <v>1973</v>
      </c>
      <c r="AH211" s="91">
        <v>1982</v>
      </c>
    </row>
    <row r="212" spans="3:34" ht="12.5" x14ac:dyDescent="0.25">
      <c r="C212" s="90" t="s">
        <v>4910</v>
      </c>
      <c r="D212" s="91">
        <v>186.4</v>
      </c>
      <c r="E212" s="92"/>
      <c r="F212" s="91">
        <v>19.399999999999999</v>
      </c>
      <c r="G212" s="95">
        <v>32</v>
      </c>
      <c r="H212" s="91">
        <v>0</v>
      </c>
      <c r="I212" s="91">
        <v>0</v>
      </c>
      <c r="J212" s="90" t="s">
        <v>4911</v>
      </c>
      <c r="K212" s="92"/>
      <c r="L212" s="92"/>
      <c r="M212" s="95">
        <v>3</v>
      </c>
      <c r="N212" s="91">
        <v>8</v>
      </c>
      <c r="O212" s="91">
        <v>20</v>
      </c>
      <c r="P212" s="91">
        <v>0</v>
      </c>
      <c r="Q212" s="91">
        <v>0</v>
      </c>
      <c r="R212" s="91">
        <v>21</v>
      </c>
      <c r="S212" s="91">
        <v>112</v>
      </c>
      <c r="T212" s="95">
        <v>0</v>
      </c>
      <c r="U212" s="95">
        <v>0</v>
      </c>
      <c r="V212" s="95">
        <v>1</v>
      </c>
      <c r="W212" s="95">
        <v>2</v>
      </c>
      <c r="X212" s="92"/>
      <c r="Y212" s="92"/>
      <c r="Z212" s="92"/>
      <c r="AA212" s="92"/>
      <c r="AB212" s="90" t="s">
        <v>4910</v>
      </c>
      <c r="AC212" s="93">
        <v>25343</v>
      </c>
      <c r="AD212" s="91">
        <v>484</v>
      </c>
      <c r="AE212" s="90" t="s">
        <v>545</v>
      </c>
      <c r="AF212" s="95">
        <v>1987</v>
      </c>
      <c r="AG212" s="91">
        <v>1986</v>
      </c>
      <c r="AH212" s="91">
        <v>1997</v>
      </c>
    </row>
    <row r="213" spans="3:34" ht="12.5" x14ac:dyDescent="0.25">
      <c r="C213" s="90" t="s">
        <v>5112</v>
      </c>
      <c r="D213" s="91">
        <v>186.4</v>
      </c>
      <c r="E213" s="92"/>
      <c r="F213" s="91">
        <v>1.3</v>
      </c>
      <c r="G213" s="95">
        <v>6</v>
      </c>
      <c r="H213" s="91">
        <v>0</v>
      </c>
      <c r="I213" s="91">
        <v>20</v>
      </c>
      <c r="J213" s="90" t="s">
        <v>5113</v>
      </c>
      <c r="K213" s="92"/>
      <c r="L213" s="92"/>
      <c r="M213" s="91">
        <v>10</v>
      </c>
      <c r="N213" s="91">
        <v>9</v>
      </c>
      <c r="O213" s="91">
        <v>0</v>
      </c>
      <c r="P213" s="91">
        <v>0</v>
      </c>
      <c r="Q213" s="91">
        <v>0</v>
      </c>
      <c r="R213" s="91">
        <v>1</v>
      </c>
      <c r="S213" s="91">
        <v>9</v>
      </c>
      <c r="T213" s="95">
        <v>0</v>
      </c>
      <c r="U213" s="95">
        <v>0</v>
      </c>
      <c r="V213" s="95">
        <v>0</v>
      </c>
      <c r="W213" s="95">
        <v>1</v>
      </c>
      <c r="X213" s="92"/>
      <c r="Y213" s="92"/>
      <c r="Z213" s="92"/>
      <c r="AA213" s="92"/>
      <c r="AB213" s="90" t="s">
        <v>5112</v>
      </c>
      <c r="AC213" s="93">
        <v>20377</v>
      </c>
      <c r="AD213" s="91">
        <v>207</v>
      </c>
      <c r="AE213" s="90" t="s">
        <v>545</v>
      </c>
      <c r="AF213" s="92"/>
      <c r="AG213" s="91">
        <v>1974</v>
      </c>
      <c r="AH213" s="91">
        <v>1988</v>
      </c>
    </row>
    <row r="214" spans="3:34" ht="12.5" x14ac:dyDescent="0.25">
      <c r="C214" s="90" t="s">
        <v>3375</v>
      </c>
      <c r="D214" s="91">
        <v>185.79999999999998</v>
      </c>
      <c r="E214" s="92"/>
      <c r="F214" s="91">
        <v>3.1</v>
      </c>
      <c r="G214" s="91">
        <v>6</v>
      </c>
      <c r="H214" s="91">
        <v>163.19999999999999</v>
      </c>
      <c r="I214" s="91">
        <v>0</v>
      </c>
      <c r="J214" s="90" t="s">
        <v>3376</v>
      </c>
      <c r="K214" s="92"/>
      <c r="L214" s="92"/>
      <c r="M214" s="92"/>
      <c r="N214" s="91">
        <v>87</v>
      </c>
      <c r="O214" s="91">
        <v>615</v>
      </c>
      <c r="P214" s="91">
        <v>0</v>
      </c>
      <c r="Q214" s="91">
        <v>0</v>
      </c>
      <c r="R214" s="91">
        <v>0</v>
      </c>
      <c r="S214" s="91">
        <v>28</v>
      </c>
      <c r="T214" s="91">
        <v>0</v>
      </c>
      <c r="U214" s="91">
        <v>0</v>
      </c>
      <c r="V214" s="91">
        <v>0</v>
      </c>
      <c r="W214" s="91">
        <v>1</v>
      </c>
      <c r="X214" s="95">
        <v>12</v>
      </c>
      <c r="Y214" s="95">
        <v>15</v>
      </c>
      <c r="Z214" s="95">
        <v>2805</v>
      </c>
      <c r="AA214" s="95">
        <v>2095</v>
      </c>
      <c r="AB214" s="90" t="s">
        <v>3377</v>
      </c>
      <c r="AC214" s="93">
        <v>36019</v>
      </c>
      <c r="AD214" s="91">
        <v>189</v>
      </c>
      <c r="AE214" s="90" t="s">
        <v>545</v>
      </c>
      <c r="AF214" s="95">
        <v>2016</v>
      </c>
      <c r="AG214" s="91">
        <v>2013</v>
      </c>
      <c r="AH214" s="91">
        <v>2017</v>
      </c>
    </row>
    <row r="215" spans="3:34" ht="12.5" x14ac:dyDescent="0.25">
      <c r="C215" s="90" t="s">
        <v>3506</v>
      </c>
      <c r="D215" s="91">
        <v>184.2</v>
      </c>
      <c r="E215" s="92"/>
      <c r="F215" s="91">
        <v>26.2</v>
      </c>
      <c r="G215" s="91">
        <v>18</v>
      </c>
      <c r="H215" s="91">
        <v>0</v>
      </c>
      <c r="I215" s="91">
        <v>0</v>
      </c>
      <c r="J215" s="90" t="s">
        <v>3507</v>
      </c>
      <c r="K215" s="92"/>
      <c r="L215" s="92"/>
      <c r="M215" s="91">
        <v>4</v>
      </c>
      <c r="N215" s="91">
        <v>8</v>
      </c>
      <c r="O215" s="91">
        <v>2111</v>
      </c>
      <c r="P215" s="91">
        <v>0</v>
      </c>
      <c r="Q215" s="91">
        <v>0</v>
      </c>
      <c r="R215" s="91">
        <v>13</v>
      </c>
      <c r="S215" s="91">
        <v>197</v>
      </c>
      <c r="T215" s="91">
        <v>0</v>
      </c>
      <c r="U215" s="91">
        <v>0</v>
      </c>
      <c r="V215" s="91">
        <v>0</v>
      </c>
      <c r="W215" s="91">
        <v>3</v>
      </c>
      <c r="X215" s="92"/>
      <c r="Y215" s="92"/>
      <c r="Z215" s="92"/>
      <c r="AA215" s="92"/>
      <c r="AB215" s="90" t="s">
        <v>3508</v>
      </c>
      <c r="AC215" s="93">
        <v>31215</v>
      </c>
      <c r="AD215" s="91">
        <v>847</v>
      </c>
      <c r="AE215" s="90" t="s">
        <v>545</v>
      </c>
      <c r="AF215" s="95">
        <v>2003</v>
      </c>
      <c r="AG215" s="91">
        <v>2000</v>
      </c>
      <c r="AH215" s="91">
        <v>2017</v>
      </c>
    </row>
    <row r="216" spans="3:34" ht="12.5" x14ac:dyDescent="0.25">
      <c r="C216" s="90" t="s">
        <v>3938</v>
      </c>
      <c r="D216" s="91">
        <v>184.1</v>
      </c>
      <c r="E216" s="92"/>
      <c r="F216" s="91">
        <v>4.0999999999999996</v>
      </c>
      <c r="G216" s="91">
        <v>6</v>
      </c>
      <c r="H216" s="91">
        <v>0</v>
      </c>
      <c r="I216" s="91">
        <v>44</v>
      </c>
      <c r="J216" s="90" t="s">
        <v>3939</v>
      </c>
      <c r="K216" s="92"/>
      <c r="L216" s="92"/>
      <c r="M216" s="95">
        <v>10</v>
      </c>
      <c r="N216" s="91">
        <v>13</v>
      </c>
      <c r="O216" s="91">
        <v>0</v>
      </c>
      <c r="P216" s="91">
        <v>0</v>
      </c>
      <c r="Q216" s="91">
        <v>0</v>
      </c>
      <c r="R216" s="91">
        <v>0</v>
      </c>
      <c r="S216" s="91">
        <v>37</v>
      </c>
      <c r="T216" s="91">
        <v>0</v>
      </c>
      <c r="U216" s="91">
        <v>0</v>
      </c>
      <c r="V216" s="91">
        <v>0</v>
      </c>
      <c r="W216" s="91">
        <v>1</v>
      </c>
      <c r="X216" s="92"/>
      <c r="Y216" s="92"/>
      <c r="Z216" s="92"/>
      <c r="AA216" s="92"/>
      <c r="AB216" s="90" t="s">
        <v>3938</v>
      </c>
      <c r="AC216" s="93">
        <v>15892</v>
      </c>
      <c r="AD216" s="91">
        <v>37</v>
      </c>
      <c r="AE216" s="90" t="s">
        <v>545</v>
      </c>
      <c r="AF216" s="92"/>
      <c r="AG216" s="91">
        <v>1973</v>
      </c>
      <c r="AH216" s="91">
        <v>1985</v>
      </c>
    </row>
    <row r="217" spans="3:34" ht="12.5" x14ac:dyDescent="0.25">
      <c r="C217" s="90" t="s">
        <v>5427</v>
      </c>
      <c r="D217" s="91">
        <v>182.2</v>
      </c>
      <c r="E217" s="92"/>
      <c r="F217" s="91">
        <v>27.2</v>
      </c>
      <c r="G217" s="95">
        <v>30</v>
      </c>
      <c r="H217" s="91">
        <v>0</v>
      </c>
      <c r="I217" s="91">
        <v>0</v>
      </c>
      <c r="J217" s="90" t="s">
        <v>5428</v>
      </c>
      <c r="K217" s="92"/>
      <c r="L217" s="92"/>
      <c r="M217" s="95">
        <v>5</v>
      </c>
      <c r="N217" s="91">
        <v>10</v>
      </c>
      <c r="O217" s="91">
        <v>1</v>
      </c>
      <c r="P217" s="91">
        <v>0</v>
      </c>
      <c r="Q217" s="91">
        <v>0</v>
      </c>
      <c r="R217" s="91">
        <v>5</v>
      </c>
      <c r="S217" s="91">
        <v>230</v>
      </c>
      <c r="T217" s="95">
        <v>0</v>
      </c>
      <c r="U217" s="95">
        <v>0</v>
      </c>
      <c r="V217" s="95">
        <v>0</v>
      </c>
      <c r="W217" s="95">
        <v>5</v>
      </c>
      <c r="X217" s="92"/>
      <c r="Y217" s="92"/>
      <c r="Z217" s="92"/>
      <c r="AA217" s="92"/>
      <c r="AB217" s="90" t="s">
        <v>5427</v>
      </c>
      <c r="AC217" s="93">
        <v>24401</v>
      </c>
      <c r="AD217" s="91">
        <v>574</v>
      </c>
      <c r="AE217" s="90" t="s">
        <v>545</v>
      </c>
      <c r="AF217" s="95">
        <v>1985</v>
      </c>
      <c r="AG217" s="91">
        <v>1976</v>
      </c>
      <c r="AH217" s="91">
        <v>1999</v>
      </c>
    </row>
    <row r="218" spans="3:34" ht="12.5" x14ac:dyDescent="0.25">
      <c r="C218" s="90" t="s">
        <v>5785</v>
      </c>
      <c r="D218" s="91">
        <v>182</v>
      </c>
      <c r="E218" s="92"/>
      <c r="F218" s="94"/>
      <c r="G218" s="92"/>
      <c r="H218" s="91">
        <v>0</v>
      </c>
      <c r="I218" s="91">
        <v>172</v>
      </c>
      <c r="J218" s="90" t="s">
        <v>5786</v>
      </c>
      <c r="K218" s="92"/>
      <c r="L218" s="92"/>
      <c r="M218" s="95">
        <v>2</v>
      </c>
      <c r="N218" s="94"/>
      <c r="O218" s="94"/>
      <c r="P218" s="94"/>
      <c r="Q218" s="94"/>
      <c r="R218" s="94"/>
      <c r="S218" s="94"/>
      <c r="T218" s="92"/>
      <c r="U218" s="92"/>
      <c r="V218" s="92"/>
      <c r="W218" s="92"/>
      <c r="X218" s="92"/>
      <c r="Y218" s="92"/>
      <c r="Z218" s="92"/>
      <c r="AA218" s="92"/>
      <c r="AB218" s="90" t="s">
        <v>5785</v>
      </c>
      <c r="AC218" s="93">
        <v>-7316</v>
      </c>
      <c r="AD218" s="94"/>
      <c r="AE218" s="90" t="s">
        <v>545</v>
      </c>
      <c r="AF218" s="92"/>
      <c r="AG218" s="94"/>
      <c r="AH218" s="94"/>
    </row>
    <row r="219" spans="3:34" ht="12.5" x14ac:dyDescent="0.25">
      <c r="C219" s="90" t="s">
        <v>4471</v>
      </c>
      <c r="D219" s="91">
        <v>181.9</v>
      </c>
      <c r="E219" s="92"/>
      <c r="F219" s="91">
        <v>31.2</v>
      </c>
      <c r="G219" s="95">
        <v>30</v>
      </c>
      <c r="H219" s="91">
        <v>0</v>
      </c>
      <c r="I219" s="91">
        <v>0</v>
      </c>
      <c r="J219" s="90" t="s">
        <v>4472</v>
      </c>
      <c r="K219" s="92"/>
      <c r="L219" s="92"/>
      <c r="M219" s="95">
        <v>7</v>
      </c>
      <c r="N219" s="91">
        <v>12</v>
      </c>
      <c r="O219" s="91">
        <v>1830</v>
      </c>
      <c r="P219" s="91">
        <v>0</v>
      </c>
      <c r="Q219" s="91">
        <v>0</v>
      </c>
      <c r="R219" s="91">
        <v>0</v>
      </c>
      <c r="S219" s="91">
        <v>281</v>
      </c>
      <c r="T219" s="95">
        <v>0</v>
      </c>
      <c r="U219" s="95">
        <v>0</v>
      </c>
      <c r="V219" s="95">
        <v>0</v>
      </c>
      <c r="W219" s="95">
        <v>5</v>
      </c>
      <c r="X219" s="92"/>
      <c r="Y219" s="92"/>
      <c r="Z219" s="92"/>
      <c r="AA219" s="92"/>
      <c r="AB219" s="90" t="s">
        <v>4471</v>
      </c>
      <c r="AC219" s="93">
        <v>28494</v>
      </c>
      <c r="AD219" s="91">
        <v>1002</v>
      </c>
      <c r="AE219" s="90" t="s">
        <v>545</v>
      </c>
      <c r="AF219" s="95">
        <v>1996</v>
      </c>
      <c r="AG219" s="91">
        <v>1994</v>
      </c>
      <c r="AH219" s="91">
        <v>2014</v>
      </c>
    </row>
    <row r="220" spans="3:34" ht="12.5" x14ac:dyDescent="0.25">
      <c r="C220" s="90" t="s">
        <v>5514</v>
      </c>
      <c r="D220" s="91">
        <v>181.1</v>
      </c>
      <c r="E220" s="92"/>
      <c r="F220" s="95">
        <v>19.8</v>
      </c>
      <c r="G220" s="95">
        <v>24</v>
      </c>
      <c r="H220" s="91">
        <v>0</v>
      </c>
      <c r="I220" s="91">
        <v>0</v>
      </c>
      <c r="J220" s="90" t="s">
        <v>5515</v>
      </c>
      <c r="K220" s="92"/>
      <c r="L220" s="92"/>
      <c r="M220" s="91">
        <v>9</v>
      </c>
      <c r="N220" s="91">
        <v>11</v>
      </c>
      <c r="O220" s="91">
        <v>1790</v>
      </c>
      <c r="P220" s="95">
        <v>0</v>
      </c>
      <c r="Q220" s="95">
        <v>0</v>
      </c>
      <c r="R220" s="95">
        <v>0</v>
      </c>
      <c r="S220" s="95">
        <v>178</v>
      </c>
      <c r="T220" s="95">
        <v>0</v>
      </c>
      <c r="U220" s="95">
        <v>0</v>
      </c>
      <c r="V220" s="95">
        <v>0</v>
      </c>
      <c r="W220" s="95">
        <v>4</v>
      </c>
      <c r="X220" s="92"/>
      <c r="Y220" s="92"/>
      <c r="Z220" s="92"/>
      <c r="AA220" s="92"/>
      <c r="AB220" s="90" t="s">
        <v>5514</v>
      </c>
      <c r="AC220" s="93">
        <v>28011</v>
      </c>
      <c r="AD220" s="91">
        <v>748</v>
      </c>
      <c r="AE220" s="90" t="s">
        <v>545</v>
      </c>
      <c r="AF220" s="95">
        <v>1994</v>
      </c>
      <c r="AG220" s="91">
        <v>1992</v>
      </c>
      <c r="AH220" s="91">
        <v>2007</v>
      </c>
    </row>
    <row r="221" spans="3:34" ht="12.5" x14ac:dyDescent="0.25">
      <c r="C221" s="90" t="s">
        <v>5789</v>
      </c>
      <c r="D221" s="91">
        <v>181</v>
      </c>
      <c r="E221" s="92"/>
      <c r="F221" s="94"/>
      <c r="G221" s="92"/>
      <c r="H221" s="91">
        <v>0</v>
      </c>
      <c r="I221" s="91">
        <v>176</v>
      </c>
      <c r="J221" s="90" t="s">
        <v>5790</v>
      </c>
      <c r="K221" s="92"/>
      <c r="L221" s="92"/>
      <c r="M221" s="95">
        <v>1</v>
      </c>
      <c r="N221" s="94"/>
      <c r="O221" s="94"/>
      <c r="P221" s="94"/>
      <c r="Q221" s="94"/>
      <c r="R221" s="94"/>
      <c r="S221" s="94"/>
      <c r="T221" s="92"/>
      <c r="U221" s="92"/>
      <c r="V221" s="92"/>
      <c r="W221" s="92"/>
      <c r="X221" s="92"/>
      <c r="Y221" s="92"/>
      <c r="Z221" s="92"/>
      <c r="AA221" s="92"/>
      <c r="AB221" s="90" t="s">
        <v>5789</v>
      </c>
      <c r="AC221" s="93">
        <v>-8325</v>
      </c>
      <c r="AD221" s="94"/>
      <c r="AE221" s="90" t="s">
        <v>545</v>
      </c>
      <c r="AF221" s="92"/>
      <c r="AG221" s="94"/>
      <c r="AH221" s="94"/>
    </row>
    <row r="222" spans="3:34" ht="12.5" x14ac:dyDescent="0.25">
      <c r="C222" s="90" t="s">
        <v>5373</v>
      </c>
      <c r="D222" s="91">
        <v>180.8</v>
      </c>
      <c r="E222" s="92"/>
      <c r="F222" s="95">
        <v>11.7</v>
      </c>
      <c r="G222" s="95">
        <v>12</v>
      </c>
      <c r="H222" s="91">
        <v>0</v>
      </c>
      <c r="I222" s="91">
        <v>18</v>
      </c>
      <c r="J222" s="90" t="s">
        <v>5374</v>
      </c>
      <c r="K222" s="92"/>
      <c r="L222" s="92"/>
      <c r="M222" s="91">
        <v>6</v>
      </c>
      <c r="N222" s="91">
        <v>9</v>
      </c>
      <c r="O222" s="91">
        <v>0</v>
      </c>
      <c r="P222" s="95">
        <v>0</v>
      </c>
      <c r="Q222" s="95">
        <v>0</v>
      </c>
      <c r="R222" s="95">
        <v>6</v>
      </c>
      <c r="S222" s="95">
        <v>87</v>
      </c>
      <c r="T222" s="95">
        <v>0</v>
      </c>
      <c r="U222" s="95">
        <v>0</v>
      </c>
      <c r="V222" s="95">
        <v>0</v>
      </c>
      <c r="W222" s="95">
        <v>2</v>
      </c>
      <c r="X222" s="92"/>
      <c r="Y222" s="92"/>
      <c r="Z222" s="92"/>
      <c r="AA222" s="92"/>
      <c r="AB222" s="90" t="s">
        <v>5373</v>
      </c>
      <c r="AC222" s="93">
        <v>20772</v>
      </c>
      <c r="AD222" s="91">
        <v>310</v>
      </c>
      <c r="AE222" s="90" t="s">
        <v>545</v>
      </c>
      <c r="AF222" s="92"/>
      <c r="AG222" s="91">
        <v>1976</v>
      </c>
      <c r="AH222" s="91">
        <v>1990</v>
      </c>
    </row>
    <row r="223" spans="3:34" ht="12.5" x14ac:dyDescent="0.25">
      <c r="C223" s="90" t="s">
        <v>3640</v>
      </c>
      <c r="D223" s="91">
        <v>180.5</v>
      </c>
      <c r="E223" s="92"/>
      <c r="F223" s="91">
        <v>3.8</v>
      </c>
      <c r="G223" s="91">
        <v>6</v>
      </c>
      <c r="H223" s="91">
        <v>0</v>
      </c>
      <c r="I223" s="91">
        <v>24</v>
      </c>
      <c r="J223" s="90" t="s">
        <v>3641</v>
      </c>
      <c r="K223" s="92"/>
      <c r="L223" s="92"/>
      <c r="M223" s="91">
        <v>16</v>
      </c>
      <c r="N223" s="91">
        <v>16</v>
      </c>
      <c r="O223" s="91">
        <v>0</v>
      </c>
      <c r="P223" s="91">
        <v>0</v>
      </c>
      <c r="Q223" s="91">
        <v>0</v>
      </c>
      <c r="R223" s="91">
        <v>0</v>
      </c>
      <c r="S223" s="91">
        <v>34</v>
      </c>
      <c r="T223" s="91">
        <v>0</v>
      </c>
      <c r="U223" s="91">
        <v>0</v>
      </c>
      <c r="V223" s="91">
        <v>0</v>
      </c>
      <c r="W223" s="91">
        <v>1</v>
      </c>
      <c r="X223" s="92"/>
      <c r="Y223" s="92"/>
      <c r="Z223" s="92"/>
      <c r="AA223" s="92"/>
      <c r="AB223" s="90" t="s">
        <v>3640</v>
      </c>
      <c r="AC223" s="93">
        <v>19707</v>
      </c>
      <c r="AD223" s="91">
        <v>407</v>
      </c>
      <c r="AE223" s="90" t="s">
        <v>545</v>
      </c>
      <c r="AF223" s="91">
        <v>0</v>
      </c>
      <c r="AG223" s="91">
        <v>1973</v>
      </c>
      <c r="AH223" s="91">
        <v>1994</v>
      </c>
    </row>
    <row r="224" spans="3:34" ht="12.5" x14ac:dyDescent="0.25">
      <c r="C224" s="90" t="s">
        <v>5787</v>
      </c>
      <c r="D224" s="91">
        <v>179</v>
      </c>
      <c r="E224" s="92"/>
      <c r="F224" s="94"/>
      <c r="G224" s="94"/>
      <c r="H224" s="91">
        <v>0</v>
      </c>
      <c r="I224" s="91">
        <v>174</v>
      </c>
      <c r="J224" s="90" t="s">
        <v>5788</v>
      </c>
      <c r="K224" s="92"/>
      <c r="L224" s="92"/>
      <c r="M224" s="91">
        <v>1</v>
      </c>
      <c r="N224" s="94"/>
      <c r="O224" s="94"/>
      <c r="P224" s="94"/>
      <c r="Q224" s="94"/>
      <c r="R224" s="94"/>
      <c r="S224" s="94"/>
      <c r="T224" s="94"/>
      <c r="U224" s="94"/>
      <c r="V224" s="94"/>
      <c r="W224" s="94"/>
      <c r="X224" s="92"/>
      <c r="Y224" s="92"/>
      <c r="Z224" s="92"/>
      <c r="AA224" s="92"/>
      <c r="AB224" s="90" t="s">
        <v>5787</v>
      </c>
      <c r="AC224" s="93">
        <v>-7707</v>
      </c>
      <c r="AD224" s="94"/>
      <c r="AE224" s="90" t="s">
        <v>545</v>
      </c>
      <c r="AF224" s="94"/>
      <c r="AG224" s="94"/>
      <c r="AH224" s="94"/>
    </row>
    <row r="225" spans="3:34" ht="12.5" x14ac:dyDescent="0.25">
      <c r="C225" s="90" t="s">
        <v>4906</v>
      </c>
      <c r="D225" s="91">
        <v>178.2</v>
      </c>
      <c r="E225" s="92"/>
      <c r="F225" s="95">
        <v>2.1</v>
      </c>
      <c r="G225" s="92"/>
      <c r="H225" s="91">
        <v>0</v>
      </c>
      <c r="I225" s="91">
        <v>42</v>
      </c>
      <c r="J225" s="90" t="s">
        <v>4907</v>
      </c>
      <c r="K225" s="92"/>
      <c r="L225" s="92"/>
      <c r="M225" s="95">
        <v>5</v>
      </c>
      <c r="N225" s="91">
        <v>9</v>
      </c>
      <c r="O225" s="91">
        <v>1</v>
      </c>
      <c r="P225" s="95">
        <v>0</v>
      </c>
      <c r="Q225" s="95">
        <v>0</v>
      </c>
      <c r="R225" s="95">
        <v>1</v>
      </c>
      <c r="S225" s="95">
        <v>16</v>
      </c>
      <c r="T225" s="92"/>
      <c r="U225" s="92"/>
      <c r="V225" s="92"/>
      <c r="W225" s="92"/>
      <c r="X225" s="92"/>
      <c r="Y225" s="92"/>
      <c r="Z225" s="92"/>
      <c r="AA225" s="92"/>
      <c r="AB225" s="90" t="s">
        <v>4906</v>
      </c>
      <c r="AC225" s="93">
        <v>16378</v>
      </c>
      <c r="AD225" s="91">
        <v>31</v>
      </c>
      <c r="AE225" s="90" t="s">
        <v>545</v>
      </c>
      <c r="AF225" s="94"/>
      <c r="AG225" s="91">
        <v>1973</v>
      </c>
      <c r="AH225" s="91">
        <v>2011</v>
      </c>
    </row>
    <row r="226" spans="3:34" ht="12.5" x14ac:dyDescent="0.25">
      <c r="C226" s="90" t="s">
        <v>3998</v>
      </c>
      <c r="D226" s="91">
        <v>178</v>
      </c>
      <c r="E226" s="92"/>
      <c r="F226" s="94"/>
      <c r="G226" s="94"/>
      <c r="H226" s="91">
        <v>0</v>
      </c>
      <c r="I226" s="91">
        <v>168</v>
      </c>
      <c r="J226" s="90" t="s">
        <v>3999</v>
      </c>
      <c r="K226" s="92"/>
      <c r="L226" s="92"/>
      <c r="M226" s="95">
        <v>2</v>
      </c>
      <c r="N226" s="94"/>
      <c r="O226" s="94"/>
      <c r="P226" s="94"/>
      <c r="Q226" s="94"/>
      <c r="R226" s="94"/>
      <c r="S226" s="94"/>
      <c r="T226" s="94"/>
      <c r="U226" s="94"/>
      <c r="V226" s="94"/>
      <c r="W226" s="94"/>
      <c r="X226" s="92"/>
      <c r="Y226" s="92"/>
      <c r="Z226" s="92"/>
      <c r="AA226" s="92"/>
      <c r="AB226" s="90" t="s">
        <v>3998</v>
      </c>
      <c r="AC226" s="93">
        <v>-6668</v>
      </c>
      <c r="AD226" s="94"/>
      <c r="AE226" s="90" t="s">
        <v>545</v>
      </c>
      <c r="AF226" s="94"/>
      <c r="AG226" s="94"/>
      <c r="AH226" s="94"/>
    </row>
    <row r="227" spans="3:34" ht="12.5" x14ac:dyDescent="0.25">
      <c r="C227" s="90" t="s">
        <v>5607</v>
      </c>
      <c r="D227" s="91">
        <v>176.5</v>
      </c>
      <c r="E227" s="92"/>
      <c r="F227" s="91">
        <v>1.2</v>
      </c>
      <c r="G227" s="94"/>
      <c r="H227" s="91">
        <v>0</v>
      </c>
      <c r="I227" s="91">
        <v>48</v>
      </c>
      <c r="J227" s="90" t="s">
        <v>5608</v>
      </c>
      <c r="K227" s="92"/>
      <c r="L227" s="92"/>
      <c r="M227" s="91">
        <v>7</v>
      </c>
      <c r="N227" s="91">
        <v>11</v>
      </c>
      <c r="O227" s="91">
        <v>0</v>
      </c>
      <c r="P227" s="91">
        <v>0</v>
      </c>
      <c r="Q227" s="91">
        <v>0</v>
      </c>
      <c r="R227" s="91">
        <v>0</v>
      </c>
      <c r="S227" s="91">
        <v>11</v>
      </c>
      <c r="T227" s="94"/>
      <c r="U227" s="94"/>
      <c r="V227" s="94"/>
      <c r="W227" s="94"/>
      <c r="X227" s="92"/>
      <c r="Y227" s="92"/>
      <c r="Z227" s="92"/>
      <c r="AA227" s="92"/>
      <c r="AB227" s="90" t="s">
        <v>5607</v>
      </c>
      <c r="AC227" s="93">
        <v>15263</v>
      </c>
      <c r="AD227" s="91">
        <v>33</v>
      </c>
      <c r="AE227" s="90" t="s">
        <v>545</v>
      </c>
      <c r="AF227" s="94"/>
      <c r="AG227" s="91">
        <v>1973</v>
      </c>
      <c r="AH227" s="91">
        <v>1980</v>
      </c>
    </row>
    <row r="228" spans="3:34" ht="12.5" x14ac:dyDescent="0.25">
      <c r="C228" s="90" t="s">
        <v>5538</v>
      </c>
      <c r="D228" s="91">
        <v>176.4</v>
      </c>
      <c r="E228" s="92"/>
      <c r="F228" s="91">
        <v>14.4</v>
      </c>
      <c r="G228" s="95">
        <v>18</v>
      </c>
      <c r="H228" s="91">
        <v>69</v>
      </c>
      <c r="I228" s="91">
        <v>0</v>
      </c>
      <c r="J228" s="90" t="s">
        <v>5539</v>
      </c>
      <c r="K228" s="92"/>
      <c r="L228" s="92"/>
      <c r="M228" s="95">
        <v>3</v>
      </c>
      <c r="N228" s="91">
        <v>18</v>
      </c>
      <c r="O228" s="91">
        <v>1895</v>
      </c>
      <c r="P228" s="91">
        <v>0</v>
      </c>
      <c r="Q228" s="91">
        <v>0</v>
      </c>
      <c r="R228" s="91">
        <v>0</v>
      </c>
      <c r="S228" s="91">
        <v>130</v>
      </c>
      <c r="T228" s="95">
        <v>0</v>
      </c>
      <c r="U228" s="95">
        <v>0</v>
      </c>
      <c r="V228" s="95">
        <v>0</v>
      </c>
      <c r="W228" s="95">
        <v>3</v>
      </c>
      <c r="X228" s="95">
        <v>40</v>
      </c>
      <c r="Y228" s="95">
        <v>37</v>
      </c>
      <c r="Z228" s="95">
        <v>1060</v>
      </c>
      <c r="AA228" s="95">
        <v>1106</v>
      </c>
      <c r="AB228" s="90" t="s">
        <v>5538</v>
      </c>
      <c r="AC228" s="93">
        <v>30733</v>
      </c>
      <c r="AD228" s="91">
        <v>856</v>
      </c>
      <c r="AE228" s="90" t="s">
        <v>545</v>
      </c>
      <c r="AF228" s="91">
        <v>2002</v>
      </c>
      <c r="AG228" s="91">
        <v>2000</v>
      </c>
      <c r="AH228" s="91">
        <v>2017</v>
      </c>
    </row>
    <row r="229" spans="3:34" ht="12.5" x14ac:dyDescent="0.25">
      <c r="C229" s="90" t="s">
        <v>4323</v>
      </c>
      <c r="D229" s="91">
        <v>176</v>
      </c>
      <c r="E229" s="92"/>
      <c r="F229" s="91">
        <v>3</v>
      </c>
      <c r="G229" s="91">
        <v>0</v>
      </c>
      <c r="H229" s="91">
        <v>0</v>
      </c>
      <c r="I229" s="91">
        <v>38</v>
      </c>
      <c r="J229" s="90" t="s">
        <v>4324</v>
      </c>
      <c r="K229" s="92"/>
      <c r="L229" s="92"/>
      <c r="M229" s="91">
        <v>7</v>
      </c>
      <c r="N229" s="91">
        <v>10</v>
      </c>
      <c r="O229" s="91">
        <v>0</v>
      </c>
      <c r="P229" s="91">
        <v>0</v>
      </c>
      <c r="Q229" s="91">
        <v>0</v>
      </c>
      <c r="R229" s="91">
        <v>2</v>
      </c>
      <c r="S229" s="91">
        <v>21</v>
      </c>
      <c r="T229" s="91">
        <v>0</v>
      </c>
      <c r="U229" s="91">
        <v>0</v>
      </c>
      <c r="V229" s="91">
        <v>0</v>
      </c>
      <c r="W229" s="91">
        <v>0</v>
      </c>
      <c r="X229" s="92"/>
      <c r="Y229" s="92"/>
      <c r="Z229" s="92"/>
      <c r="AA229" s="92"/>
      <c r="AB229" s="90" t="s">
        <v>4323</v>
      </c>
      <c r="AC229" s="93">
        <v>16821</v>
      </c>
      <c r="AD229" s="91">
        <v>34</v>
      </c>
      <c r="AE229" s="90" t="s">
        <v>545</v>
      </c>
      <c r="AF229" s="94"/>
      <c r="AG229" s="91">
        <v>1973</v>
      </c>
      <c r="AH229" s="91">
        <v>1982</v>
      </c>
    </row>
    <row r="230" spans="3:34" ht="12.5" x14ac:dyDescent="0.25">
      <c r="C230" s="90" t="s">
        <v>3291</v>
      </c>
      <c r="D230" s="91">
        <v>175</v>
      </c>
      <c r="E230" s="92"/>
      <c r="F230" s="91">
        <v>2.1</v>
      </c>
      <c r="G230" s="91">
        <v>6</v>
      </c>
      <c r="H230" s="91">
        <v>142.9</v>
      </c>
      <c r="I230" s="91">
        <v>0</v>
      </c>
      <c r="J230" s="90" t="s">
        <v>3292</v>
      </c>
      <c r="K230" s="92"/>
      <c r="L230" s="92"/>
      <c r="M230" s="94"/>
      <c r="N230" s="91">
        <v>48</v>
      </c>
      <c r="O230" s="91">
        <v>957</v>
      </c>
      <c r="P230" s="91">
        <v>0</v>
      </c>
      <c r="Q230" s="91">
        <v>0</v>
      </c>
      <c r="R230" s="91">
        <v>0</v>
      </c>
      <c r="S230" s="91">
        <v>19</v>
      </c>
      <c r="T230" s="91">
        <v>0</v>
      </c>
      <c r="U230" s="91">
        <v>0</v>
      </c>
      <c r="V230" s="91">
        <v>0</v>
      </c>
      <c r="W230" s="91">
        <v>1</v>
      </c>
      <c r="X230" s="95">
        <v>16</v>
      </c>
      <c r="Y230" s="95">
        <v>16</v>
      </c>
      <c r="Z230" s="95">
        <v>2160</v>
      </c>
      <c r="AA230" s="95">
        <v>1977</v>
      </c>
      <c r="AB230" s="90" t="s">
        <v>3293</v>
      </c>
      <c r="AC230" s="93">
        <v>35106</v>
      </c>
      <c r="AD230" s="91">
        <v>202</v>
      </c>
      <c r="AE230" s="90" t="s">
        <v>545</v>
      </c>
      <c r="AF230" s="91">
        <v>2014</v>
      </c>
      <c r="AG230" s="91">
        <v>2011</v>
      </c>
      <c r="AH230" s="91">
        <v>2017</v>
      </c>
    </row>
    <row r="231" spans="3:34" ht="12.5" x14ac:dyDescent="0.25">
      <c r="C231" s="90" t="s">
        <v>3729</v>
      </c>
      <c r="D231" s="91">
        <v>175</v>
      </c>
      <c r="E231" s="92"/>
      <c r="F231" s="94"/>
      <c r="G231" s="94"/>
      <c r="H231" s="91">
        <v>0</v>
      </c>
      <c r="I231" s="91">
        <v>170</v>
      </c>
      <c r="J231" s="90" t="s">
        <v>3730</v>
      </c>
      <c r="K231" s="92"/>
      <c r="L231" s="92"/>
      <c r="M231" s="91">
        <v>1</v>
      </c>
      <c r="N231" s="94"/>
      <c r="O231" s="94"/>
      <c r="P231" s="94"/>
      <c r="Q231" s="94"/>
      <c r="R231" s="94"/>
      <c r="S231" s="94"/>
      <c r="T231" s="94"/>
      <c r="U231" s="94"/>
      <c r="V231" s="94"/>
      <c r="W231" s="94"/>
      <c r="X231" s="92"/>
      <c r="Y231" s="92"/>
      <c r="Z231" s="92"/>
      <c r="AA231" s="92"/>
      <c r="AB231" s="90" t="s">
        <v>3729</v>
      </c>
      <c r="AC231" s="93">
        <v>-7077</v>
      </c>
      <c r="AD231" s="94"/>
      <c r="AE231" s="90" t="s">
        <v>545</v>
      </c>
      <c r="AF231" s="94"/>
      <c r="AG231" s="94"/>
      <c r="AH231" s="94"/>
    </row>
    <row r="232" spans="3:34" ht="12.5" x14ac:dyDescent="0.25">
      <c r="C232" s="90" t="s">
        <v>4203</v>
      </c>
      <c r="D232" s="91">
        <v>174</v>
      </c>
      <c r="E232" s="92"/>
      <c r="F232" s="91">
        <v>7</v>
      </c>
      <c r="G232" s="91">
        <v>12</v>
      </c>
      <c r="H232" s="91">
        <v>0</v>
      </c>
      <c r="I232" s="91">
        <v>20</v>
      </c>
      <c r="J232" s="90" t="s">
        <v>4204</v>
      </c>
      <c r="K232" s="92"/>
      <c r="L232" s="92"/>
      <c r="M232" s="91">
        <v>3</v>
      </c>
      <c r="N232" s="91">
        <v>8</v>
      </c>
      <c r="O232" s="91">
        <v>0</v>
      </c>
      <c r="P232" s="91">
        <v>0</v>
      </c>
      <c r="Q232" s="91">
        <v>0</v>
      </c>
      <c r="R232" s="91">
        <v>1</v>
      </c>
      <c r="S232" s="91">
        <v>60</v>
      </c>
      <c r="T232" s="91">
        <v>0</v>
      </c>
      <c r="U232" s="91">
        <v>0</v>
      </c>
      <c r="V232" s="91">
        <v>0</v>
      </c>
      <c r="W232" s="91">
        <v>2</v>
      </c>
      <c r="X232" s="92"/>
      <c r="Y232" s="92"/>
      <c r="Z232" s="92"/>
      <c r="AA232" s="92"/>
      <c r="AB232" s="90" t="s">
        <v>4203</v>
      </c>
      <c r="AC232" s="93">
        <v>20110</v>
      </c>
      <c r="AD232" s="91">
        <v>222</v>
      </c>
      <c r="AE232" s="90" t="s">
        <v>545</v>
      </c>
      <c r="AF232" s="94"/>
      <c r="AG232" s="91">
        <v>1975</v>
      </c>
      <c r="AH232" s="91">
        <v>1988</v>
      </c>
    </row>
    <row r="233" spans="3:34" ht="12.5" x14ac:dyDescent="0.25">
      <c r="C233" s="90" t="s">
        <v>3944</v>
      </c>
      <c r="D233" s="91">
        <v>173.3</v>
      </c>
      <c r="E233" s="92"/>
      <c r="F233" s="91">
        <v>20.3</v>
      </c>
      <c r="G233" s="91">
        <v>18</v>
      </c>
      <c r="H233" s="91">
        <v>0</v>
      </c>
      <c r="I233" s="91">
        <v>0</v>
      </c>
      <c r="J233" s="90" t="s">
        <v>3945</v>
      </c>
      <c r="K233" s="92"/>
      <c r="L233" s="92"/>
      <c r="M233" s="95">
        <v>7</v>
      </c>
      <c r="N233" s="91">
        <v>10</v>
      </c>
      <c r="O233" s="91">
        <v>987</v>
      </c>
      <c r="P233" s="91">
        <v>0</v>
      </c>
      <c r="Q233" s="91">
        <v>0</v>
      </c>
      <c r="R233" s="91">
        <v>12</v>
      </c>
      <c r="S233" s="91">
        <v>147</v>
      </c>
      <c r="T233" s="91">
        <v>0</v>
      </c>
      <c r="U233" s="91">
        <v>0</v>
      </c>
      <c r="V233" s="91">
        <v>0</v>
      </c>
      <c r="W233" s="91">
        <v>3</v>
      </c>
      <c r="X233" s="92"/>
      <c r="Y233" s="92"/>
      <c r="Z233" s="92"/>
      <c r="AA233" s="92"/>
      <c r="AB233" s="90" t="s">
        <v>3944</v>
      </c>
      <c r="AC233" s="93">
        <v>24950</v>
      </c>
      <c r="AD233" s="91">
        <v>689</v>
      </c>
      <c r="AE233" s="90" t="s">
        <v>545</v>
      </c>
      <c r="AF233" s="91">
        <v>1988</v>
      </c>
      <c r="AG233" s="91">
        <v>1986</v>
      </c>
      <c r="AH233" s="91">
        <v>2000</v>
      </c>
    </row>
    <row r="234" spans="3:34" ht="12.5" x14ac:dyDescent="0.25">
      <c r="C234" s="90" t="s">
        <v>3879</v>
      </c>
      <c r="D234" s="91">
        <v>173</v>
      </c>
      <c r="E234" s="92"/>
      <c r="F234" s="94"/>
      <c r="G234" s="94"/>
      <c r="H234" s="91">
        <v>0</v>
      </c>
      <c r="I234" s="91">
        <v>168</v>
      </c>
      <c r="J234" s="90" t="s">
        <v>3880</v>
      </c>
      <c r="K234" s="92"/>
      <c r="L234" s="92"/>
      <c r="M234" s="95">
        <v>1</v>
      </c>
      <c r="N234" s="94"/>
      <c r="O234" s="94"/>
      <c r="P234" s="94"/>
      <c r="Q234" s="94"/>
      <c r="R234" s="94"/>
      <c r="S234" s="94"/>
      <c r="T234" s="94"/>
      <c r="U234" s="94"/>
      <c r="V234" s="94"/>
      <c r="W234" s="94"/>
      <c r="X234" s="92"/>
      <c r="Y234" s="92"/>
      <c r="Z234" s="92"/>
      <c r="AA234" s="92"/>
      <c r="AB234" s="90" t="s">
        <v>3879</v>
      </c>
      <c r="AC234" s="93">
        <v>-6657</v>
      </c>
      <c r="AD234" s="94"/>
      <c r="AE234" s="90" t="s">
        <v>545</v>
      </c>
      <c r="AF234" s="94"/>
      <c r="AG234" s="94"/>
      <c r="AH234" s="94"/>
    </row>
    <row r="235" spans="3:34" ht="12.5" x14ac:dyDescent="0.25">
      <c r="C235" s="90" t="s">
        <v>5520</v>
      </c>
      <c r="D235" s="91">
        <v>170.5</v>
      </c>
      <c r="E235" s="92"/>
      <c r="F235" s="91">
        <v>18.399999999999999</v>
      </c>
      <c r="G235" s="91">
        <v>18</v>
      </c>
      <c r="H235" s="91">
        <v>0</v>
      </c>
      <c r="I235" s="91">
        <v>0</v>
      </c>
      <c r="J235" s="90" t="s">
        <v>5521</v>
      </c>
      <c r="K235" s="92"/>
      <c r="L235" s="92"/>
      <c r="M235" s="91">
        <v>5</v>
      </c>
      <c r="N235" s="91">
        <v>9</v>
      </c>
      <c r="O235" s="91">
        <v>1925</v>
      </c>
      <c r="P235" s="91">
        <v>0</v>
      </c>
      <c r="Q235" s="91">
        <v>0</v>
      </c>
      <c r="R235" s="91">
        <v>15</v>
      </c>
      <c r="S235" s="91">
        <v>121</v>
      </c>
      <c r="T235" s="91">
        <v>0</v>
      </c>
      <c r="U235" s="91">
        <v>0</v>
      </c>
      <c r="V235" s="91">
        <v>0</v>
      </c>
      <c r="W235" s="91">
        <v>3</v>
      </c>
      <c r="X235" s="92"/>
      <c r="Y235" s="92"/>
      <c r="Z235" s="92"/>
      <c r="AA235" s="92"/>
      <c r="AB235" s="90" t="s">
        <v>5520</v>
      </c>
      <c r="AC235" s="93">
        <v>29020</v>
      </c>
      <c r="AD235" s="91">
        <v>691</v>
      </c>
      <c r="AE235" s="90" t="s">
        <v>545</v>
      </c>
      <c r="AF235" s="91">
        <v>1997</v>
      </c>
      <c r="AG235" s="91">
        <v>1994</v>
      </c>
      <c r="AH235" s="91">
        <v>2008</v>
      </c>
    </row>
    <row r="236" spans="3:34" ht="12.5" x14ac:dyDescent="0.25">
      <c r="C236" s="90" t="s">
        <v>252</v>
      </c>
      <c r="D236" s="91">
        <v>168.6</v>
      </c>
      <c r="E236" s="92"/>
      <c r="F236" s="91">
        <v>15.6</v>
      </c>
      <c r="G236" s="91">
        <v>18</v>
      </c>
      <c r="H236" s="91">
        <v>0</v>
      </c>
      <c r="I236" s="91">
        <v>0</v>
      </c>
      <c r="J236" s="90" t="s">
        <v>251</v>
      </c>
      <c r="K236" s="92"/>
      <c r="L236" s="92"/>
      <c r="M236" s="95">
        <v>7</v>
      </c>
      <c r="N236" s="91">
        <v>10</v>
      </c>
      <c r="O236" s="91">
        <v>1382</v>
      </c>
      <c r="P236" s="91">
        <v>0</v>
      </c>
      <c r="Q236" s="91">
        <v>0</v>
      </c>
      <c r="R236" s="91">
        <v>5</v>
      </c>
      <c r="S236" s="91">
        <v>125</v>
      </c>
      <c r="T236" s="91">
        <v>0</v>
      </c>
      <c r="U236" s="91">
        <v>0</v>
      </c>
      <c r="V236" s="91">
        <v>0</v>
      </c>
      <c r="W236" s="91">
        <v>3</v>
      </c>
      <c r="X236" s="92"/>
      <c r="Y236" s="92"/>
      <c r="Z236" s="92"/>
      <c r="AA236" s="92"/>
      <c r="AB236" s="90" t="s">
        <v>252</v>
      </c>
      <c r="AC236" s="93">
        <v>25652</v>
      </c>
      <c r="AD236" s="91">
        <v>807</v>
      </c>
      <c r="AE236" s="90" t="s">
        <v>545</v>
      </c>
      <c r="AF236" s="91">
        <v>1989</v>
      </c>
      <c r="AG236" s="91">
        <v>1988</v>
      </c>
      <c r="AH236" s="91">
        <v>2004</v>
      </c>
    </row>
    <row r="237" spans="3:34" ht="12.5" x14ac:dyDescent="0.25">
      <c r="C237" s="90" t="s">
        <v>5293</v>
      </c>
      <c r="D237" s="91">
        <v>167.4</v>
      </c>
      <c r="E237" s="92"/>
      <c r="F237" s="91">
        <v>2.7</v>
      </c>
      <c r="G237" s="91">
        <v>0</v>
      </c>
      <c r="H237" s="91">
        <v>0</v>
      </c>
      <c r="I237" s="91">
        <v>38</v>
      </c>
      <c r="J237" s="90" t="s">
        <v>5294</v>
      </c>
      <c r="K237" s="92"/>
      <c r="L237" s="92"/>
      <c r="M237" s="91">
        <v>12</v>
      </c>
      <c r="N237" s="91">
        <v>16</v>
      </c>
      <c r="O237" s="91">
        <v>0</v>
      </c>
      <c r="P237" s="91">
        <v>0</v>
      </c>
      <c r="Q237" s="91">
        <v>0</v>
      </c>
      <c r="R237" s="91">
        <v>0</v>
      </c>
      <c r="S237" s="91">
        <v>24</v>
      </c>
      <c r="T237" s="91">
        <v>0</v>
      </c>
      <c r="U237" s="91">
        <v>0</v>
      </c>
      <c r="V237" s="91">
        <v>0</v>
      </c>
      <c r="W237" s="91">
        <v>0</v>
      </c>
      <c r="X237" s="92"/>
      <c r="Y237" s="92"/>
      <c r="Z237" s="92"/>
      <c r="AA237" s="92"/>
      <c r="AB237" s="90" t="s">
        <v>5293</v>
      </c>
      <c r="AC237" s="93">
        <v>17167</v>
      </c>
      <c r="AD237" s="91">
        <v>34</v>
      </c>
      <c r="AE237" s="90" t="s">
        <v>545</v>
      </c>
      <c r="AF237" s="91">
        <v>1964</v>
      </c>
      <c r="AG237" s="91">
        <v>1973</v>
      </c>
      <c r="AH237" s="91">
        <v>1979</v>
      </c>
    </row>
    <row r="238" spans="3:34" ht="12.5" x14ac:dyDescent="0.25">
      <c r="C238" s="90" t="s">
        <v>4940</v>
      </c>
      <c r="D238" s="91">
        <v>167.3</v>
      </c>
      <c r="E238" s="92"/>
      <c r="F238" s="91">
        <v>11.2</v>
      </c>
      <c r="G238" s="91">
        <v>12</v>
      </c>
      <c r="H238" s="91">
        <v>0</v>
      </c>
      <c r="I238" s="91">
        <v>0</v>
      </c>
      <c r="J238" s="90" t="s">
        <v>4941</v>
      </c>
      <c r="K238" s="92"/>
      <c r="L238" s="92"/>
      <c r="M238" s="91">
        <v>7</v>
      </c>
      <c r="N238" s="91">
        <v>9</v>
      </c>
      <c r="O238" s="91">
        <v>1845</v>
      </c>
      <c r="P238" s="91">
        <v>0</v>
      </c>
      <c r="Q238" s="91">
        <v>0</v>
      </c>
      <c r="R238" s="91">
        <v>2</v>
      </c>
      <c r="S238" s="91">
        <v>95</v>
      </c>
      <c r="T238" s="91">
        <v>0</v>
      </c>
      <c r="U238" s="91">
        <v>0</v>
      </c>
      <c r="V238" s="91">
        <v>0</v>
      </c>
      <c r="W238" s="91">
        <v>2</v>
      </c>
      <c r="X238" s="92"/>
      <c r="Y238" s="92"/>
      <c r="Z238" s="92"/>
      <c r="AA238" s="92"/>
      <c r="AB238" s="90" t="s">
        <v>4940</v>
      </c>
      <c r="AC238" s="93">
        <v>29138</v>
      </c>
      <c r="AD238" s="91">
        <v>949</v>
      </c>
      <c r="AE238" s="90" t="s">
        <v>545</v>
      </c>
      <c r="AF238" s="91">
        <v>1997</v>
      </c>
      <c r="AG238" s="91">
        <v>1995</v>
      </c>
      <c r="AH238" s="91">
        <v>2014</v>
      </c>
    </row>
    <row r="239" spans="3:34" ht="12.5" x14ac:dyDescent="0.25">
      <c r="C239" s="90" t="s">
        <v>4786</v>
      </c>
      <c r="D239" s="91">
        <v>167</v>
      </c>
      <c r="E239" s="92"/>
      <c r="F239" s="94"/>
      <c r="G239" s="94"/>
      <c r="H239" s="91">
        <v>0</v>
      </c>
      <c r="I239" s="91">
        <v>162</v>
      </c>
      <c r="J239" s="90" t="s">
        <v>4787</v>
      </c>
      <c r="K239" s="92"/>
      <c r="L239" s="92"/>
      <c r="M239" s="95">
        <v>1</v>
      </c>
      <c r="N239" s="94"/>
      <c r="O239" s="94"/>
      <c r="P239" s="94"/>
      <c r="Q239" s="94"/>
      <c r="R239" s="94"/>
      <c r="S239" s="94"/>
      <c r="T239" s="94"/>
      <c r="U239" s="94"/>
      <c r="V239" s="94"/>
      <c r="W239" s="94"/>
      <c r="X239" s="92"/>
      <c r="Y239" s="92"/>
      <c r="Z239" s="92"/>
      <c r="AA239" s="92"/>
      <c r="AB239" s="90" t="s">
        <v>4786</v>
      </c>
      <c r="AC239" s="93">
        <v>-5670</v>
      </c>
      <c r="AD239" s="94"/>
      <c r="AE239" s="90" t="s">
        <v>545</v>
      </c>
      <c r="AF239" s="94"/>
      <c r="AG239" s="94"/>
      <c r="AH239" s="94"/>
    </row>
    <row r="240" spans="3:34" ht="12.5" x14ac:dyDescent="0.25">
      <c r="C240" s="90" t="s">
        <v>4726</v>
      </c>
      <c r="D240" s="91">
        <v>166.9</v>
      </c>
      <c r="E240" s="92"/>
      <c r="F240" s="91">
        <v>3.3</v>
      </c>
      <c r="G240" s="91">
        <v>12</v>
      </c>
      <c r="H240" s="91">
        <v>0</v>
      </c>
      <c r="I240" s="91">
        <v>36</v>
      </c>
      <c r="J240" s="90" t="s">
        <v>4727</v>
      </c>
      <c r="K240" s="92"/>
      <c r="L240" s="92"/>
      <c r="M240" s="95">
        <v>9</v>
      </c>
      <c r="N240" s="91">
        <v>15</v>
      </c>
      <c r="O240" s="91">
        <v>0</v>
      </c>
      <c r="P240" s="91">
        <v>0</v>
      </c>
      <c r="Q240" s="91">
        <v>0</v>
      </c>
      <c r="R240" s="91">
        <v>0</v>
      </c>
      <c r="S240" s="91">
        <v>30</v>
      </c>
      <c r="T240" s="91">
        <v>0</v>
      </c>
      <c r="U240" s="91">
        <v>0</v>
      </c>
      <c r="V240" s="91">
        <v>0</v>
      </c>
      <c r="W240" s="91">
        <v>2</v>
      </c>
      <c r="X240" s="92"/>
      <c r="Y240" s="92"/>
      <c r="Z240" s="92"/>
      <c r="AA240" s="92"/>
      <c r="AB240" s="90" t="s">
        <v>4726</v>
      </c>
      <c r="AC240" s="93">
        <v>17408</v>
      </c>
      <c r="AD240" s="91">
        <v>112</v>
      </c>
      <c r="AE240" s="90" t="s">
        <v>545</v>
      </c>
      <c r="AF240" s="94"/>
      <c r="AG240" s="91">
        <v>1973</v>
      </c>
      <c r="AH240" s="91">
        <v>1986</v>
      </c>
    </row>
    <row r="241" spans="3:34" ht="12.5" x14ac:dyDescent="0.25">
      <c r="C241" s="90" t="s">
        <v>5762</v>
      </c>
      <c r="D241" s="91">
        <v>165.4</v>
      </c>
      <c r="E241" s="92"/>
      <c r="F241" s="91">
        <v>23.1</v>
      </c>
      <c r="G241" s="95">
        <v>30</v>
      </c>
      <c r="H241" s="91">
        <v>0</v>
      </c>
      <c r="I241" s="91">
        <v>0</v>
      </c>
      <c r="J241" s="90" t="s">
        <v>5763</v>
      </c>
      <c r="K241" s="92"/>
      <c r="L241" s="92"/>
      <c r="M241" s="95">
        <v>4</v>
      </c>
      <c r="N241" s="91">
        <v>11</v>
      </c>
      <c r="O241" s="91">
        <v>1898</v>
      </c>
      <c r="P241" s="91">
        <v>0</v>
      </c>
      <c r="Q241" s="91">
        <v>0</v>
      </c>
      <c r="R241" s="91">
        <v>0</v>
      </c>
      <c r="S241" s="91">
        <v>208</v>
      </c>
      <c r="T241" s="95">
        <v>0</v>
      </c>
      <c r="U241" s="95">
        <v>0</v>
      </c>
      <c r="V241" s="95">
        <v>0</v>
      </c>
      <c r="W241" s="95">
        <v>5</v>
      </c>
      <c r="X241" s="92"/>
      <c r="Y241" s="92"/>
      <c r="Z241" s="92"/>
      <c r="AA241" s="92"/>
      <c r="AB241" s="90" t="s">
        <v>5762</v>
      </c>
      <c r="AC241" s="93">
        <v>25374</v>
      </c>
      <c r="AD241" s="91">
        <v>618</v>
      </c>
      <c r="AE241" s="90" t="s">
        <v>545</v>
      </c>
      <c r="AF241" s="91">
        <v>1989</v>
      </c>
      <c r="AG241" s="91">
        <v>1988</v>
      </c>
      <c r="AH241" s="91">
        <v>2000</v>
      </c>
    </row>
    <row r="242" spans="3:34" ht="12.5" x14ac:dyDescent="0.25">
      <c r="C242" s="90" t="s">
        <v>3500</v>
      </c>
      <c r="D242" s="91">
        <v>165.10000000000002</v>
      </c>
      <c r="E242" s="92"/>
      <c r="F242" s="91">
        <v>6.1</v>
      </c>
      <c r="G242" s="91">
        <v>6</v>
      </c>
      <c r="H242" s="91">
        <v>124.4</v>
      </c>
      <c r="I242" s="91">
        <v>0</v>
      </c>
      <c r="J242" s="90" t="s">
        <v>3501</v>
      </c>
      <c r="K242" s="92"/>
      <c r="L242" s="92"/>
      <c r="M242" s="92"/>
      <c r="N242" s="91">
        <v>40</v>
      </c>
      <c r="O242" s="91">
        <v>1082</v>
      </c>
      <c r="P242" s="91">
        <v>0</v>
      </c>
      <c r="Q242" s="91">
        <v>0</v>
      </c>
      <c r="R242" s="91">
        <v>0</v>
      </c>
      <c r="S242" s="91">
        <v>55</v>
      </c>
      <c r="T242" s="91">
        <v>0</v>
      </c>
      <c r="U242" s="91">
        <v>0</v>
      </c>
      <c r="V242" s="91">
        <v>0</v>
      </c>
      <c r="W242" s="91">
        <v>1</v>
      </c>
      <c r="X242" s="95">
        <v>28</v>
      </c>
      <c r="Y242" s="95">
        <v>14</v>
      </c>
      <c r="Z242" s="95">
        <v>1440</v>
      </c>
      <c r="AA242" s="95">
        <v>2150</v>
      </c>
      <c r="AB242" s="90" t="s">
        <v>3502</v>
      </c>
      <c r="AC242" s="93">
        <v>34707</v>
      </c>
      <c r="AD242" s="91">
        <v>264</v>
      </c>
      <c r="AE242" s="90" t="s">
        <v>545</v>
      </c>
      <c r="AF242" s="91">
        <v>2012</v>
      </c>
      <c r="AG242" s="91">
        <v>2012</v>
      </c>
      <c r="AH242" s="91">
        <v>2017</v>
      </c>
    </row>
    <row r="243" spans="3:34" ht="12.5" x14ac:dyDescent="0.25">
      <c r="C243" s="90" t="s">
        <v>5006</v>
      </c>
      <c r="D243" s="91">
        <v>165</v>
      </c>
      <c r="E243" s="94"/>
      <c r="F243" s="92"/>
      <c r="G243" s="92"/>
      <c r="H243" s="91">
        <v>0</v>
      </c>
      <c r="I243" s="91">
        <v>150</v>
      </c>
      <c r="J243" s="90" t="s">
        <v>5007</v>
      </c>
      <c r="K243" s="94"/>
      <c r="L243" s="94"/>
      <c r="M243" s="91">
        <v>3</v>
      </c>
      <c r="N243" s="92"/>
      <c r="O243" s="92"/>
      <c r="P243" s="92"/>
      <c r="Q243" s="92"/>
      <c r="R243" s="92"/>
      <c r="S243" s="92"/>
      <c r="T243" s="92"/>
      <c r="U243" s="92"/>
      <c r="V243" s="92"/>
      <c r="W243" s="92"/>
      <c r="X243" s="92"/>
      <c r="Y243" s="92"/>
      <c r="Z243" s="92"/>
      <c r="AA243" s="92"/>
      <c r="AB243" s="90" t="s">
        <v>5006</v>
      </c>
      <c r="AC243" s="96">
        <v>-3329</v>
      </c>
      <c r="AD243" s="92"/>
      <c r="AE243" s="90" t="s">
        <v>545</v>
      </c>
      <c r="AF243" s="92"/>
      <c r="AG243" s="92"/>
      <c r="AH243" s="92"/>
    </row>
    <row r="244" spans="3:34" ht="12.5" x14ac:dyDescent="0.25">
      <c r="C244" s="90" t="s">
        <v>5174</v>
      </c>
      <c r="D244" s="91">
        <v>163.69999999999999</v>
      </c>
      <c r="E244" s="92"/>
      <c r="F244" s="91">
        <v>20.7</v>
      </c>
      <c r="G244" s="91">
        <v>18</v>
      </c>
      <c r="H244" s="91">
        <v>0</v>
      </c>
      <c r="I244" s="91">
        <v>0</v>
      </c>
      <c r="J244" s="90" t="s">
        <v>5175</v>
      </c>
      <c r="K244" s="92"/>
      <c r="L244" s="92"/>
      <c r="M244" s="95">
        <v>9</v>
      </c>
      <c r="N244" s="91">
        <v>13</v>
      </c>
      <c r="O244" s="91">
        <v>66</v>
      </c>
      <c r="P244" s="91">
        <v>0</v>
      </c>
      <c r="Q244" s="91">
        <v>0</v>
      </c>
      <c r="R244" s="91">
        <v>0</v>
      </c>
      <c r="S244" s="91">
        <v>186</v>
      </c>
      <c r="T244" s="91">
        <v>0</v>
      </c>
      <c r="U244" s="91">
        <v>0</v>
      </c>
      <c r="V244" s="91">
        <v>0</v>
      </c>
      <c r="W244" s="91">
        <v>3</v>
      </c>
      <c r="X244" s="92"/>
      <c r="Y244" s="92"/>
      <c r="Z244" s="92"/>
      <c r="AA244" s="92"/>
      <c r="AB244" s="90" t="s">
        <v>5174</v>
      </c>
      <c r="AC244" s="93">
        <v>25496</v>
      </c>
      <c r="AD244" s="91">
        <v>594</v>
      </c>
      <c r="AE244" s="90" t="s">
        <v>545</v>
      </c>
      <c r="AF244" s="91">
        <v>1986</v>
      </c>
      <c r="AG244" s="91">
        <v>1985</v>
      </c>
      <c r="AH244" s="91">
        <v>2005</v>
      </c>
    </row>
    <row r="245" spans="3:34" ht="12.5" x14ac:dyDescent="0.25">
      <c r="C245" s="90" t="s">
        <v>4195</v>
      </c>
      <c r="D245" s="91">
        <v>163.4</v>
      </c>
      <c r="E245" s="92"/>
      <c r="F245" s="91">
        <v>4.4000000000000004</v>
      </c>
      <c r="G245" s="91">
        <v>6</v>
      </c>
      <c r="H245" s="91">
        <v>0</v>
      </c>
      <c r="I245" s="91">
        <v>38</v>
      </c>
      <c r="J245" s="90" t="s">
        <v>4196</v>
      </c>
      <c r="K245" s="92"/>
      <c r="L245" s="92"/>
      <c r="M245" s="91">
        <v>8</v>
      </c>
      <c r="N245" s="91">
        <v>14</v>
      </c>
      <c r="O245" s="91">
        <v>1</v>
      </c>
      <c r="P245" s="91">
        <v>0</v>
      </c>
      <c r="Q245" s="91">
        <v>0</v>
      </c>
      <c r="R245" s="91">
        <v>0</v>
      </c>
      <c r="S245" s="91">
        <v>40</v>
      </c>
      <c r="T245" s="91">
        <v>0</v>
      </c>
      <c r="U245" s="91">
        <v>0</v>
      </c>
      <c r="V245" s="91">
        <v>0</v>
      </c>
      <c r="W245" s="91">
        <v>1</v>
      </c>
      <c r="X245" s="92"/>
      <c r="Y245" s="92"/>
      <c r="Z245" s="92"/>
      <c r="AA245" s="92"/>
      <c r="AB245" s="90" t="s">
        <v>4195</v>
      </c>
      <c r="AC245" s="93">
        <v>16956</v>
      </c>
      <c r="AD245" s="91">
        <v>161</v>
      </c>
      <c r="AE245" s="90" t="s">
        <v>545</v>
      </c>
      <c r="AF245" s="91">
        <v>1968</v>
      </c>
      <c r="AG245" s="91">
        <v>1973</v>
      </c>
      <c r="AH245" s="91">
        <v>1999</v>
      </c>
    </row>
    <row r="246" spans="3:34" ht="12.5" x14ac:dyDescent="0.25">
      <c r="C246" s="90" t="s">
        <v>4068</v>
      </c>
      <c r="D246" s="91">
        <v>162.69999999999999</v>
      </c>
      <c r="E246" s="92"/>
      <c r="F246" s="91">
        <v>3.7</v>
      </c>
      <c r="G246" s="91">
        <v>6</v>
      </c>
      <c r="H246" s="91">
        <v>0</v>
      </c>
      <c r="I246" s="91">
        <v>48</v>
      </c>
      <c r="J246" s="90" t="s">
        <v>4069</v>
      </c>
      <c r="K246" s="92"/>
      <c r="L246" s="92"/>
      <c r="M246" s="91">
        <v>5</v>
      </c>
      <c r="N246" s="91">
        <v>13</v>
      </c>
      <c r="O246" s="91">
        <v>0</v>
      </c>
      <c r="P246" s="91">
        <v>0</v>
      </c>
      <c r="Q246" s="91">
        <v>0</v>
      </c>
      <c r="R246" s="91">
        <v>0</v>
      </c>
      <c r="S246" s="91">
        <v>33</v>
      </c>
      <c r="T246" s="91">
        <v>0</v>
      </c>
      <c r="U246" s="91">
        <v>0</v>
      </c>
      <c r="V246" s="91">
        <v>0</v>
      </c>
      <c r="W246" s="91">
        <v>1</v>
      </c>
      <c r="X246" s="92"/>
      <c r="Y246" s="92"/>
      <c r="Z246" s="92"/>
      <c r="AA246" s="92"/>
      <c r="AB246" s="90" t="s">
        <v>4068</v>
      </c>
      <c r="AC246" s="93">
        <v>15122</v>
      </c>
      <c r="AD246" s="91">
        <v>35</v>
      </c>
      <c r="AE246" s="90" t="s">
        <v>545</v>
      </c>
      <c r="AF246" s="94"/>
      <c r="AG246" s="91">
        <v>1973</v>
      </c>
      <c r="AH246" s="91">
        <v>1980</v>
      </c>
    </row>
    <row r="247" spans="3:34" ht="12.5" x14ac:dyDescent="0.25">
      <c r="C247" s="90" t="s">
        <v>3610</v>
      </c>
      <c r="D247" s="91">
        <v>159.4</v>
      </c>
      <c r="E247" s="92"/>
      <c r="F247" s="91">
        <v>1.7</v>
      </c>
      <c r="G247" s="91">
        <v>0</v>
      </c>
      <c r="H247" s="91">
        <v>0</v>
      </c>
      <c r="I247" s="91">
        <v>52</v>
      </c>
      <c r="J247" s="90" t="s">
        <v>3611</v>
      </c>
      <c r="K247" s="92"/>
      <c r="L247" s="92"/>
      <c r="M247" s="95">
        <v>4</v>
      </c>
      <c r="N247" s="91">
        <v>12</v>
      </c>
      <c r="O247" s="91">
        <v>0</v>
      </c>
      <c r="P247" s="91">
        <v>0</v>
      </c>
      <c r="Q247" s="91">
        <v>0</v>
      </c>
      <c r="R247" s="91">
        <v>0</v>
      </c>
      <c r="S247" s="91">
        <v>15</v>
      </c>
      <c r="T247" s="91">
        <v>0</v>
      </c>
      <c r="U247" s="91">
        <v>0</v>
      </c>
      <c r="V247" s="91">
        <v>0</v>
      </c>
      <c r="W247" s="91">
        <v>0</v>
      </c>
      <c r="X247" s="92"/>
      <c r="Y247" s="92"/>
      <c r="Z247" s="92"/>
      <c r="AA247" s="92"/>
      <c r="AB247" s="90" t="s">
        <v>3612</v>
      </c>
      <c r="AC247" s="93">
        <v>14484</v>
      </c>
      <c r="AD247" s="91">
        <v>31</v>
      </c>
      <c r="AE247" s="90" t="s">
        <v>545</v>
      </c>
      <c r="AF247" s="94"/>
      <c r="AG247" s="91">
        <v>1973</v>
      </c>
      <c r="AH247" s="91">
        <v>1978</v>
      </c>
    </row>
    <row r="248" spans="3:34" ht="12.5" x14ac:dyDescent="0.25">
      <c r="C248" s="90" t="s">
        <v>4694</v>
      </c>
      <c r="D248" s="91">
        <v>159</v>
      </c>
      <c r="E248" s="92"/>
      <c r="F248" s="92"/>
      <c r="G248" s="92"/>
      <c r="H248" s="91">
        <v>0</v>
      </c>
      <c r="I248" s="91">
        <v>154</v>
      </c>
      <c r="J248" s="90" t="s">
        <v>4695</v>
      </c>
      <c r="K248" s="92"/>
      <c r="L248" s="92"/>
      <c r="M248" s="95">
        <v>1</v>
      </c>
      <c r="N248" s="94"/>
      <c r="O248" s="94"/>
      <c r="P248" s="92"/>
      <c r="Q248" s="92"/>
      <c r="R248" s="92"/>
      <c r="S248" s="92"/>
      <c r="T248" s="92"/>
      <c r="U248" s="92"/>
      <c r="V248" s="92"/>
      <c r="W248" s="92"/>
      <c r="X248" s="92"/>
      <c r="Y248" s="92"/>
      <c r="Z248" s="92"/>
      <c r="AA248" s="92"/>
      <c r="AB248" s="90" t="s">
        <v>4694</v>
      </c>
      <c r="AC248" s="93">
        <v>-4044</v>
      </c>
      <c r="AD248" s="94"/>
      <c r="AE248" s="90" t="s">
        <v>545</v>
      </c>
      <c r="AF248" s="94"/>
      <c r="AG248" s="94"/>
      <c r="AH248" s="94"/>
    </row>
    <row r="249" spans="3:34" ht="12.5" x14ac:dyDescent="0.25">
      <c r="C249" s="90" t="s">
        <v>5118</v>
      </c>
      <c r="D249" s="91">
        <v>156.30000000000001</v>
      </c>
      <c r="E249" s="92"/>
      <c r="F249" s="91">
        <v>19.3</v>
      </c>
      <c r="G249" s="91">
        <v>18</v>
      </c>
      <c r="H249" s="91">
        <v>0</v>
      </c>
      <c r="I249" s="91">
        <v>4</v>
      </c>
      <c r="J249" s="90" t="s">
        <v>5119</v>
      </c>
      <c r="K249" s="92"/>
      <c r="L249" s="92"/>
      <c r="M249" s="95">
        <v>3</v>
      </c>
      <c r="N249" s="91">
        <v>10</v>
      </c>
      <c r="O249" s="91">
        <v>2</v>
      </c>
      <c r="P249" s="91">
        <v>0</v>
      </c>
      <c r="Q249" s="91">
        <v>0</v>
      </c>
      <c r="R249" s="91">
        <v>1</v>
      </c>
      <c r="S249" s="91">
        <v>171</v>
      </c>
      <c r="T249" s="91">
        <v>0</v>
      </c>
      <c r="U249" s="91">
        <v>0</v>
      </c>
      <c r="V249" s="91">
        <v>0</v>
      </c>
      <c r="W249" s="91">
        <v>3</v>
      </c>
      <c r="X249" s="92"/>
      <c r="Y249" s="92"/>
      <c r="Z249" s="92"/>
      <c r="AA249" s="92"/>
      <c r="AB249" s="90" t="s">
        <v>5118</v>
      </c>
      <c r="AC249" s="93">
        <v>23208</v>
      </c>
      <c r="AD249" s="91">
        <v>667</v>
      </c>
      <c r="AE249" s="90" t="s">
        <v>545</v>
      </c>
      <c r="AF249" s="91">
        <v>1985</v>
      </c>
      <c r="AG249" s="91">
        <v>1984</v>
      </c>
      <c r="AH249" s="91">
        <v>1999</v>
      </c>
    </row>
    <row r="250" spans="3:34" ht="12.5" x14ac:dyDescent="0.25">
      <c r="C250" s="90" t="s">
        <v>3582</v>
      </c>
      <c r="D250" s="91">
        <v>155.4</v>
      </c>
      <c r="E250" s="92"/>
      <c r="F250" s="91">
        <v>19.7</v>
      </c>
      <c r="G250" s="91">
        <v>30</v>
      </c>
      <c r="H250" s="91">
        <v>0</v>
      </c>
      <c r="I250" s="91">
        <v>0</v>
      </c>
      <c r="J250" s="90" t="s">
        <v>3583</v>
      </c>
      <c r="K250" s="92"/>
      <c r="L250" s="92"/>
      <c r="M250" s="95">
        <v>4</v>
      </c>
      <c r="N250" s="91">
        <v>12</v>
      </c>
      <c r="O250" s="91">
        <v>2015</v>
      </c>
      <c r="P250" s="91">
        <v>0</v>
      </c>
      <c r="Q250" s="91">
        <v>0</v>
      </c>
      <c r="R250" s="91">
        <v>0</v>
      </c>
      <c r="S250" s="91">
        <v>177</v>
      </c>
      <c r="T250" s="91">
        <v>0</v>
      </c>
      <c r="U250" s="91">
        <v>0</v>
      </c>
      <c r="V250" s="91">
        <v>0</v>
      </c>
      <c r="W250" s="91">
        <v>5</v>
      </c>
      <c r="X250" s="92"/>
      <c r="Y250" s="92"/>
      <c r="Z250" s="92"/>
      <c r="AA250" s="92"/>
      <c r="AB250" s="90" t="s">
        <v>3584</v>
      </c>
      <c r="AC250" s="93">
        <v>31453</v>
      </c>
      <c r="AD250" s="91">
        <v>712</v>
      </c>
      <c r="AE250" s="90" t="s">
        <v>545</v>
      </c>
      <c r="AF250" s="91">
        <v>2006</v>
      </c>
      <c r="AG250" s="91">
        <v>2003</v>
      </c>
      <c r="AH250" s="91">
        <v>2017</v>
      </c>
    </row>
    <row r="251" spans="3:34" ht="12.5" x14ac:dyDescent="0.25">
      <c r="C251" s="90" t="s">
        <v>3976</v>
      </c>
      <c r="D251" s="91">
        <v>152.19999999999999</v>
      </c>
      <c r="E251" s="92"/>
      <c r="F251" s="91">
        <v>22.6</v>
      </c>
      <c r="G251" s="91">
        <v>24</v>
      </c>
      <c r="H251" s="91">
        <v>0</v>
      </c>
      <c r="I251" s="91">
        <v>0</v>
      </c>
      <c r="J251" s="90" t="s">
        <v>3977</v>
      </c>
      <c r="K251" s="92"/>
      <c r="L251" s="92"/>
      <c r="M251" s="95">
        <v>7</v>
      </c>
      <c r="N251" s="91">
        <v>15</v>
      </c>
      <c r="O251" s="91">
        <v>1510</v>
      </c>
      <c r="P251" s="91">
        <v>0</v>
      </c>
      <c r="Q251" s="91">
        <v>0</v>
      </c>
      <c r="R251" s="91">
        <v>0</v>
      </c>
      <c r="S251" s="91">
        <v>203</v>
      </c>
      <c r="T251" s="91">
        <v>0</v>
      </c>
      <c r="U251" s="91">
        <v>0</v>
      </c>
      <c r="V251" s="91">
        <v>0</v>
      </c>
      <c r="W251" s="91">
        <v>4</v>
      </c>
      <c r="X251" s="92"/>
      <c r="Y251" s="92"/>
      <c r="Z251" s="92"/>
      <c r="AA251" s="92"/>
      <c r="AB251" s="90" t="s">
        <v>3976</v>
      </c>
      <c r="AC251" s="93">
        <v>29097</v>
      </c>
      <c r="AD251" s="91">
        <v>859</v>
      </c>
      <c r="AE251" s="90" t="s">
        <v>545</v>
      </c>
      <c r="AF251" s="91">
        <v>1998</v>
      </c>
      <c r="AG251" s="91">
        <v>1996</v>
      </c>
      <c r="AH251" s="91">
        <v>2013</v>
      </c>
    </row>
    <row r="252" spans="3:34" ht="12.5" x14ac:dyDescent="0.25">
      <c r="C252" s="90" t="s">
        <v>3779</v>
      </c>
      <c r="D252" s="91">
        <v>152.1</v>
      </c>
      <c r="E252" s="92"/>
      <c r="F252" s="91">
        <v>2.4</v>
      </c>
      <c r="G252" s="91">
        <v>6</v>
      </c>
      <c r="H252" s="91">
        <v>0</v>
      </c>
      <c r="I252" s="91">
        <v>28</v>
      </c>
      <c r="J252" s="90" t="s">
        <v>3780</v>
      </c>
      <c r="K252" s="92"/>
      <c r="L252" s="92"/>
      <c r="M252" s="95">
        <v>6</v>
      </c>
      <c r="N252" s="91">
        <v>12</v>
      </c>
      <c r="O252" s="91">
        <v>0</v>
      </c>
      <c r="P252" s="91">
        <v>0</v>
      </c>
      <c r="Q252" s="91">
        <v>0</v>
      </c>
      <c r="R252" s="91">
        <v>0</v>
      </c>
      <c r="S252" s="91">
        <v>22</v>
      </c>
      <c r="T252" s="91">
        <v>0</v>
      </c>
      <c r="U252" s="91">
        <v>0</v>
      </c>
      <c r="V252" s="91">
        <v>0</v>
      </c>
      <c r="W252" s="91">
        <v>1</v>
      </c>
      <c r="X252" s="92"/>
      <c r="Y252" s="92"/>
      <c r="Z252" s="92"/>
      <c r="AA252" s="92"/>
      <c r="AB252" s="90" t="s">
        <v>3779</v>
      </c>
      <c r="AC252" s="93">
        <v>18843</v>
      </c>
      <c r="AD252" s="91">
        <v>39</v>
      </c>
      <c r="AE252" s="90" t="s">
        <v>545</v>
      </c>
      <c r="AF252" s="94"/>
      <c r="AG252" s="91">
        <v>1973</v>
      </c>
      <c r="AH252" s="91">
        <v>1984</v>
      </c>
    </row>
    <row r="253" spans="3:34" ht="12.5" x14ac:dyDescent="0.25">
      <c r="C253" s="90" t="s">
        <v>5601</v>
      </c>
      <c r="D253" s="91">
        <v>150.69999999999999</v>
      </c>
      <c r="E253" s="92"/>
      <c r="F253" s="91">
        <v>9.6999999999999993</v>
      </c>
      <c r="G253" s="91">
        <v>12</v>
      </c>
      <c r="H253" s="91">
        <v>0</v>
      </c>
      <c r="I253" s="91">
        <v>4</v>
      </c>
      <c r="J253" s="90" t="s">
        <v>5602</v>
      </c>
      <c r="K253" s="92"/>
      <c r="L253" s="92"/>
      <c r="M253" s="95">
        <v>5</v>
      </c>
      <c r="N253" s="91">
        <v>10</v>
      </c>
      <c r="O253" s="91">
        <v>0</v>
      </c>
      <c r="P253" s="91">
        <v>0</v>
      </c>
      <c r="Q253" s="91">
        <v>0</v>
      </c>
      <c r="R253" s="91">
        <v>1</v>
      </c>
      <c r="S253" s="91">
        <v>84</v>
      </c>
      <c r="T253" s="91">
        <v>0</v>
      </c>
      <c r="U253" s="91">
        <v>0</v>
      </c>
      <c r="V253" s="91">
        <v>0</v>
      </c>
      <c r="W253" s="91">
        <v>2</v>
      </c>
      <c r="X253" s="92"/>
      <c r="Y253" s="92"/>
      <c r="Z253" s="92"/>
      <c r="AA253" s="92"/>
      <c r="AB253" s="90" t="s">
        <v>5601</v>
      </c>
      <c r="AC253" s="93">
        <v>23204</v>
      </c>
      <c r="AD253" s="91">
        <v>381</v>
      </c>
      <c r="AE253" s="90" t="s">
        <v>545</v>
      </c>
      <c r="AF253" s="94"/>
      <c r="AG253" s="91">
        <v>1979</v>
      </c>
      <c r="AH253" s="91">
        <v>1992</v>
      </c>
    </row>
    <row r="254" spans="3:34" ht="12.5" x14ac:dyDescent="0.25">
      <c r="C254" s="90" t="s">
        <v>3509</v>
      </c>
      <c r="D254" s="91">
        <v>149.4</v>
      </c>
      <c r="E254" s="92"/>
      <c r="F254" s="91">
        <v>3.9</v>
      </c>
      <c r="G254" s="91">
        <v>6</v>
      </c>
      <c r="H254" s="91">
        <v>125.2</v>
      </c>
      <c r="I254" s="91">
        <v>0</v>
      </c>
      <c r="J254" s="90" t="s">
        <v>3510</v>
      </c>
      <c r="K254" s="92"/>
      <c r="L254" s="92"/>
      <c r="M254" s="94"/>
      <c r="N254" s="91">
        <v>82</v>
      </c>
      <c r="O254" s="91">
        <v>618</v>
      </c>
      <c r="P254" s="91">
        <v>0</v>
      </c>
      <c r="Q254" s="91">
        <v>0</v>
      </c>
      <c r="R254" s="91">
        <v>0</v>
      </c>
      <c r="S254" s="91">
        <v>35</v>
      </c>
      <c r="T254" s="91">
        <v>0</v>
      </c>
      <c r="U254" s="91">
        <v>0</v>
      </c>
      <c r="V254" s="91">
        <v>0</v>
      </c>
      <c r="W254" s="91">
        <v>1</v>
      </c>
      <c r="X254" s="95">
        <v>18</v>
      </c>
      <c r="Y254" s="95">
        <v>20</v>
      </c>
      <c r="Z254" s="95">
        <v>1870</v>
      </c>
      <c r="AA254" s="95">
        <v>1819</v>
      </c>
      <c r="AB254" s="90" t="s">
        <v>3511</v>
      </c>
      <c r="AC254" s="93">
        <v>33877</v>
      </c>
      <c r="AD254" s="91">
        <v>343</v>
      </c>
      <c r="AE254" s="90" t="s">
        <v>545</v>
      </c>
      <c r="AF254" s="91">
        <v>2010</v>
      </c>
      <c r="AG254" s="91">
        <v>2010</v>
      </c>
      <c r="AH254" s="91">
        <v>2017</v>
      </c>
    </row>
    <row r="255" spans="3:34" ht="12.5" x14ac:dyDescent="0.25">
      <c r="C255" s="90" t="s">
        <v>4669</v>
      </c>
      <c r="D255" s="91">
        <v>148.69999999999999</v>
      </c>
      <c r="E255" s="92"/>
      <c r="F255" s="91">
        <v>4.8</v>
      </c>
      <c r="G255" s="95">
        <v>6</v>
      </c>
      <c r="H255" s="91">
        <v>66.7</v>
      </c>
      <c r="I255" s="91">
        <v>0</v>
      </c>
      <c r="J255" s="90" t="s">
        <v>4670</v>
      </c>
      <c r="K255" s="92"/>
      <c r="L255" s="92"/>
      <c r="M255" s="95">
        <v>5</v>
      </c>
      <c r="N255" s="91">
        <v>24</v>
      </c>
      <c r="O255" s="91">
        <v>1445</v>
      </c>
      <c r="P255" s="91">
        <v>0</v>
      </c>
      <c r="Q255" s="91">
        <v>0</v>
      </c>
      <c r="R255" s="91">
        <v>0</v>
      </c>
      <c r="S255" s="91">
        <v>43</v>
      </c>
      <c r="T255" s="95">
        <v>0</v>
      </c>
      <c r="U255" s="95">
        <v>0</v>
      </c>
      <c r="V255" s="95">
        <v>0</v>
      </c>
      <c r="W255" s="95">
        <v>1</v>
      </c>
      <c r="X255" s="95">
        <v>39</v>
      </c>
      <c r="Y255" s="95">
        <v>41</v>
      </c>
      <c r="Z255" s="95">
        <v>1079</v>
      </c>
      <c r="AA255" s="95">
        <v>1050</v>
      </c>
      <c r="AB255" s="90" t="s">
        <v>4669</v>
      </c>
      <c r="AC255" s="93">
        <v>32700</v>
      </c>
      <c r="AD255" s="91">
        <v>553</v>
      </c>
      <c r="AE255" s="90" t="s">
        <v>545</v>
      </c>
      <c r="AF255" s="91">
        <v>2007</v>
      </c>
      <c r="AG255" s="91">
        <v>2006</v>
      </c>
      <c r="AH255" s="91">
        <v>2017</v>
      </c>
    </row>
    <row r="256" spans="3:34" ht="12.5" x14ac:dyDescent="0.25">
      <c r="C256" s="90" t="s">
        <v>3527</v>
      </c>
      <c r="D256" s="91">
        <v>148.4</v>
      </c>
      <c r="E256" s="92"/>
      <c r="F256" s="91">
        <v>2.1</v>
      </c>
      <c r="G256" s="91">
        <v>6</v>
      </c>
      <c r="H256" s="91">
        <v>117.7</v>
      </c>
      <c r="I256" s="91">
        <v>0</v>
      </c>
      <c r="J256" s="90" t="s">
        <v>3528</v>
      </c>
      <c r="K256" s="92"/>
      <c r="L256" s="92"/>
      <c r="M256" s="92"/>
      <c r="N256" s="91">
        <v>51</v>
      </c>
      <c r="O256" s="91">
        <v>887</v>
      </c>
      <c r="P256" s="91">
        <v>0</v>
      </c>
      <c r="Q256" s="91">
        <v>0</v>
      </c>
      <c r="R256" s="91">
        <v>0</v>
      </c>
      <c r="S256" s="91">
        <v>19</v>
      </c>
      <c r="T256" s="91">
        <v>0</v>
      </c>
      <c r="U256" s="91">
        <v>0</v>
      </c>
      <c r="V256" s="91">
        <v>0</v>
      </c>
      <c r="W256" s="91">
        <v>1</v>
      </c>
      <c r="X256" s="95">
        <v>20</v>
      </c>
      <c r="Y256" s="91">
        <v>21</v>
      </c>
      <c r="Z256" s="95">
        <v>1820</v>
      </c>
      <c r="AA256" s="91">
        <v>1795</v>
      </c>
      <c r="AB256" s="90" t="s">
        <v>3529</v>
      </c>
      <c r="AC256" s="93">
        <v>33657</v>
      </c>
      <c r="AD256" s="91">
        <v>437</v>
      </c>
      <c r="AE256" s="90" t="s">
        <v>545</v>
      </c>
      <c r="AF256" s="91">
        <v>2008</v>
      </c>
      <c r="AG256" s="91">
        <v>2008</v>
      </c>
      <c r="AH256" s="91">
        <v>2017</v>
      </c>
    </row>
    <row r="257" spans="3:34" ht="12.5" x14ac:dyDescent="0.25">
      <c r="C257" s="90" t="s">
        <v>3986</v>
      </c>
      <c r="D257" s="91">
        <v>145.69999999999999</v>
      </c>
      <c r="E257" s="92"/>
      <c r="F257" s="91">
        <v>12.4</v>
      </c>
      <c r="G257" s="91">
        <v>12</v>
      </c>
      <c r="H257" s="91">
        <v>34.200000000000003</v>
      </c>
      <c r="I257" s="91">
        <v>0</v>
      </c>
      <c r="J257" s="90" t="s">
        <v>3987</v>
      </c>
      <c r="K257" s="92"/>
      <c r="L257" s="92"/>
      <c r="M257" s="95">
        <v>6</v>
      </c>
      <c r="N257" s="91">
        <v>19</v>
      </c>
      <c r="O257" s="91">
        <v>1865</v>
      </c>
      <c r="P257" s="91">
        <v>0</v>
      </c>
      <c r="Q257" s="91">
        <v>0</v>
      </c>
      <c r="R257" s="91">
        <v>0</v>
      </c>
      <c r="S257" s="91">
        <v>112</v>
      </c>
      <c r="T257" s="91">
        <v>0</v>
      </c>
      <c r="U257" s="91">
        <v>0</v>
      </c>
      <c r="V257" s="91">
        <v>0</v>
      </c>
      <c r="W257" s="91">
        <v>2</v>
      </c>
      <c r="X257" s="95">
        <v>78</v>
      </c>
      <c r="Y257" s="95">
        <v>88</v>
      </c>
      <c r="Z257" s="95">
        <v>706</v>
      </c>
      <c r="AA257" s="95">
        <v>630</v>
      </c>
      <c r="AB257" s="90" t="s">
        <v>3986</v>
      </c>
      <c r="AC257" s="93">
        <v>31413</v>
      </c>
      <c r="AD257" s="91">
        <v>650</v>
      </c>
      <c r="AE257" s="90" t="s">
        <v>545</v>
      </c>
      <c r="AF257" s="91">
        <v>2004</v>
      </c>
      <c r="AG257" s="91">
        <v>2003</v>
      </c>
      <c r="AH257" s="91">
        <v>2017</v>
      </c>
    </row>
    <row r="258" spans="3:34" ht="12.5" x14ac:dyDescent="0.25">
      <c r="C258" s="90" t="s">
        <v>3567</v>
      </c>
      <c r="D258" s="91">
        <v>145</v>
      </c>
      <c r="E258" s="92"/>
      <c r="F258" s="91">
        <v>4.9000000000000004</v>
      </c>
      <c r="G258" s="91">
        <v>0</v>
      </c>
      <c r="H258" s="91">
        <v>77.900000000000006</v>
      </c>
      <c r="I258" s="91">
        <v>0</v>
      </c>
      <c r="J258" s="90" t="s">
        <v>3568</v>
      </c>
      <c r="K258" s="92"/>
      <c r="L258" s="92"/>
      <c r="M258" s="95">
        <v>2</v>
      </c>
      <c r="N258" s="91">
        <v>21</v>
      </c>
      <c r="O258" s="91">
        <v>1680</v>
      </c>
      <c r="P258" s="91">
        <v>0</v>
      </c>
      <c r="Q258" s="91">
        <v>0</v>
      </c>
      <c r="R258" s="91">
        <v>0</v>
      </c>
      <c r="S258" s="91">
        <v>44</v>
      </c>
      <c r="T258" s="91">
        <v>0</v>
      </c>
      <c r="U258" s="91">
        <v>0</v>
      </c>
      <c r="V258" s="91">
        <v>0</v>
      </c>
      <c r="W258" s="91">
        <v>0</v>
      </c>
      <c r="X258" s="95">
        <v>34</v>
      </c>
      <c r="Y258" s="95">
        <v>33</v>
      </c>
      <c r="Z258" s="95">
        <v>1190</v>
      </c>
      <c r="AA258" s="95">
        <v>1190</v>
      </c>
      <c r="AB258" s="90" t="s">
        <v>3569</v>
      </c>
      <c r="AC258" s="93">
        <v>32866</v>
      </c>
      <c r="AD258" s="91">
        <v>489</v>
      </c>
      <c r="AE258" s="90" t="s">
        <v>545</v>
      </c>
      <c r="AF258" s="91">
        <v>2012</v>
      </c>
      <c r="AG258" s="91">
        <v>2007</v>
      </c>
      <c r="AH258" s="91">
        <v>2017</v>
      </c>
    </row>
    <row r="259" spans="3:34" ht="12.5" x14ac:dyDescent="0.25">
      <c r="C259" s="90" t="s">
        <v>5664</v>
      </c>
      <c r="D259" s="91">
        <v>144.69999999999999</v>
      </c>
      <c r="E259" s="92"/>
      <c r="F259" s="91">
        <v>24.7</v>
      </c>
      <c r="G259" s="91">
        <v>30</v>
      </c>
      <c r="H259" s="91">
        <v>0</v>
      </c>
      <c r="I259" s="91">
        <v>0</v>
      </c>
      <c r="J259" s="90" t="s">
        <v>5665</v>
      </c>
      <c r="K259" s="92"/>
      <c r="L259" s="92"/>
      <c r="M259" s="95">
        <v>3</v>
      </c>
      <c r="N259" s="91">
        <v>14</v>
      </c>
      <c r="O259" s="91">
        <v>624</v>
      </c>
      <c r="P259" s="91">
        <v>0</v>
      </c>
      <c r="Q259" s="91">
        <v>0</v>
      </c>
      <c r="R259" s="91">
        <v>0</v>
      </c>
      <c r="S259" s="91">
        <v>222</v>
      </c>
      <c r="T259" s="91">
        <v>0</v>
      </c>
      <c r="U259" s="91">
        <v>0</v>
      </c>
      <c r="V259" s="91">
        <v>0</v>
      </c>
      <c r="W259" s="91">
        <v>5</v>
      </c>
      <c r="X259" s="92"/>
      <c r="Y259" s="92"/>
      <c r="Z259" s="92"/>
      <c r="AA259" s="92"/>
      <c r="AB259" s="90" t="s">
        <v>5664</v>
      </c>
      <c r="AC259" s="93">
        <v>24534</v>
      </c>
      <c r="AD259" s="91">
        <v>666</v>
      </c>
      <c r="AE259" s="90" t="s">
        <v>545</v>
      </c>
      <c r="AF259" s="91">
        <v>1988</v>
      </c>
      <c r="AG259" s="91">
        <v>1985</v>
      </c>
      <c r="AH259" s="91">
        <v>1998</v>
      </c>
    </row>
    <row r="260" spans="3:34" ht="12.5" x14ac:dyDescent="0.25">
      <c r="C260" s="90" t="s">
        <v>3974</v>
      </c>
      <c r="D260" s="91">
        <v>143.1</v>
      </c>
      <c r="E260" s="92"/>
      <c r="F260" s="91">
        <v>11.1</v>
      </c>
      <c r="G260" s="91">
        <v>12</v>
      </c>
      <c r="H260" s="91">
        <v>0</v>
      </c>
      <c r="I260" s="91">
        <v>0</v>
      </c>
      <c r="J260" s="90" t="s">
        <v>3975</v>
      </c>
      <c r="K260" s="92"/>
      <c r="L260" s="92"/>
      <c r="M260" s="95">
        <v>4</v>
      </c>
      <c r="N260" s="91">
        <v>10</v>
      </c>
      <c r="O260" s="91">
        <v>2025</v>
      </c>
      <c r="P260" s="91">
        <v>0</v>
      </c>
      <c r="Q260" s="91">
        <v>0</v>
      </c>
      <c r="R260" s="91">
        <v>2</v>
      </c>
      <c r="S260" s="91">
        <v>94</v>
      </c>
      <c r="T260" s="91">
        <v>0</v>
      </c>
      <c r="U260" s="91">
        <v>0</v>
      </c>
      <c r="V260" s="91">
        <v>0</v>
      </c>
      <c r="W260" s="91">
        <v>2</v>
      </c>
      <c r="X260" s="94"/>
      <c r="Y260" s="94"/>
      <c r="Z260" s="94"/>
      <c r="AA260" s="94"/>
      <c r="AB260" s="90" t="s">
        <v>3974</v>
      </c>
      <c r="AC260" s="93">
        <v>28476</v>
      </c>
      <c r="AD260" s="91">
        <v>900</v>
      </c>
      <c r="AE260" s="90" t="s">
        <v>545</v>
      </c>
      <c r="AF260" s="91">
        <v>1996</v>
      </c>
      <c r="AG260" s="91">
        <v>1995</v>
      </c>
      <c r="AH260" s="91">
        <v>2013</v>
      </c>
    </row>
    <row r="261" spans="3:34" ht="12.5" x14ac:dyDescent="0.25">
      <c r="C261" s="90" t="s">
        <v>5204</v>
      </c>
      <c r="D261" s="91">
        <v>143</v>
      </c>
      <c r="E261" s="92"/>
      <c r="F261" s="91">
        <v>12.9</v>
      </c>
      <c r="G261" s="91">
        <v>6</v>
      </c>
      <c r="H261" s="91">
        <v>0</v>
      </c>
      <c r="I261" s="91">
        <v>0</v>
      </c>
      <c r="J261" s="90" t="s">
        <v>5205</v>
      </c>
      <c r="K261" s="92"/>
      <c r="L261" s="92"/>
      <c r="M261" s="95">
        <v>3</v>
      </c>
      <c r="N261" s="91">
        <v>9</v>
      </c>
      <c r="O261" s="91">
        <v>1834</v>
      </c>
      <c r="P261" s="91">
        <v>0</v>
      </c>
      <c r="Q261" s="91">
        <v>0</v>
      </c>
      <c r="R261" s="91">
        <v>15</v>
      </c>
      <c r="S261" s="91">
        <v>71</v>
      </c>
      <c r="T261" s="91">
        <v>0</v>
      </c>
      <c r="U261" s="91">
        <v>0</v>
      </c>
      <c r="V261" s="91">
        <v>0</v>
      </c>
      <c r="W261" s="91">
        <v>1</v>
      </c>
      <c r="X261" s="94"/>
      <c r="Y261" s="94"/>
      <c r="Z261" s="94"/>
      <c r="AA261" s="94"/>
      <c r="AB261" s="90" t="s">
        <v>5204</v>
      </c>
      <c r="AC261" s="96">
        <v>28752</v>
      </c>
      <c r="AD261" s="91">
        <v>781</v>
      </c>
      <c r="AE261" s="90" t="s">
        <v>545</v>
      </c>
      <c r="AF261" s="95">
        <v>1998</v>
      </c>
      <c r="AG261" s="91">
        <v>1994</v>
      </c>
      <c r="AH261" s="91">
        <v>2010</v>
      </c>
    </row>
    <row r="262" spans="3:34" ht="12.5" x14ac:dyDescent="0.25">
      <c r="C262" s="90" t="s">
        <v>4298</v>
      </c>
      <c r="D262" s="91">
        <v>141.69999999999999</v>
      </c>
      <c r="E262" s="92"/>
      <c r="F262" s="91">
        <v>5.0999999999999996</v>
      </c>
      <c r="G262" s="95">
        <v>18</v>
      </c>
      <c r="H262" s="91">
        <v>0</v>
      </c>
      <c r="I262" s="91">
        <v>28</v>
      </c>
      <c r="J262" s="90" t="s">
        <v>4299</v>
      </c>
      <c r="K262" s="92"/>
      <c r="L262" s="92"/>
      <c r="M262" s="95">
        <v>4</v>
      </c>
      <c r="N262" s="91">
        <v>15</v>
      </c>
      <c r="O262" s="91">
        <v>0</v>
      </c>
      <c r="P262" s="91">
        <v>0</v>
      </c>
      <c r="Q262" s="91">
        <v>0</v>
      </c>
      <c r="R262" s="91">
        <v>0</v>
      </c>
      <c r="S262" s="91">
        <v>46</v>
      </c>
      <c r="T262" s="95">
        <v>0</v>
      </c>
      <c r="U262" s="95">
        <v>0</v>
      </c>
      <c r="V262" s="95">
        <v>0</v>
      </c>
      <c r="W262" s="95">
        <v>3</v>
      </c>
      <c r="X262" s="92"/>
      <c r="Y262" s="92"/>
      <c r="Z262" s="92"/>
      <c r="AA262" s="92"/>
      <c r="AB262" s="90" t="s">
        <v>4298</v>
      </c>
      <c r="AC262" s="93">
        <v>18879</v>
      </c>
      <c r="AD262" s="91">
        <v>169</v>
      </c>
      <c r="AE262" s="90" t="s">
        <v>545</v>
      </c>
      <c r="AF262" s="94"/>
      <c r="AG262" s="91">
        <v>1975</v>
      </c>
      <c r="AH262" s="91">
        <v>1987</v>
      </c>
    </row>
    <row r="263" spans="3:34" ht="12.5" x14ac:dyDescent="0.25">
      <c r="C263" s="90" t="s">
        <v>4004</v>
      </c>
      <c r="D263" s="91">
        <v>140.5</v>
      </c>
      <c r="E263" s="92"/>
      <c r="F263" s="95">
        <v>15.2</v>
      </c>
      <c r="G263" s="95">
        <v>12</v>
      </c>
      <c r="H263" s="91">
        <v>0</v>
      </c>
      <c r="I263" s="91">
        <v>6</v>
      </c>
      <c r="J263" s="90" t="s">
        <v>4005</v>
      </c>
      <c r="K263" s="92"/>
      <c r="L263" s="92"/>
      <c r="M263" s="91">
        <v>3</v>
      </c>
      <c r="N263" s="95">
        <v>11</v>
      </c>
      <c r="O263" s="95">
        <v>0</v>
      </c>
      <c r="P263" s="95">
        <v>0</v>
      </c>
      <c r="Q263" s="95">
        <v>0</v>
      </c>
      <c r="R263" s="95">
        <v>0</v>
      </c>
      <c r="S263" s="95">
        <v>137</v>
      </c>
      <c r="T263" s="95">
        <v>0</v>
      </c>
      <c r="U263" s="95">
        <v>0</v>
      </c>
      <c r="V263" s="95">
        <v>0</v>
      </c>
      <c r="W263" s="95">
        <v>2</v>
      </c>
      <c r="X263" s="92"/>
      <c r="Y263" s="92"/>
      <c r="Z263" s="92"/>
      <c r="AA263" s="92"/>
      <c r="AB263" s="90" t="s">
        <v>4004</v>
      </c>
      <c r="AC263" s="93">
        <v>22885</v>
      </c>
      <c r="AD263" s="95">
        <v>544</v>
      </c>
      <c r="AE263" s="90" t="s">
        <v>545</v>
      </c>
      <c r="AF263" s="95">
        <v>1983</v>
      </c>
      <c r="AG263" s="95">
        <v>1978</v>
      </c>
      <c r="AH263" s="95">
        <v>1995</v>
      </c>
    </row>
    <row r="264" spans="3:34" ht="12.5" x14ac:dyDescent="0.25">
      <c r="C264" s="90" t="s">
        <v>4167</v>
      </c>
      <c r="D264" s="91">
        <v>138.6</v>
      </c>
      <c r="E264" s="94"/>
      <c r="F264" s="95">
        <v>20.6</v>
      </c>
      <c r="G264" s="95">
        <v>18</v>
      </c>
      <c r="H264" s="91">
        <v>0</v>
      </c>
      <c r="I264" s="91">
        <v>0</v>
      </c>
      <c r="J264" s="90" t="s">
        <v>4168</v>
      </c>
      <c r="K264" s="94"/>
      <c r="L264" s="94"/>
      <c r="M264" s="91">
        <v>5</v>
      </c>
      <c r="N264" s="95">
        <v>14</v>
      </c>
      <c r="O264" s="95">
        <v>1635</v>
      </c>
      <c r="P264" s="95">
        <v>0</v>
      </c>
      <c r="Q264" s="95">
        <v>0</v>
      </c>
      <c r="R264" s="95">
        <v>0</v>
      </c>
      <c r="S264" s="95">
        <v>185</v>
      </c>
      <c r="T264" s="95">
        <v>0</v>
      </c>
      <c r="U264" s="95">
        <v>0</v>
      </c>
      <c r="V264" s="95">
        <v>0</v>
      </c>
      <c r="W264" s="95">
        <v>3</v>
      </c>
      <c r="X264" s="92"/>
      <c r="Y264" s="92"/>
      <c r="Z264" s="92"/>
      <c r="AA264" s="92"/>
      <c r="AB264" s="90" t="s">
        <v>4167</v>
      </c>
      <c r="AC264" s="93">
        <v>26188</v>
      </c>
      <c r="AD264" s="95">
        <v>1088</v>
      </c>
      <c r="AE264" s="90" t="s">
        <v>545</v>
      </c>
      <c r="AF264" s="95">
        <v>1990</v>
      </c>
      <c r="AG264" s="95">
        <v>1990</v>
      </c>
      <c r="AH264" s="95">
        <v>2017</v>
      </c>
    </row>
    <row r="265" spans="3:34" ht="12.5" x14ac:dyDescent="0.25">
      <c r="C265" s="90" t="s">
        <v>4272</v>
      </c>
      <c r="D265" s="91">
        <v>138.5</v>
      </c>
      <c r="E265" s="94"/>
      <c r="F265" s="95">
        <v>2.8</v>
      </c>
      <c r="G265" s="95">
        <v>12</v>
      </c>
      <c r="H265" s="91">
        <v>0</v>
      </c>
      <c r="I265" s="91">
        <v>18</v>
      </c>
      <c r="J265" s="90" t="s">
        <v>4273</v>
      </c>
      <c r="K265" s="94"/>
      <c r="L265" s="94"/>
      <c r="M265" s="91">
        <v>4</v>
      </c>
      <c r="N265" s="95">
        <v>12</v>
      </c>
      <c r="O265" s="95">
        <v>0</v>
      </c>
      <c r="P265" s="95">
        <v>0</v>
      </c>
      <c r="Q265" s="95">
        <v>0</v>
      </c>
      <c r="R265" s="95">
        <v>0</v>
      </c>
      <c r="S265" s="95">
        <v>25</v>
      </c>
      <c r="T265" s="95">
        <v>0</v>
      </c>
      <c r="U265" s="95">
        <v>0</v>
      </c>
      <c r="V265" s="95">
        <v>0</v>
      </c>
      <c r="W265" s="95">
        <v>2</v>
      </c>
      <c r="X265" s="92"/>
      <c r="Y265" s="92"/>
      <c r="Z265" s="92"/>
      <c r="AA265" s="92"/>
      <c r="AB265" s="90" t="s">
        <v>4272</v>
      </c>
      <c r="AC265" s="93">
        <v>20494</v>
      </c>
      <c r="AD265" s="95">
        <v>205</v>
      </c>
      <c r="AE265" s="90" t="s">
        <v>545</v>
      </c>
      <c r="AF265" s="92"/>
      <c r="AG265" s="95">
        <v>1975</v>
      </c>
      <c r="AH265" s="95">
        <v>1988</v>
      </c>
    </row>
    <row r="266" spans="3:34" ht="12.5" x14ac:dyDescent="0.25">
      <c r="C266" s="90" t="s">
        <v>4564</v>
      </c>
      <c r="D266" s="91">
        <v>138.1</v>
      </c>
      <c r="E266" s="94"/>
      <c r="F266" s="95">
        <v>8</v>
      </c>
      <c r="G266" s="95">
        <v>6</v>
      </c>
      <c r="H266" s="91">
        <v>0</v>
      </c>
      <c r="I266" s="91">
        <v>0</v>
      </c>
      <c r="J266" s="90" t="s">
        <v>4565</v>
      </c>
      <c r="K266" s="94"/>
      <c r="L266" s="94"/>
      <c r="M266" s="91">
        <v>3</v>
      </c>
      <c r="N266" s="95">
        <v>9</v>
      </c>
      <c r="O266" s="95">
        <v>1980</v>
      </c>
      <c r="P266" s="95">
        <v>0</v>
      </c>
      <c r="Q266" s="95">
        <v>0</v>
      </c>
      <c r="R266" s="95">
        <v>5</v>
      </c>
      <c r="S266" s="95">
        <v>57</v>
      </c>
      <c r="T266" s="95">
        <v>0</v>
      </c>
      <c r="U266" s="95">
        <v>0</v>
      </c>
      <c r="V266" s="95">
        <v>0</v>
      </c>
      <c r="W266" s="95">
        <v>1</v>
      </c>
      <c r="X266" s="92"/>
      <c r="Y266" s="92"/>
      <c r="Z266" s="92"/>
      <c r="AA266" s="92"/>
      <c r="AB266" s="90" t="s">
        <v>4564</v>
      </c>
      <c r="AC266" s="93">
        <v>30133</v>
      </c>
      <c r="AD266" s="95">
        <v>648</v>
      </c>
      <c r="AE266" s="90" t="s">
        <v>545</v>
      </c>
      <c r="AF266" s="95">
        <v>2000</v>
      </c>
      <c r="AG266" s="95">
        <v>2000</v>
      </c>
      <c r="AH266" s="95">
        <v>2014</v>
      </c>
    </row>
    <row r="267" spans="3:34" ht="12.5" x14ac:dyDescent="0.25">
      <c r="C267" s="90" t="s">
        <v>4794</v>
      </c>
      <c r="D267" s="91">
        <v>138</v>
      </c>
      <c r="E267" s="92"/>
      <c r="F267" s="95">
        <v>24</v>
      </c>
      <c r="G267" s="95">
        <v>24</v>
      </c>
      <c r="H267" s="91">
        <v>0</v>
      </c>
      <c r="I267" s="91">
        <v>0</v>
      </c>
      <c r="J267" s="90" t="s">
        <v>4795</v>
      </c>
      <c r="K267" s="92"/>
      <c r="L267" s="92"/>
      <c r="M267" s="91">
        <v>6</v>
      </c>
      <c r="N267" s="95">
        <v>18</v>
      </c>
      <c r="O267" s="95">
        <v>0</v>
      </c>
      <c r="P267" s="95">
        <v>0</v>
      </c>
      <c r="Q267" s="95">
        <v>0</v>
      </c>
      <c r="R267" s="95">
        <v>0</v>
      </c>
      <c r="S267" s="95">
        <v>216</v>
      </c>
      <c r="T267" s="95">
        <v>0</v>
      </c>
      <c r="U267" s="95">
        <v>0</v>
      </c>
      <c r="V267" s="95">
        <v>0</v>
      </c>
      <c r="W267" s="95">
        <v>4</v>
      </c>
      <c r="X267" s="92"/>
      <c r="Y267" s="92"/>
      <c r="Z267" s="92"/>
      <c r="AA267" s="92"/>
      <c r="AB267" s="90" t="s">
        <v>4794</v>
      </c>
      <c r="AC267" s="93">
        <v>24035</v>
      </c>
      <c r="AD267" s="95">
        <v>543</v>
      </c>
      <c r="AE267" s="90" t="s">
        <v>545</v>
      </c>
      <c r="AF267" s="95">
        <v>1983</v>
      </c>
      <c r="AG267" s="95">
        <v>1982</v>
      </c>
      <c r="AH267" s="95">
        <v>1995</v>
      </c>
    </row>
    <row r="268" spans="3:34" ht="12.5" x14ac:dyDescent="0.25">
      <c r="C268" s="90" t="s">
        <v>3755</v>
      </c>
      <c r="D268" s="91">
        <v>137.80000000000001</v>
      </c>
      <c r="E268" s="94"/>
      <c r="F268" s="95">
        <v>19.100000000000001</v>
      </c>
      <c r="G268" s="95">
        <v>18</v>
      </c>
      <c r="H268" s="91">
        <v>0</v>
      </c>
      <c r="I268" s="91">
        <v>0</v>
      </c>
      <c r="J268" s="90" t="s">
        <v>3756</v>
      </c>
      <c r="K268" s="94"/>
      <c r="L268" s="94"/>
      <c r="M268" s="91">
        <v>3</v>
      </c>
      <c r="N268" s="95">
        <v>12</v>
      </c>
      <c r="O268" s="95">
        <v>1426</v>
      </c>
      <c r="P268" s="95">
        <v>0</v>
      </c>
      <c r="Q268" s="95">
        <v>0</v>
      </c>
      <c r="R268" s="95">
        <v>0</v>
      </c>
      <c r="S268" s="95">
        <v>172</v>
      </c>
      <c r="T268" s="95">
        <v>0</v>
      </c>
      <c r="U268" s="95">
        <v>0</v>
      </c>
      <c r="V268" s="95">
        <v>0</v>
      </c>
      <c r="W268" s="95">
        <v>3</v>
      </c>
      <c r="X268" s="92"/>
      <c r="Y268" s="92"/>
      <c r="Z268" s="92"/>
      <c r="AA268" s="92"/>
      <c r="AB268" s="90" t="s">
        <v>3755</v>
      </c>
      <c r="AC268" s="96">
        <v>25294</v>
      </c>
      <c r="AD268" s="95">
        <v>732</v>
      </c>
      <c r="AE268" s="90" t="s">
        <v>545</v>
      </c>
      <c r="AF268" s="95">
        <v>1987</v>
      </c>
      <c r="AG268" s="95">
        <v>1985</v>
      </c>
      <c r="AH268" s="95">
        <v>2000</v>
      </c>
    </row>
    <row r="269" spans="3:34" ht="12.5" x14ac:dyDescent="0.25">
      <c r="C269" s="90" t="s">
        <v>5196</v>
      </c>
      <c r="D269" s="91">
        <v>137.69999999999999</v>
      </c>
      <c r="E269" s="92"/>
      <c r="F269" s="95">
        <v>18.7</v>
      </c>
      <c r="G269" s="95">
        <v>24</v>
      </c>
      <c r="H269" s="91">
        <v>0</v>
      </c>
      <c r="I269" s="91">
        <v>0</v>
      </c>
      <c r="J269" s="90" t="s">
        <v>5197</v>
      </c>
      <c r="K269" s="92"/>
      <c r="L269" s="92"/>
      <c r="M269" s="91">
        <v>3</v>
      </c>
      <c r="N269" s="95">
        <v>13</v>
      </c>
      <c r="O269" s="95">
        <v>1550</v>
      </c>
      <c r="P269" s="95">
        <v>0</v>
      </c>
      <c r="Q269" s="95">
        <v>0</v>
      </c>
      <c r="R269" s="95">
        <v>0</v>
      </c>
      <c r="S269" s="95">
        <v>168</v>
      </c>
      <c r="T269" s="95">
        <v>0</v>
      </c>
      <c r="U269" s="95">
        <v>0</v>
      </c>
      <c r="V269" s="95">
        <v>0</v>
      </c>
      <c r="W269" s="95">
        <v>4</v>
      </c>
      <c r="X269" s="92"/>
      <c r="Y269" s="92"/>
      <c r="Z269" s="92"/>
      <c r="AA269" s="92"/>
      <c r="AB269" s="90" t="s">
        <v>5196</v>
      </c>
      <c r="AC269" s="96">
        <v>27056</v>
      </c>
      <c r="AD269" s="95">
        <v>1034</v>
      </c>
      <c r="AE269" s="90" t="s">
        <v>545</v>
      </c>
      <c r="AF269" s="95">
        <v>1995</v>
      </c>
      <c r="AG269" s="95">
        <v>1990</v>
      </c>
      <c r="AH269" s="95">
        <v>2010</v>
      </c>
    </row>
    <row r="270" spans="3:34" ht="12.5" x14ac:dyDescent="0.25">
      <c r="C270" s="90" t="s">
        <v>5478</v>
      </c>
      <c r="D270" s="91">
        <v>137.30000000000001</v>
      </c>
      <c r="E270" s="92"/>
      <c r="F270" s="91">
        <v>18.3</v>
      </c>
      <c r="G270" s="91">
        <v>24</v>
      </c>
      <c r="H270" s="91">
        <v>0</v>
      </c>
      <c r="I270" s="91">
        <v>0</v>
      </c>
      <c r="J270" s="90" t="s">
        <v>5479</v>
      </c>
      <c r="K270" s="92"/>
      <c r="L270" s="92"/>
      <c r="M270" s="91">
        <v>4</v>
      </c>
      <c r="N270" s="91">
        <v>14</v>
      </c>
      <c r="O270" s="91">
        <v>1863</v>
      </c>
      <c r="P270" s="91">
        <v>0</v>
      </c>
      <c r="Q270" s="91">
        <v>0</v>
      </c>
      <c r="R270" s="91">
        <v>0</v>
      </c>
      <c r="S270" s="91">
        <v>165</v>
      </c>
      <c r="T270" s="91">
        <v>0</v>
      </c>
      <c r="U270" s="91">
        <v>0</v>
      </c>
      <c r="V270" s="91">
        <v>0</v>
      </c>
      <c r="W270" s="91">
        <v>4</v>
      </c>
      <c r="X270" s="92"/>
      <c r="Y270" s="92"/>
      <c r="Z270" s="92"/>
      <c r="AA270" s="92"/>
      <c r="AB270" s="90" t="s">
        <v>5478</v>
      </c>
      <c r="AC270" s="93">
        <v>25672</v>
      </c>
      <c r="AD270" s="91">
        <v>808</v>
      </c>
      <c r="AE270" s="90" t="s">
        <v>545</v>
      </c>
      <c r="AF270" s="95">
        <v>1989</v>
      </c>
      <c r="AG270" s="91">
        <v>1987</v>
      </c>
      <c r="AH270" s="91">
        <v>2003</v>
      </c>
    </row>
    <row r="271" spans="3:34" ht="12.5" x14ac:dyDescent="0.25">
      <c r="C271" s="90" t="s">
        <v>4503</v>
      </c>
      <c r="D271" s="91">
        <v>137</v>
      </c>
      <c r="E271" s="92"/>
      <c r="F271" s="94"/>
      <c r="G271" s="94"/>
      <c r="H271" s="91">
        <v>0</v>
      </c>
      <c r="I271" s="91">
        <v>132</v>
      </c>
      <c r="J271" s="90" t="s">
        <v>4504</v>
      </c>
      <c r="K271" s="92"/>
      <c r="L271" s="92"/>
      <c r="M271" s="91">
        <v>1</v>
      </c>
      <c r="N271" s="94"/>
      <c r="O271" s="94"/>
      <c r="P271" s="94"/>
      <c r="Q271" s="94"/>
      <c r="R271" s="94"/>
      <c r="S271" s="94"/>
      <c r="T271" s="94"/>
      <c r="U271" s="94"/>
      <c r="V271" s="94"/>
      <c r="W271" s="94"/>
      <c r="X271" s="92"/>
      <c r="Y271" s="92"/>
      <c r="Z271" s="92"/>
      <c r="AA271" s="92"/>
      <c r="AB271" s="90" t="s">
        <v>4503</v>
      </c>
      <c r="AC271" s="93">
        <v>-206</v>
      </c>
      <c r="AD271" s="94"/>
      <c r="AE271" s="90" t="s">
        <v>545</v>
      </c>
      <c r="AF271" s="94"/>
      <c r="AG271" s="94"/>
      <c r="AH271" s="94"/>
    </row>
    <row r="272" spans="3:34" ht="12.5" x14ac:dyDescent="0.25">
      <c r="C272" s="90" t="s">
        <v>5056</v>
      </c>
      <c r="D272" s="91">
        <v>137</v>
      </c>
      <c r="E272" s="92"/>
      <c r="F272" s="94"/>
      <c r="G272" s="94"/>
      <c r="H272" s="91">
        <v>0</v>
      </c>
      <c r="I272" s="91">
        <v>132</v>
      </c>
      <c r="J272" s="90" t="s">
        <v>5057</v>
      </c>
      <c r="K272" s="92"/>
      <c r="L272" s="92"/>
      <c r="M272" s="95">
        <v>1</v>
      </c>
      <c r="N272" s="94"/>
      <c r="O272" s="94"/>
      <c r="P272" s="94"/>
      <c r="Q272" s="94"/>
      <c r="R272" s="94"/>
      <c r="S272" s="94"/>
      <c r="T272" s="94"/>
      <c r="U272" s="94"/>
      <c r="V272" s="94"/>
      <c r="W272" s="94"/>
      <c r="X272" s="92"/>
      <c r="Y272" s="92"/>
      <c r="Z272" s="92"/>
      <c r="AA272" s="92"/>
      <c r="AB272" s="90" t="s">
        <v>5056</v>
      </c>
      <c r="AC272" s="93">
        <v>-81</v>
      </c>
      <c r="AD272" s="94"/>
      <c r="AE272" s="90" t="s">
        <v>545</v>
      </c>
      <c r="AF272" s="92"/>
      <c r="AG272" s="94"/>
      <c r="AH272" s="94"/>
    </row>
    <row r="273" spans="3:34" ht="12.5" x14ac:dyDescent="0.25">
      <c r="C273" s="90" t="s">
        <v>5234</v>
      </c>
      <c r="D273" s="91">
        <v>136.5</v>
      </c>
      <c r="E273" s="92"/>
      <c r="F273" s="91">
        <v>9.4</v>
      </c>
      <c r="G273" s="91">
        <v>12</v>
      </c>
      <c r="H273" s="91">
        <v>50.1</v>
      </c>
      <c r="I273" s="91">
        <v>0</v>
      </c>
      <c r="J273" s="90" t="s">
        <v>5235</v>
      </c>
      <c r="K273" s="92"/>
      <c r="L273" s="92"/>
      <c r="M273" s="91">
        <v>1</v>
      </c>
      <c r="N273" s="91">
        <v>18</v>
      </c>
      <c r="O273" s="91">
        <v>1766</v>
      </c>
      <c r="P273" s="91">
        <v>0</v>
      </c>
      <c r="Q273" s="91">
        <v>0</v>
      </c>
      <c r="R273" s="91">
        <v>0</v>
      </c>
      <c r="S273" s="91">
        <v>85</v>
      </c>
      <c r="T273" s="91">
        <v>0</v>
      </c>
      <c r="U273" s="91">
        <v>0</v>
      </c>
      <c r="V273" s="91">
        <v>0</v>
      </c>
      <c r="W273" s="91">
        <v>2</v>
      </c>
      <c r="X273" s="95">
        <v>58</v>
      </c>
      <c r="Y273" s="95">
        <v>52</v>
      </c>
      <c r="Z273" s="95">
        <v>795</v>
      </c>
      <c r="AA273" s="95">
        <v>935</v>
      </c>
      <c r="AB273" s="90" t="s">
        <v>5234</v>
      </c>
      <c r="AC273" s="93">
        <v>32636</v>
      </c>
      <c r="AD273" s="91">
        <v>499</v>
      </c>
      <c r="AE273" s="90" t="s">
        <v>545</v>
      </c>
      <c r="AF273" s="91">
        <v>2007</v>
      </c>
      <c r="AG273" s="91">
        <v>2007</v>
      </c>
      <c r="AH273" s="91">
        <v>2017</v>
      </c>
    </row>
    <row r="274" spans="3:34" ht="12.5" x14ac:dyDescent="0.25">
      <c r="C274" s="90" t="s">
        <v>3410</v>
      </c>
      <c r="D274" s="91">
        <v>135.1</v>
      </c>
      <c r="E274" s="92"/>
      <c r="F274" s="91">
        <v>11.6</v>
      </c>
      <c r="G274" s="91">
        <v>12</v>
      </c>
      <c r="H274" s="91">
        <v>33.299999999999997</v>
      </c>
      <c r="I274" s="91">
        <v>0</v>
      </c>
      <c r="J274" s="90" t="s">
        <v>3411</v>
      </c>
      <c r="K274" s="92"/>
      <c r="L274" s="92"/>
      <c r="M274" s="91">
        <v>3</v>
      </c>
      <c r="N274" s="91">
        <v>17</v>
      </c>
      <c r="O274" s="91">
        <v>1885</v>
      </c>
      <c r="P274" s="91">
        <v>0</v>
      </c>
      <c r="Q274" s="91">
        <v>0</v>
      </c>
      <c r="R274" s="91">
        <v>0</v>
      </c>
      <c r="S274" s="91">
        <v>104</v>
      </c>
      <c r="T274" s="91">
        <v>0</v>
      </c>
      <c r="U274" s="91">
        <v>0</v>
      </c>
      <c r="V274" s="91">
        <v>0</v>
      </c>
      <c r="W274" s="91">
        <v>2</v>
      </c>
      <c r="X274" s="95">
        <v>87</v>
      </c>
      <c r="Y274" s="95">
        <v>83</v>
      </c>
      <c r="Z274" s="95">
        <v>649</v>
      </c>
      <c r="AA274" s="95">
        <v>655</v>
      </c>
      <c r="AB274" s="90" t="s">
        <v>3412</v>
      </c>
      <c r="AC274" s="93">
        <v>33898</v>
      </c>
      <c r="AD274" s="91">
        <v>472</v>
      </c>
      <c r="AE274" s="90" t="s">
        <v>545</v>
      </c>
      <c r="AF274" s="91">
        <v>2008</v>
      </c>
      <c r="AG274" s="91">
        <v>2008</v>
      </c>
      <c r="AH274" s="91">
        <v>2017</v>
      </c>
    </row>
    <row r="275" spans="3:34" ht="12.5" x14ac:dyDescent="0.25">
      <c r="C275" s="90" t="s">
        <v>4118</v>
      </c>
      <c r="D275" s="91">
        <v>134.30000000000001</v>
      </c>
      <c r="E275" s="92"/>
      <c r="F275" s="91">
        <v>21.3</v>
      </c>
      <c r="G275" s="91">
        <v>18</v>
      </c>
      <c r="H275" s="91">
        <v>0</v>
      </c>
      <c r="I275" s="91">
        <v>0</v>
      </c>
      <c r="J275" s="90" t="s">
        <v>4119</v>
      </c>
      <c r="K275" s="92"/>
      <c r="L275" s="92"/>
      <c r="M275" s="91">
        <v>3</v>
      </c>
      <c r="N275" s="91">
        <v>13</v>
      </c>
      <c r="O275" s="91">
        <v>2030</v>
      </c>
      <c r="P275" s="91">
        <v>0</v>
      </c>
      <c r="Q275" s="91">
        <v>0</v>
      </c>
      <c r="R275" s="91">
        <v>0</v>
      </c>
      <c r="S275" s="91">
        <v>192</v>
      </c>
      <c r="T275" s="91">
        <v>0</v>
      </c>
      <c r="U275" s="91">
        <v>0</v>
      </c>
      <c r="V275" s="91">
        <v>0</v>
      </c>
      <c r="W275" s="91">
        <v>3</v>
      </c>
      <c r="X275" s="92"/>
      <c r="Y275" s="92"/>
      <c r="Z275" s="92"/>
      <c r="AA275" s="92"/>
      <c r="AB275" s="90" t="s">
        <v>4118</v>
      </c>
      <c r="AC275" s="93">
        <v>32454</v>
      </c>
      <c r="AD275" s="91">
        <v>590</v>
      </c>
      <c r="AE275" s="90" t="s">
        <v>545</v>
      </c>
      <c r="AF275" s="95">
        <v>2006</v>
      </c>
      <c r="AG275" s="91">
        <v>2005</v>
      </c>
      <c r="AH275" s="91">
        <v>2017</v>
      </c>
    </row>
    <row r="276" spans="3:34" ht="12.5" x14ac:dyDescent="0.25">
      <c r="C276" s="90" t="s">
        <v>3950</v>
      </c>
      <c r="D276" s="91">
        <v>134.19999999999999</v>
      </c>
      <c r="E276" s="92"/>
      <c r="F276" s="91">
        <v>16.2</v>
      </c>
      <c r="G276" s="95">
        <v>18</v>
      </c>
      <c r="H276" s="91">
        <v>0</v>
      </c>
      <c r="I276" s="91">
        <v>0</v>
      </c>
      <c r="J276" s="90" t="s">
        <v>3951</v>
      </c>
      <c r="K276" s="92"/>
      <c r="L276" s="92"/>
      <c r="M276" s="95">
        <v>8</v>
      </c>
      <c r="N276" s="91">
        <v>18</v>
      </c>
      <c r="O276" s="91">
        <v>1613</v>
      </c>
      <c r="P276" s="91">
        <v>0</v>
      </c>
      <c r="Q276" s="91">
        <v>0</v>
      </c>
      <c r="R276" s="91">
        <v>0</v>
      </c>
      <c r="S276" s="91">
        <v>146</v>
      </c>
      <c r="T276" s="95">
        <v>0</v>
      </c>
      <c r="U276" s="95">
        <v>0</v>
      </c>
      <c r="V276" s="95">
        <v>0</v>
      </c>
      <c r="W276" s="95">
        <v>3</v>
      </c>
      <c r="X276" s="92"/>
      <c r="Y276" s="92"/>
      <c r="Z276" s="92"/>
      <c r="AA276" s="92"/>
      <c r="AB276" s="90" t="s">
        <v>3950</v>
      </c>
      <c r="AC276" s="93">
        <v>25135</v>
      </c>
      <c r="AD276" s="91">
        <v>891</v>
      </c>
      <c r="AE276" s="90" t="s">
        <v>545</v>
      </c>
      <c r="AF276" s="91">
        <v>1988</v>
      </c>
      <c r="AG276" s="91">
        <v>1986</v>
      </c>
      <c r="AH276" s="91">
        <v>2004</v>
      </c>
    </row>
    <row r="277" spans="3:34" ht="12.5" x14ac:dyDescent="0.25">
      <c r="C277" s="90" t="s">
        <v>3988</v>
      </c>
      <c r="D277" s="91">
        <v>132.4</v>
      </c>
      <c r="E277" s="92"/>
      <c r="F277" s="91">
        <v>6.2</v>
      </c>
      <c r="G277" s="91">
        <v>6</v>
      </c>
      <c r="H277" s="91">
        <v>70.8</v>
      </c>
      <c r="I277" s="91">
        <v>0</v>
      </c>
      <c r="J277" s="90" t="s">
        <v>3989</v>
      </c>
      <c r="K277" s="92"/>
      <c r="L277" s="92"/>
      <c r="M277" s="91">
        <v>1</v>
      </c>
      <c r="N277" s="91">
        <v>25</v>
      </c>
      <c r="O277" s="91">
        <v>1486</v>
      </c>
      <c r="P277" s="91">
        <v>0</v>
      </c>
      <c r="Q277" s="91">
        <v>0</v>
      </c>
      <c r="R277" s="91">
        <v>0</v>
      </c>
      <c r="S277" s="91">
        <v>56</v>
      </c>
      <c r="T277" s="91">
        <v>0</v>
      </c>
      <c r="U277" s="91">
        <v>0</v>
      </c>
      <c r="V277" s="91">
        <v>0</v>
      </c>
      <c r="W277" s="91">
        <v>1</v>
      </c>
      <c r="X277" s="95">
        <v>35</v>
      </c>
      <c r="Y277" s="95">
        <v>40</v>
      </c>
      <c r="Z277" s="95">
        <v>1180</v>
      </c>
      <c r="AA277" s="95">
        <v>1050</v>
      </c>
      <c r="AB277" s="90" t="s">
        <v>3988</v>
      </c>
      <c r="AC277" s="93">
        <v>31820</v>
      </c>
      <c r="AD277" s="91">
        <v>655</v>
      </c>
      <c r="AE277" s="90" t="s">
        <v>545</v>
      </c>
      <c r="AF277" s="95">
        <v>2005</v>
      </c>
      <c r="AG277" s="91">
        <v>2004</v>
      </c>
      <c r="AH277" s="91">
        <v>2017</v>
      </c>
    </row>
    <row r="278" spans="3:34" ht="12.5" x14ac:dyDescent="0.25">
      <c r="C278" s="90" t="s">
        <v>4145</v>
      </c>
      <c r="D278" s="91">
        <v>131.30000000000001</v>
      </c>
      <c r="E278" s="92"/>
      <c r="F278" s="91">
        <v>2.7</v>
      </c>
      <c r="G278" s="91">
        <v>6</v>
      </c>
      <c r="H278" s="91">
        <v>0</v>
      </c>
      <c r="I278" s="91">
        <v>22</v>
      </c>
      <c r="J278" s="90" t="s">
        <v>4146</v>
      </c>
      <c r="K278" s="92"/>
      <c r="L278" s="92"/>
      <c r="M278" s="91">
        <v>6</v>
      </c>
      <c r="N278" s="91">
        <v>15</v>
      </c>
      <c r="O278" s="91">
        <v>0</v>
      </c>
      <c r="P278" s="91">
        <v>0</v>
      </c>
      <c r="Q278" s="91">
        <v>0</v>
      </c>
      <c r="R278" s="91">
        <v>0</v>
      </c>
      <c r="S278" s="91">
        <v>24</v>
      </c>
      <c r="T278" s="91">
        <v>0</v>
      </c>
      <c r="U278" s="91">
        <v>0</v>
      </c>
      <c r="V278" s="91">
        <v>0</v>
      </c>
      <c r="W278" s="91">
        <v>1</v>
      </c>
      <c r="X278" s="92"/>
      <c r="Y278" s="92"/>
      <c r="Z278" s="92"/>
      <c r="AA278" s="92"/>
      <c r="AB278" s="90" t="s">
        <v>4145</v>
      </c>
      <c r="AC278" s="93">
        <v>19903</v>
      </c>
      <c r="AD278" s="91">
        <v>194</v>
      </c>
      <c r="AE278" s="90" t="s">
        <v>545</v>
      </c>
      <c r="AF278" s="92"/>
      <c r="AG278" s="91">
        <v>1975</v>
      </c>
      <c r="AH278" s="91">
        <v>1988</v>
      </c>
    </row>
    <row r="279" spans="3:34" ht="12.5" x14ac:dyDescent="0.25">
      <c r="C279" s="90" t="s">
        <v>3424</v>
      </c>
      <c r="D279" s="91">
        <v>130.30000000000001</v>
      </c>
      <c r="E279" s="92"/>
      <c r="F279" s="91">
        <v>3.9</v>
      </c>
      <c r="G279" s="95">
        <v>6</v>
      </c>
      <c r="H279" s="91">
        <v>96.9</v>
      </c>
      <c r="I279" s="91">
        <v>0</v>
      </c>
      <c r="J279" s="90" t="s">
        <v>3425</v>
      </c>
      <c r="K279" s="92"/>
      <c r="L279" s="92"/>
      <c r="M279" s="94"/>
      <c r="N279" s="91">
        <v>49</v>
      </c>
      <c r="O279" s="91">
        <v>981</v>
      </c>
      <c r="P279" s="91">
        <v>0</v>
      </c>
      <c r="Q279" s="91">
        <v>0</v>
      </c>
      <c r="R279" s="91">
        <v>0</v>
      </c>
      <c r="S279" s="91">
        <v>35</v>
      </c>
      <c r="T279" s="95">
        <v>0</v>
      </c>
      <c r="U279" s="95">
        <v>0</v>
      </c>
      <c r="V279" s="95">
        <v>0</v>
      </c>
      <c r="W279" s="95">
        <v>1</v>
      </c>
      <c r="X279" s="95">
        <v>25</v>
      </c>
      <c r="Y279" s="95">
        <v>27</v>
      </c>
      <c r="Z279" s="95">
        <v>1485</v>
      </c>
      <c r="AA279" s="95">
        <v>1440</v>
      </c>
      <c r="AB279" s="90" t="s">
        <v>3426</v>
      </c>
      <c r="AC279" s="93">
        <v>36265</v>
      </c>
      <c r="AD279" s="91">
        <v>108</v>
      </c>
      <c r="AE279" s="90" t="s">
        <v>545</v>
      </c>
      <c r="AF279" s="91">
        <v>2016</v>
      </c>
      <c r="AG279" s="91">
        <v>2015</v>
      </c>
      <c r="AH279" s="91">
        <v>2017</v>
      </c>
    </row>
    <row r="280" spans="3:34" ht="12.5" x14ac:dyDescent="0.25">
      <c r="C280" s="90" t="s">
        <v>4407</v>
      </c>
      <c r="D280" s="91">
        <v>129</v>
      </c>
      <c r="E280" s="92"/>
      <c r="F280" s="94"/>
      <c r="G280" s="94"/>
      <c r="H280" s="91">
        <v>0</v>
      </c>
      <c r="I280" s="91">
        <v>124</v>
      </c>
      <c r="J280" s="90" t="s">
        <v>4408</v>
      </c>
      <c r="K280" s="92"/>
      <c r="L280" s="92"/>
      <c r="M280" s="91">
        <v>1</v>
      </c>
      <c r="N280" s="94"/>
      <c r="O280" s="94"/>
      <c r="P280" s="94"/>
      <c r="Q280" s="94"/>
      <c r="R280" s="94"/>
      <c r="S280" s="94"/>
      <c r="T280" s="94"/>
      <c r="U280" s="94"/>
      <c r="V280" s="94"/>
      <c r="W280" s="94"/>
      <c r="X280" s="92"/>
      <c r="Y280" s="92"/>
      <c r="Z280" s="92"/>
      <c r="AA280" s="92"/>
      <c r="AB280" s="90" t="s">
        <v>4407</v>
      </c>
      <c r="AC280" s="93">
        <v>1305</v>
      </c>
      <c r="AD280" s="94"/>
      <c r="AE280" s="90" t="s">
        <v>545</v>
      </c>
      <c r="AF280" s="94"/>
      <c r="AG280" s="94"/>
      <c r="AH280" s="94"/>
    </row>
    <row r="281" spans="3:34" ht="12.5" x14ac:dyDescent="0.25">
      <c r="C281" s="90" t="s">
        <v>3724</v>
      </c>
      <c r="D281" s="91">
        <v>127</v>
      </c>
      <c r="E281" s="92"/>
      <c r="F281" s="94"/>
      <c r="G281" s="94"/>
      <c r="H281" s="91">
        <v>0</v>
      </c>
      <c r="I281" s="91">
        <v>122</v>
      </c>
      <c r="J281" s="90" t="s">
        <v>3725</v>
      </c>
      <c r="K281" s="92"/>
      <c r="L281" s="92"/>
      <c r="M281" s="91">
        <v>1</v>
      </c>
      <c r="N281" s="94"/>
      <c r="O281" s="94"/>
      <c r="P281" s="94"/>
      <c r="Q281" s="94"/>
      <c r="R281" s="94"/>
      <c r="S281" s="94"/>
      <c r="T281" s="94"/>
      <c r="U281" s="94"/>
      <c r="V281" s="94"/>
      <c r="W281" s="94"/>
      <c r="X281" s="92"/>
      <c r="Y281" s="92"/>
      <c r="Z281" s="92"/>
      <c r="AA281" s="92"/>
      <c r="AB281" s="90" t="s">
        <v>3724</v>
      </c>
      <c r="AC281" s="93">
        <v>1804</v>
      </c>
      <c r="AD281" s="94"/>
      <c r="AE281" s="90" t="s">
        <v>545</v>
      </c>
      <c r="AF281" s="94"/>
      <c r="AG281" s="94"/>
      <c r="AH281" s="94"/>
    </row>
    <row r="282" spans="3:34" ht="12.5" x14ac:dyDescent="0.25">
      <c r="C282" s="90" t="s">
        <v>4999</v>
      </c>
      <c r="D282" s="91">
        <v>127</v>
      </c>
      <c r="E282" s="92"/>
      <c r="F282" s="94"/>
      <c r="G282" s="92"/>
      <c r="H282" s="91">
        <v>0</v>
      </c>
      <c r="I282" s="91">
        <v>122</v>
      </c>
      <c r="J282" s="90" t="s">
        <v>5000</v>
      </c>
      <c r="K282" s="92"/>
      <c r="L282" s="92"/>
      <c r="M282" s="95">
        <v>1</v>
      </c>
      <c r="N282" s="94"/>
      <c r="O282" s="94"/>
      <c r="P282" s="94"/>
      <c r="Q282" s="94"/>
      <c r="R282" s="94"/>
      <c r="S282" s="94"/>
      <c r="T282" s="92"/>
      <c r="U282" s="92"/>
      <c r="V282" s="92"/>
      <c r="W282" s="92"/>
      <c r="X282" s="92"/>
      <c r="Y282" s="92"/>
      <c r="Z282" s="92"/>
      <c r="AA282" s="92"/>
      <c r="AB282" s="90" t="s">
        <v>4999</v>
      </c>
      <c r="AC282" s="96">
        <v>1799</v>
      </c>
      <c r="AD282" s="94"/>
      <c r="AE282" s="90" t="s">
        <v>545</v>
      </c>
      <c r="AF282" s="92"/>
      <c r="AG282" s="94"/>
      <c r="AH282" s="94"/>
    </row>
    <row r="283" spans="3:34" ht="12.5" x14ac:dyDescent="0.25">
      <c r="C283" s="90" t="s">
        <v>4972</v>
      </c>
      <c r="D283" s="91">
        <v>125.4</v>
      </c>
      <c r="E283" s="92"/>
      <c r="F283" s="91">
        <v>5.8</v>
      </c>
      <c r="G283" s="91">
        <v>6</v>
      </c>
      <c r="H283" s="91">
        <v>51.4</v>
      </c>
      <c r="I283" s="91">
        <v>0</v>
      </c>
      <c r="J283" s="90" t="s">
        <v>4973</v>
      </c>
      <c r="K283" s="92"/>
      <c r="L283" s="92"/>
      <c r="M283" s="95">
        <v>2</v>
      </c>
      <c r="N283" s="91">
        <v>21</v>
      </c>
      <c r="O283" s="91">
        <v>1605</v>
      </c>
      <c r="P283" s="91">
        <v>0</v>
      </c>
      <c r="Q283" s="91">
        <v>0</v>
      </c>
      <c r="R283" s="91">
        <v>0</v>
      </c>
      <c r="S283" s="91">
        <v>52</v>
      </c>
      <c r="T283" s="91">
        <v>0</v>
      </c>
      <c r="U283" s="91">
        <v>0</v>
      </c>
      <c r="V283" s="91">
        <v>0</v>
      </c>
      <c r="W283" s="91">
        <v>1</v>
      </c>
      <c r="X283" s="95">
        <v>51</v>
      </c>
      <c r="Y283" s="95">
        <v>56</v>
      </c>
      <c r="Z283" s="95">
        <v>920</v>
      </c>
      <c r="AA283" s="95">
        <v>895</v>
      </c>
      <c r="AB283" s="90" t="s">
        <v>4972</v>
      </c>
      <c r="AC283" s="93">
        <v>31912</v>
      </c>
      <c r="AD283" s="91">
        <v>698</v>
      </c>
      <c r="AE283" s="90" t="s">
        <v>545</v>
      </c>
      <c r="AF283" s="95">
        <v>2003</v>
      </c>
      <c r="AG283" s="91">
        <v>2003</v>
      </c>
      <c r="AH283" s="91">
        <v>2017</v>
      </c>
    </row>
    <row r="284" spans="3:34" ht="12.5" x14ac:dyDescent="0.25">
      <c r="C284" s="90" t="s">
        <v>3288</v>
      </c>
      <c r="D284" s="91">
        <v>125.39999999999999</v>
      </c>
      <c r="E284" s="92"/>
      <c r="F284" s="91">
        <v>8.9</v>
      </c>
      <c r="G284" s="91">
        <v>12</v>
      </c>
      <c r="H284" s="91">
        <v>36.299999999999997</v>
      </c>
      <c r="I284" s="91">
        <v>0</v>
      </c>
      <c r="J284" s="90" t="s">
        <v>3289</v>
      </c>
      <c r="K284" s="92"/>
      <c r="L284" s="92"/>
      <c r="M284" s="95">
        <v>1</v>
      </c>
      <c r="N284" s="91">
        <v>17</v>
      </c>
      <c r="O284" s="91">
        <v>2180</v>
      </c>
      <c r="P284" s="91">
        <v>0</v>
      </c>
      <c r="Q284" s="91">
        <v>0</v>
      </c>
      <c r="R284" s="91">
        <v>0</v>
      </c>
      <c r="S284" s="91">
        <v>80</v>
      </c>
      <c r="T284" s="91">
        <v>0</v>
      </c>
      <c r="U284" s="91">
        <v>0</v>
      </c>
      <c r="V284" s="91">
        <v>0</v>
      </c>
      <c r="W284" s="91">
        <v>2</v>
      </c>
      <c r="X284" s="95">
        <v>96</v>
      </c>
      <c r="Y284" s="95">
        <v>65</v>
      </c>
      <c r="Z284" s="95">
        <v>580</v>
      </c>
      <c r="AA284" s="95">
        <v>790</v>
      </c>
      <c r="AB284" s="90" t="s">
        <v>3290</v>
      </c>
      <c r="AC284" s="93">
        <v>32159</v>
      </c>
      <c r="AD284" s="91">
        <v>653</v>
      </c>
      <c r="AE284" s="90" t="s">
        <v>545</v>
      </c>
      <c r="AF284" s="95">
        <v>2007</v>
      </c>
      <c r="AG284" s="91">
        <v>2004</v>
      </c>
      <c r="AH284" s="91">
        <v>2017</v>
      </c>
    </row>
    <row r="285" spans="3:34" ht="12.5" x14ac:dyDescent="0.25">
      <c r="C285" s="90" t="s">
        <v>5046</v>
      </c>
      <c r="D285" s="91">
        <v>125.3</v>
      </c>
      <c r="E285" s="92"/>
      <c r="F285" s="91">
        <v>17.3</v>
      </c>
      <c r="G285" s="91">
        <v>18</v>
      </c>
      <c r="H285" s="91">
        <v>0</v>
      </c>
      <c r="I285" s="91">
        <v>0</v>
      </c>
      <c r="J285" s="90" t="s">
        <v>5047</v>
      </c>
      <c r="K285" s="92"/>
      <c r="L285" s="92"/>
      <c r="M285" s="91">
        <v>2</v>
      </c>
      <c r="N285" s="91">
        <v>13</v>
      </c>
      <c r="O285" s="91">
        <v>1700</v>
      </c>
      <c r="P285" s="91">
        <v>0</v>
      </c>
      <c r="Q285" s="91">
        <v>0</v>
      </c>
      <c r="R285" s="91">
        <v>0</v>
      </c>
      <c r="S285" s="91">
        <v>156</v>
      </c>
      <c r="T285" s="91">
        <v>0</v>
      </c>
      <c r="U285" s="91">
        <v>0</v>
      </c>
      <c r="V285" s="91">
        <v>0</v>
      </c>
      <c r="W285" s="91">
        <v>3</v>
      </c>
      <c r="X285" s="92"/>
      <c r="Y285" s="92"/>
      <c r="Z285" s="92"/>
      <c r="AA285" s="92"/>
      <c r="AB285" s="90" t="s">
        <v>5046</v>
      </c>
      <c r="AC285" s="93">
        <v>29790</v>
      </c>
      <c r="AD285" s="91">
        <v>960</v>
      </c>
      <c r="AE285" s="90" t="s">
        <v>545</v>
      </c>
      <c r="AF285" s="91">
        <v>2000</v>
      </c>
      <c r="AG285" s="91">
        <v>1997</v>
      </c>
      <c r="AH285" s="91">
        <v>2016</v>
      </c>
    </row>
    <row r="286" spans="3:34" ht="12.5" x14ac:dyDescent="0.25">
      <c r="C286" s="90" t="s">
        <v>5760</v>
      </c>
      <c r="D286" s="91">
        <v>124.1</v>
      </c>
      <c r="E286" s="92"/>
      <c r="F286" s="91">
        <v>11.4</v>
      </c>
      <c r="G286" s="91">
        <v>12</v>
      </c>
      <c r="H286" s="91">
        <v>0</v>
      </c>
      <c r="I286" s="91">
        <v>0</v>
      </c>
      <c r="J286" s="90" t="s">
        <v>5761</v>
      </c>
      <c r="K286" s="92"/>
      <c r="L286" s="92"/>
      <c r="M286" s="95">
        <v>3</v>
      </c>
      <c r="N286" s="91">
        <v>12</v>
      </c>
      <c r="O286" s="91">
        <v>434</v>
      </c>
      <c r="P286" s="91">
        <v>0</v>
      </c>
      <c r="Q286" s="91">
        <v>0</v>
      </c>
      <c r="R286" s="91">
        <v>0</v>
      </c>
      <c r="S286" s="91">
        <v>103</v>
      </c>
      <c r="T286" s="91">
        <v>0</v>
      </c>
      <c r="U286" s="91">
        <v>0</v>
      </c>
      <c r="V286" s="91">
        <v>0</v>
      </c>
      <c r="W286" s="91">
        <v>2</v>
      </c>
      <c r="X286" s="92"/>
      <c r="Y286" s="92"/>
      <c r="Z286" s="92"/>
      <c r="AA286" s="92"/>
      <c r="AB286" s="90" t="s">
        <v>5760</v>
      </c>
      <c r="AC286" s="93">
        <v>25356</v>
      </c>
      <c r="AD286" s="91">
        <v>815</v>
      </c>
      <c r="AE286" s="90" t="s">
        <v>545</v>
      </c>
      <c r="AF286" s="95">
        <v>1988</v>
      </c>
      <c r="AG286" s="91">
        <v>1986</v>
      </c>
      <c r="AH286" s="91">
        <v>2002</v>
      </c>
    </row>
    <row r="287" spans="3:34" ht="12.5" x14ac:dyDescent="0.25">
      <c r="C287" s="90" t="s">
        <v>3902</v>
      </c>
      <c r="D287" s="91">
        <v>123.9</v>
      </c>
      <c r="E287" s="92"/>
      <c r="F287" s="91">
        <v>0.9</v>
      </c>
      <c r="G287" s="91">
        <v>0</v>
      </c>
      <c r="H287" s="91">
        <v>0</v>
      </c>
      <c r="I287" s="91">
        <v>28</v>
      </c>
      <c r="J287" s="90" t="s">
        <v>3903</v>
      </c>
      <c r="K287" s="92"/>
      <c r="L287" s="92"/>
      <c r="M287" s="91">
        <v>4</v>
      </c>
      <c r="N287" s="91">
        <v>14</v>
      </c>
      <c r="O287" s="91">
        <v>0</v>
      </c>
      <c r="P287" s="91">
        <v>0</v>
      </c>
      <c r="Q287" s="91">
        <v>0</v>
      </c>
      <c r="R287" s="91">
        <v>0</v>
      </c>
      <c r="S287" s="91">
        <v>8</v>
      </c>
      <c r="T287" s="91">
        <v>0</v>
      </c>
      <c r="U287" s="91">
        <v>0</v>
      </c>
      <c r="V287" s="91">
        <v>0</v>
      </c>
      <c r="W287" s="91">
        <v>0</v>
      </c>
      <c r="X287" s="92"/>
      <c r="Y287" s="92"/>
      <c r="Z287" s="92"/>
      <c r="AA287" s="92"/>
      <c r="AB287" s="90" t="s">
        <v>3902</v>
      </c>
      <c r="AC287" s="93">
        <v>18933</v>
      </c>
      <c r="AD287" s="91">
        <v>75</v>
      </c>
      <c r="AE287" s="90" t="s">
        <v>545</v>
      </c>
      <c r="AF287" s="94"/>
      <c r="AG287" s="91">
        <v>1973</v>
      </c>
      <c r="AH287" s="91">
        <v>1985</v>
      </c>
    </row>
    <row r="288" spans="3:34" ht="12.5" x14ac:dyDescent="0.25">
      <c r="C288" s="90" t="s">
        <v>5630</v>
      </c>
      <c r="D288" s="91">
        <v>123.5</v>
      </c>
      <c r="E288" s="92"/>
      <c r="F288" s="91">
        <v>16</v>
      </c>
      <c r="G288" s="91">
        <v>18</v>
      </c>
      <c r="H288" s="91">
        <v>0</v>
      </c>
      <c r="I288" s="91">
        <v>0</v>
      </c>
      <c r="J288" s="90" t="s">
        <v>5631</v>
      </c>
      <c r="K288" s="92"/>
      <c r="L288" s="92"/>
      <c r="M288" s="95">
        <v>7</v>
      </c>
      <c r="N288" s="91">
        <v>20</v>
      </c>
      <c r="O288" s="91">
        <v>2290</v>
      </c>
      <c r="P288" s="91">
        <v>0</v>
      </c>
      <c r="Q288" s="91">
        <v>0</v>
      </c>
      <c r="R288" s="91">
        <v>0</v>
      </c>
      <c r="S288" s="91">
        <v>144</v>
      </c>
      <c r="T288" s="91">
        <v>0</v>
      </c>
      <c r="U288" s="91">
        <v>0</v>
      </c>
      <c r="V288" s="91">
        <v>0</v>
      </c>
      <c r="W288" s="91">
        <v>3</v>
      </c>
      <c r="X288" s="92"/>
      <c r="Y288" s="92"/>
      <c r="Z288" s="92"/>
      <c r="AA288" s="92"/>
      <c r="AB288" s="90" t="s">
        <v>5630</v>
      </c>
      <c r="AC288" s="93">
        <v>30297</v>
      </c>
      <c r="AD288" s="91">
        <v>936</v>
      </c>
      <c r="AE288" s="90" t="s">
        <v>545</v>
      </c>
      <c r="AF288" s="91">
        <v>2000</v>
      </c>
      <c r="AG288" s="91">
        <v>1998</v>
      </c>
      <c r="AH288" s="91">
        <v>2017</v>
      </c>
    </row>
    <row r="289" spans="3:34" ht="12.5" x14ac:dyDescent="0.25">
      <c r="C289" s="90" t="s">
        <v>3660</v>
      </c>
      <c r="D289" s="91">
        <v>122.9</v>
      </c>
      <c r="E289" s="92"/>
      <c r="F289" s="91">
        <v>3.3</v>
      </c>
      <c r="G289" s="91">
        <v>12</v>
      </c>
      <c r="H289" s="91">
        <v>0</v>
      </c>
      <c r="I289" s="91">
        <v>22</v>
      </c>
      <c r="J289" s="90" t="s">
        <v>3661</v>
      </c>
      <c r="K289" s="92"/>
      <c r="L289" s="92"/>
      <c r="M289" s="91">
        <v>3</v>
      </c>
      <c r="N289" s="91">
        <v>15</v>
      </c>
      <c r="O289" s="91">
        <v>0</v>
      </c>
      <c r="P289" s="91">
        <v>0</v>
      </c>
      <c r="Q289" s="91">
        <v>0</v>
      </c>
      <c r="R289" s="91">
        <v>0</v>
      </c>
      <c r="S289" s="91">
        <v>30</v>
      </c>
      <c r="T289" s="91">
        <v>0</v>
      </c>
      <c r="U289" s="91">
        <v>0</v>
      </c>
      <c r="V289" s="91">
        <v>0</v>
      </c>
      <c r="W289" s="91">
        <v>2</v>
      </c>
      <c r="X289" s="92"/>
      <c r="Y289" s="92"/>
      <c r="Z289" s="92"/>
      <c r="AA289" s="92"/>
      <c r="AB289" s="90" t="s">
        <v>3660</v>
      </c>
      <c r="AC289" s="93">
        <v>19907</v>
      </c>
      <c r="AD289" s="91">
        <v>57</v>
      </c>
      <c r="AE289" s="90" t="s">
        <v>545</v>
      </c>
      <c r="AF289" s="91">
        <v>0</v>
      </c>
      <c r="AG289" s="91">
        <v>1973</v>
      </c>
      <c r="AH289" s="91">
        <v>1984</v>
      </c>
    </row>
    <row r="290" spans="3:34" ht="12.5" x14ac:dyDescent="0.25">
      <c r="C290" s="90" t="s">
        <v>5228</v>
      </c>
      <c r="D290" s="91">
        <v>122.9</v>
      </c>
      <c r="E290" s="92"/>
      <c r="F290" s="91">
        <v>2.9</v>
      </c>
      <c r="G290" s="94"/>
      <c r="H290" s="91">
        <v>0</v>
      </c>
      <c r="I290" s="91">
        <v>20</v>
      </c>
      <c r="J290" s="90" t="s">
        <v>5229</v>
      </c>
      <c r="K290" s="92"/>
      <c r="L290" s="92"/>
      <c r="M290" s="92"/>
      <c r="N290" s="91">
        <v>10</v>
      </c>
      <c r="O290" s="91">
        <v>0</v>
      </c>
      <c r="P290" s="91">
        <v>0</v>
      </c>
      <c r="Q290" s="91">
        <v>0</v>
      </c>
      <c r="R290" s="91">
        <v>4</v>
      </c>
      <c r="S290" s="91">
        <v>14</v>
      </c>
      <c r="T290" s="94"/>
      <c r="U290" s="94"/>
      <c r="V290" s="94"/>
      <c r="W290" s="94"/>
      <c r="X290" s="92"/>
      <c r="Y290" s="92"/>
      <c r="Z290" s="92"/>
      <c r="AA290" s="92"/>
      <c r="AB290" s="90" t="s">
        <v>5228</v>
      </c>
      <c r="AC290" s="93">
        <v>20377</v>
      </c>
      <c r="AD290" s="91">
        <v>7</v>
      </c>
      <c r="AE290" s="90" t="s">
        <v>545</v>
      </c>
      <c r="AF290" s="94"/>
      <c r="AG290" s="91">
        <v>1977</v>
      </c>
      <c r="AH290" s="91">
        <v>1980</v>
      </c>
    </row>
    <row r="291" spans="3:34" ht="12.5" x14ac:dyDescent="0.25">
      <c r="C291" s="90" t="s">
        <v>4892</v>
      </c>
      <c r="D291" s="91">
        <v>122.6</v>
      </c>
      <c r="E291" s="92"/>
      <c r="F291" s="91">
        <v>4</v>
      </c>
      <c r="G291" s="95">
        <v>18</v>
      </c>
      <c r="H291" s="91">
        <v>0</v>
      </c>
      <c r="I291" s="91">
        <v>20</v>
      </c>
      <c r="J291" s="90" t="s">
        <v>4893</v>
      </c>
      <c r="K291" s="92"/>
      <c r="L291" s="92"/>
      <c r="M291" s="91">
        <v>2</v>
      </c>
      <c r="N291" s="91">
        <v>15</v>
      </c>
      <c r="O291" s="91">
        <v>0</v>
      </c>
      <c r="P291" s="91">
        <v>0</v>
      </c>
      <c r="Q291" s="91">
        <v>0</v>
      </c>
      <c r="R291" s="91">
        <v>0</v>
      </c>
      <c r="S291" s="91">
        <v>36</v>
      </c>
      <c r="T291" s="95">
        <v>0</v>
      </c>
      <c r="U291" s="95">
        <v>0</v>
      </c>
      <c r="V291" s="95">
        <v>0</v>
      </c>
      <c r="W291" s="95">
        <v>3</v>
      </c>
      <c r="X291" s="92"/>
      <c r="Y291" s="92"/>
      <c r="Z291" s="92"/>
      <c r="AA291" s="92"/>
      <c r="AB291" s="90" t="s">
        <v>4892</v>
      </c>
      <c r="AC291" s="93">
        <v>20204</v>
      </c>
      <c r="AD291" s="91">
        <v>51</v>
      </c>
      <c r="AE291" s="90" t="s">
        <v>545</v>
      </c>
      <c r="AF291" s="92"/>
      <c r="AG291" s="91">
        <v>1973</v>
      </c>
      <c r="AH291" s="91">
        <v>1984</v>
      </c>
    </row>
    <row r="292" spans="3:34" ht="12.5" x14ac:dyDescent="0.25">
      <c r="C292" s="90" t="s">
        <v>5486</v>
      </c>
      <c r="D292" s="91">
        <v>120.6</v>
      </c>
      <c r="E292" s="92"/>
      <c r="F292" s="91">
        <v>15.4</v>
      </c>
      <c r="G292" s="91">
        <v>12</v>
      </c>
      <c r="H292" s="91">
        <v>0</v>
      </c>
      <c r="I292" s="91">
        <v>0</v>
      </c>
      <c r="J292" s="90" t="s">
        <v>5487</v>
      </c>
      <c r="K292" s="92"/>
      <c r="L292" s="92"/>
      <c r="M292" s="95">
        <v>6</v>
      </c>
      <c r="N292" s="91">
        <v>17</v>
      </c>
      <c r="O292" s="91">
        <v>1516</v>
      </c>
      <c r="P292" s="91">
        <v>0</v>
      </c>
      <c r="Q292" s="91">
        <v>0</v>
      </c>
      <c r="R292" s="91">
        <v>0</v>
      </c>
      <c r="S292" s="91">
        <v>139</v>
      </c>
      <c r="T292" s="91">
        <v>0</v>
      </c>
      <c r="U292" s="91">
        <v>0</v>
      </c>
      <c r="V292" s="91">
        <v>0</v>
      </c>
      <c r="W292" s="91">
        <v>2</v>
      </c>
      <c r="X292" s="92"/>
      <c r="Y292" s="92"/>
      <c r="Z292" s="92"/>
      <c r="AA292" s="92"/>
      <c r="AB292" s="90" t="s">
        <v>5486</v>
      </c>
      <c r="AC292" s="93">
        <v>26642</v>
      </c>
      <c r="AD292" s="91">
        <v>1112</v>
      </c>
      <c r="AE292" s="90" t="s">
        <v>545</v>
      </c>
      <c r="AF292" s="95">
        <v>1989</v>
      </c>
      <c r="AG292" s="91">
        <v>1988</v>
      </c>
      <c r="AH292" s="91">
        <v>2010</v>
      </c>
    </row>
    <row r="293" spans="3:34" ht="12.5" x14ac:dyDescent="0.25">
      <c r="C293" s="90" t="s">
        <v>4958</v>
      </c>
      <c r="D293" s="91">
        <v>120.5</v>
      </c>
      <c r="E293" s="92"/>
      <c r="F293" s="91">
        <v>8.8000000000000007</v>
      </c>
      <c r="G293" s="95">
        <v>6</v>
      </c>
      <c r="H293" s="91">
        <v>0</v>
      </c>
      <c r="I293" s="91">
        <v>0</v>
      </c>
      <c r="J293" s="90" t="s">
        <v>4959</v>
      </c>
      <c r="K293" s="92"/>
      <c r="L293" s="92"/>
      <c r="M293" s="95">
        <v>4</v>
      </c>
      <c r="N293" s="91">
        <v>12</v>
      </c>
      <c r="O293" s="91">
        <v>2000</v>
      </c>
      <c r="P293" s="91">
        <v>0</v>
      </c>
      <c r="Q293" s="91">
        <v>0</v>
      </c>
      <c r="R293" s="91">
        <v>0</v>
      </c>
      <c r="S293" s="91">
        <v>79</v>
      </c>
      <c r="T293" s="95">
        <v>0</v>
      </c>
      <c r="U293" s="95">
        <v>0</v>
      </c>
      <c r="V293" s="95">
        <v>0</v>
      </c>
      <c r="W293" s="95">
        <v>1</v>
      </c>
      <c r="X293" s="92"/>
      <c r="Y293" s="92"/>
      <c r="Z293" s="92"/>
      <c r="AA293" s="92"/>
      <c r="AB293" s="90" t="s">
        <v>4958</v>
      </c>
      <c r="AC293" s="93">
        <v>29963</v>
      </c>
      <c r="AD293" s="91">
        <v>944</v>
      </c>
      <c r="AE293" s="90" t="s">
        <v>545</v>
      </c>
      <c r="AF293" s="95">
        <v>1999</v>
      </c>
      <c r="AG293" s="91">
        <v>1998</v>
      </c>
      <c r="AH293" s="91">
        <v>2017</v>
      </c>
    </row>
    <row r="294" spans="3:34" ht="12.5" x14ac:dyDescent="0.25">
      <c r="C294" s="90" t="s">
        <v>5512</v>
      </c>
      <c r="D294" s="91">
        <v>119.7</v>
      </c>
      <c r="E294" s="92"/>
      <c r="F294" s="95">
        <v>6.4</v>
      </c>
      <c r="G294" s="95">
        <v>6</v>
      </c>
      <c r="H294" s="91">
        <v>0</v>
      </c>
      <c r="I294" s="91">
        <v>0</v>
      </c>
      <c r="J294" s="90" t="s">
        <v>5513</v>
      </c>
      <c r="K294" s="92"/>
      <c r="L294" s="92"/>
      <c r="M294" s="95">
        <v>3</v>
      </c>
      <c r="N294" s="91">
        <v>11</v>
      </c>
      <c r="O294" s="91">
        <v>1670</v>
      </c>
      <c r="P294" s="95">
        <v>0</v>
      </c>
      <c r="Q294" s="95">
        <v>0</v>
      </c>
      <c r="R294" s="95">
        <v>0</v>
      </c>
      <c r="S294" s="95">
        <v>58</v>
      </c>
      <c r="T294" s="95">
        <v>0</v>
      </c>
      <c r="U294" s="95">
        <v>0</v>
      </c>
      <c r="V294" s="95">
        <v>0</v>
      </c>
      <c r="W294" s="95">
        <v>1</v>
      </c>
      <c r="X294" s="92"/>
      <c r="Y294" s="92"/>
      <c r="Z294" s="92"/>
      <c r="AA294" s="92"/>
      <c r="AB294" s="90" t="s">
        <v>5512</v>
      </c>
      <c r="AC294" s="93">
        <v>27628</v>
      </c>
      <c r="AD294" s="91">
        <v>733</v>
      </c>
      <c r="AE294" s="90" t="s">
        <v>545</v>
      </c>
      <c r="AF294" s="95">
        <v>1994</v>
      </c>
      <c r="AG294" s="91">
        <v>1992</v>
      </c>
      <c r="AH294" s="91">
        <v>2006</v>
      </c>
    </row>
    <row r="295" spans="3:34" ht="12.5" x14ac:dyDescent="0.25">
      <c r="C295" s="90" t="s">
        <v>5152</v>
      </c>
      <c r="D295" s="91">
        <v>119.3</v>
      </c>
      <c r="E295" s="92"/>
      <c r="F295" s="91">
        <v>1.2</v>
      </c>
      <c r="G295" s="91">
        <v>0</v>
      </c>
      <c r="H295" s="91">
        <v>0</v>
      </c>
      <c r="I295" s="91">
        <v>36</v>
      </c>
      <c r="J295" s="90" t="s">
        <v>5153</v>
      </c>
      <c r="K295" s="92"/>
      <c r="L295" s="92"/>
      <c r="M295" s="95">
        <v>5</v>
      </c>
      <c r="N295" s="91">
        <v>19</v>
      </c>
      <c r="O295" s="91">
        <v>0</v>
      </c>
      <c r="P295" s="91">
        <v>0</v>
      </c>
      <c r="Q295" s="91">
        <v>0</v>
      </c>
      <c r="R295" s="91">
        <v>0</v>
      </c>
      <c r="S295" s="91">
        <v>11</v>
      </c>
      <c r="T295" s="91">
        <v>0</v>
      </c>
      <c r="U295" s="91">
        <v>0</v>
      </c>
      <c r="V295" s="91">
        <v>0</v>
      </c>
      <c r="W295" s="91">
        <v>0</v>
      </c>
      <c r="X295" s="92"/>
      <c r="Y295" s="92"/>
      <c r="Z295" s="92"/>
      <c r="AA295" s="92"/>
      <c r="AB295" s="90" t="s">
        <v>5152</v>
      </c>
      <c r="AC295" s="93">
        <v>17272</v>
      </c>
      <c r="AD295" s="91">
        <v>33</v>
      </c>
      <c r="AE295" s="90" t="s">
        <v>545</v>
      </c>
      <c r="AF295" s="92"/>
      <c r="AG295" s="91">
        <v>1973</v>
      </c>
      <c r="AH295" s="91">
        <v>1983</v>
      </c>
    </row>
    <row r="296" spans="3:34" ht="12.5" x14ac:dyDescent="0.25">
      <c r="C296" s="90" t="s">
        <v>4136</v>
      </c>
      <c r="D296" s="91">
        <v>119</v>
      </c>
      <c r="E296" s="92"/>
      <c r="F296" s="94"/>
      <c r="G296" s="94"/>
      <c r="H296" s="91">
        <v>0</v>
      </c>
      <c r="I296" s="91">
        <v>114</v>
      </c>
      <c r="J296" s="90" t="s">
        <v>4137</v>
      </c>
      <c r="K296" s="92"/>
      <c r="L296" s="92"/>
      <c r="M296" s="91">
        <v>1</v>
      </c>
      <c r="N296" s="94"/>
      <c r="O296" s="94"/>
      <c r="P296" s="94"/>
      <c r="Q296" s="94"/>
      <c r="R296" s="94"/>
      <c r="S296" s="94"/>
      <c r="T296" s="94"/>
      <c r="U296" s="94"/>
      <c r="V296" s="94"/>
      <c r="W296" s="94"/>
      <c r="X296" s="92"/>
      <c r="Y296" s="92"/>
      <c r="Z296" s="92"/>
      <c r="AA296" s="92"/>
      <c r="AB296" s="90" t="s">
        <v>4136</v>
      </c>
      <c r="AC296" s="93">
        <v>3264</v>
      </c>
      <c r="AD296" s="94"/>
      <c r="AE296" s="90" t="s">
        <v>545</v>
      </c>
      <c r="AF296" s="92"/>
      <c r="AG296" s="94"/>
      <c r="AH296" s="94"/>
    </row>
    <row r="297" spans="3:34" ht="12.5" x14ac:dyDescent="0.25">
      <c r="C297" s="90" t="s">
        <v>3759</v>
      </c>
      <c r="D297" s="91">
        <v>118.9</v>
      </c>
      <c r="E297" s="92"/>
      <c r="F297" s="91">
        <v>1.4</v>
      </c>
      <c r="G297" s="95">
        <v>6</v>
      </c>
      <c r="H297" s="91">
        <v>0</v>
      </c>
      <c r="I297" s="91">
        <v>32</v>
      </c>
      <c r="J297" s="90" t="s">
        <v>3760</v>
      </c>
      <c r="K297" s="92"/>
      <c r="L297" s="92"/>
      <c r="M297" s="95">
        <v>5</v>
      </c>
      <c r="N297" s="91">
        <v>20</v>
      </c>
      <c r="O297" s="91">
        <v>0</v>
      </c>
      <c r="P297" s="91">
        <v>0</v>
      </c>
      <c r="Q297" s="91">
        <v>0</v>
      </c>
      <c r="R297" s="91">
        <v>0</v>
      </c>
      <c r="S297" s="91">
        <v>13</v>
      </c>
      <c r="T297" s="95">
        <v>0</v>
      </c>
      <c r="U297" s="95">
        <v>0</v>
      </c>
      <c r="V297" s="95">
        <v>0</v>
      </c>
      <c r="W297" s="95">
        <v>1</v>
      </c>
      <c r="X297" s="92"/>
      <c r="Y297" s="92"/>
      <c r="Z297" s="92"/>
      <c r="AA297" s="92"/>
      <c r="AB297" s="90" t="s">
        <v>3759</v>
      </c>
      <c r="AC297" s="93">
        <v>18166</v>
      </c>
      <c r="AD297" s="91">
        <v>159</v>
      </c>
      <c r="AE297" s="90" t="s">
        <v>545</v>
      </c>
      <c r="AF297" s="92"/>
      <c r="AG297" s="91">
        <v>1973</v>
      </c>
      <c r="AH297" s="91">
        <v>1987</v>
      </c>
    </row>
    <row r="298" spans="3:34" ht="12.5" x14ac:dyDescent="0.25">
      <c r="C298" s="90" t="s">
        <v>5108</v>
      </c>
      <c r="D298" s="91">
        <v>118.8</v>
      </c>
      <c r="E298" s="92"/>
      <c r="F298" s="91">
        <v>18.8</v>
      </c>
      <c r="G298" s="91">
        <v>24</v>
      </c>
      <c r="H298" s="91">
        <v>0</v>
      </c>
      <c r="I298" s="91">
        <v>6</v>
      </c>
      <c r="J298" s="90" t="s">
        <v>5109</v>
      </c>
      <c r="K298" s="92"/>
      <c r="L298" s="92"/>
      <c r="M298" s="91">
        <v>2</v>
      </c>
      <c r="N298" s="91">
        <v>18</v>
      </c>
      <c r="O298" s="91">
        <v>0</v>
      </c>
      <c r="P298" s="91">
        <v>0</v>
      </c>
      <c r="Q298" s="91">
        <v>0</v>
      </c>
      <c r="R298" s="91">
        <v>0</v>
      </c>
      <c r="S298" s="91">
        <v>169</v>
      </c>
      <c r="T298" s="91">
        <v>0</v>
      </c>
      <c r="U298" s="91">
        <v>0</v>
      </c>
      <c r="V298" s="91">
        <v>0</v>
      </c>
      <c r="W298" s="91">
        <v>4</v>
      </c>
      <c r="X298" s="92"/>
      <c r="Y298" s="92"/>
      <c r="Z298" s="92"/>
      <c r="AA298" s="92"/>
      <c r="AB298" s="90" t="s">
        <v>5108</v>
      </c>
      <c r="AC298" s="93">
        <v>22752</v>
      </c>
      <c r="AD298" s="91">
        <v>564</v>
      </c>
      <c r="AE298" s="90" t="s">
        <v>545</v>
      </c>
      <c r="AF298" s="95">
        <v>1983</v>
      </c>
      <c r="AG298" s="91">
        <v>1983</v>
      </c>
      <c r="AH298" s="91">
        <v>1996</v>
      </c>
    </row>
    <row r="299" spans="3:34" ht="12.5" x14ac:dyDescent="0.25">
      <c r="C299" s="90" t="s">
        <v>3646</v>
      </c>
      <c r="D299" s="91">
        <v>118.7</v>
      </c>
      <c r="E299" s="92"/>
      <c r="F299" s="91">
        <v>8</v>
      </c>
      <c r="G299" s="95">
        <v>6</v>
      </c>
      <c r="H299" s="91">
        <v>0</v>
      </c>
      <c r="I299" s="91">
        <v>4</v>
      </c>
      <c r="J299" s="90" t="s">
        <v>3647</v>
      </c>
      <c r="K299" s="92"/>
      <c r="L299" s="92"/>
      <c r="M299" s="91">
        <v>3</v>
      </c>
      <c r="N299" s="91">
        <v>12</v>
      </c>
      <c r="O299" s="91">
        <v>0</v>
      </c>
      <c r="P299" s="91">
        <v>0</v>
      </c>
      <c r="Q299" s="91">
        <v>0</v>
      </c>
      <c r="R299" s="91">
        <v>0</v>
      </c>
      <c r="S299" s="91">
        <v>72</v>
      </c>
      <c r="T299" s="95">
        <v>0</v>
      </c>
      <c r="U299" s="95">
        <v>0</v>
      </c>
      <c r="V299" s="95">
        <v>0</v>
      </c>
      <c r="W299" s="95">
        <v>1</v>
      </c>
      <c r="X299" s="92"/>
      <c r="Y299" s="92"/>
      <c r="Z299" s="92"/>
      <c r="AA299" s="92"/>
      <c r="AB299" s="90" t="s">
        <v>3646</v>
      </c>
      <c r="AC299" s="93">
        <v>23090</v>
      </c>
      <c r="AD299" s="91">
        <v>495</v>
      </c>
      <c r="AE299" s="90" t="s">
        <v>545</v>
      </c>
      <c r="AF299" s="95">
        <v>1984</v>
      </c>
      <c r="AG299" s="91">
        <v>1983</v>
      </c>
      <c r="AH299" s="91">
        <v>1994</v>
      </c>
    </row>
    <row r="300" spans="3:34" ht="12.5" x14ac:dyDescent="0.25">
      <c r="C300" s="90" t="s">
        <v>5365</v>
      </c>
      <c r="D300" s="91">
        <v>117.7</v>
      </c>
      <c r="E300" s="92"/>
      <c r="F300" s="91">
        <v>2.7</v>
      </c>
      <c r="G300" s="91">
        <v>12</v>
      </c>
      <c r="H300" s="91">
        <v>0</v>
      </c>
      <c r="I300" s="91">
        <v>18</v>
      </c>
      <c r="J300" s="90" t="s">
        <v>5366</v>
      </c>
      <c r="K300" s="92"/>
      <c r="L300" s="92"/>
      <c r="M300" s="91">
        <v>2</v>
      </c>
      <c r="N300" s="91">
        <v>14</v>
      </c>
      <c r="O300" s="91">
        <v>0</v>
      </c>
      <c r="P300" s="91">
        <v>0</v>
      </c>
      <c r="Q300" s="91">
        <v>0</v>
      </c>
      <c r="R300" s="91">
        <v>0</v>
      </c>
      <c r="S300" s="91">
        <v>24</v>
      </c>
      <c r="T300" s="91">
        <v>0</v>
      </c>
      <c r="U300" s="91">
        <v>0</v>
      </c>
      <c r="V300" s="91">
        <v>0</v>
      </c>
      <c r="W300" s="91">
        <v>2</v>
      </c>
      <c r="X300" s="92"/>
      <c r="Y300" s="92"/>
      <c r="Z300" s="92"/>
      <c r="AA300" s="92"/>
      <c r="AB300" s="90" t="s">
        <v>5365</v>
      </c>
      <c r="AC300" s="93">
        <v>20717</v>
      </c>
      <c r="AD300" s="91">
        <v>184</v>
      </c>
      <c r="AE300" s="90" t="s">
        <v>545</v>
      </c>
      <c r="AF300" s="94"/>
      <c r="AG300" s="91">
        <v>1976</v>
      </c>
      <c r="AH300" s="91">
        <v>1988</v>
      </c>
    </row>
    <row r="301" spans="3:34" ht="12.5" x14ac:dyDescent="0.25">
      <c r="C301" s="90" t="s">
        <v>5802</v>
      </c>
      <c r="D301" s="91">
        <v>116.3</v>
      </c>
      <c r="E301" s="92"/>
      <c r="F301" s="91">
        <v>10.3</v>
      </c>
      <c r="G301" s="91">
        <v>6</v>
      </c>
      <c r="H301" s="91">
        <v>0</v>
      </c>
      <c r="I301" s="91">
        <v>0</v>
      </c>
      <c r="J301" s="90" t="s">
        <v>5803</v>
      </c>
      <c r="K301" s="92"/>
      <c r="L301" s="92"/>
      <c r="M301" s="91">
        <v>8</v>
      </c>
      <c r="N301" s="91">
        <v>18</v>
      </c>
      <c r="O301" s="91">
        <v>173</v>
      </c>
      <c r="P301" s="91">
        <v>0</v>
      </c>
      <c r="Q301" s="91">
        <v>0</v>
      </c>
      <c r="R301" s="91">
        <v>0</v>
      </c>
      <c r="S301" s="91">
        <v>93</v>
      </c>
      <c r="T301" s="91">
        <v>0</v>
      </c>
      <c r="U301" s="91">
        <v>0</v>
      </c>
      <c r="V301" s="91">
        <v>0</v>
      </c>
      <c r="W301" s="91">
        <v>1</v>
      </c>
      <c r="X301" s="92"/>
      <c r="Y301" s="92"/>
      <c r="Z301" s="92"/>
      <c r="AA301" s="92"/>
      <c r="AB301" s="90" t="s">
        <v>5802</v>
      </c>
      <c r="AC301" s="93">
        <v>24768</v>
      </c>
      <c r="AD301" s="91">
        <v>566</v>
      </c>
      <c r="AE301" s="90" t="s">
        <v>545</v>
      </c>
      <c r="AF301" s="91">
        <v>1985</v>
      </c>
      <c r="AG301" s="91">
        <v>1985</v>
      </c>
      <c r="AH301" s="91">
        <v>1997</v>
      </c>
    </row>
    <row r="302" spans="3:34" ht="12.5" x14ac:dyDescent="0.25">
      <c r="C302" s="90" t="s">
        <v>4058</v>
      </c>
      <c r="D302" s="91">
        <v>115.9</v>
      </c>
      <c r="E302" s="92"/>
      <c r="F302" s="91">
        <v>1.7</v>
      </c>
      <c r="G302" s="95">
        <v>6</v>
      </c>
      <c r="H302" s="91">
        <v>0</v>
      </c>
      <c r="I302" s="91">
        <v>30</v>
      </c>
      <c r="J302" s="90" t="s">
        <v>4059</v>
      </c>
      <c r="K302" s="92"/>
      <c r="L302" s="92"/>
      <c r="M302" s="95">
        <v>3</v>
      </c>
      <c r="N302" s="91">
        <v>17</v>
      </c>
      <c r="O302" s="91">
        <v>0</v>
      </c>
      <c r="P302" s="91">
        <v>0</v>
      </c>
      <c r="Q302" s="91">
        <v>0</v>
      </c>
      <c r="R302" s="91">
        <v>0</v>
      </c>
      <c r="S302" s="91">
        <v>15</v>
      </c>
      <c r="T302" s="95">
        <v>0</v>
      </c>
      <c r="U302" s="95">
        <v>0</v>
      </c>
      <c r="V302" s="95">
        <v>0</v>
      </c>
      <c r="W302" s="95">
        <v>1</v>
      </c>
      <c r="X302" s="92"/>
      <c r="Y302" s="92"/>
      <c r="Z302" s="92"/>
      <c r="AA302" s="92"/>
      <c r="AB302" s="90" t="s">
        <v>4058</v>
      </c>
      <c r="AC302" s="93">
        <v>18308</v>
      </c>
      <c r="AD302" s="91">
        <v>60</v>
      </c>
      <c r="AE302" s="90" t="s">
        <v>545</v>
      </c>
      <c r="AF302" s="92"/>
      <c r="AG302" s="91">
        <v>1973</v>
      </c>
      <c r="AH302" s="91">
        <v>1984</v>
      </c>
    </row>
    <row r="303" spans="3:34" ht="12.5" x14ac:dyDescent="0.25">
      <c r="C303" s="90" t="s">
        <v>5120</v>
      </c>
      <c r="D303" s="91">
        <v>115.8</v>
      </c>
      <c r="E303" s="92"/>
      <c r="F303" s="91">
        <v>6.7</v>
      </c>
      <c r="G303" s="91">
        <v>18</v>
      </c>
      <c r="H303" s="91">
        <v>0</v>
      </c>
      <c r="I303" s="91">
        <v>24</v>
      </c>
      <c r="J303" s="90" t="s">
        <v>5121</v>
      </c>
      <c r="K303" s="92"/>
      <c r="L303" s="92"/>
      <c r="M303" s="91">
        <v>2</v>
      </c>
      <c r="N303" s="91">
        <v>19</v>
      </c>
      <c r="O303" s="91">
        <v>0</v>
      </c>
      <c r="P303" s="91">
        <v>0</v>
      </c>
      <c r="Q303" s="91">
        <v>0</v>
      </c>
      <c r="R303" s="91">
        <v>0</v>
      </c>
      <c r="S303" s="91">
        <v>60</v>
      </c>
      <c r="T303" s="91">
        <v>0</v>
      </c>
      <c r="U303" s="91">
        <v>0</v>
      </c>
      <c r="V303" s="91">
        <v>0</v>
      </c>
      <c r="W303" s="91">
        <v>3</v>
      </c>
      <c r="X303" s="92"/>
      <c r="Y303" s="92"/>
      <c r="Z303" s="92"/>
      <c r="AA303" s="92"/>
      <c r="AB303" s="90" t="s">
        <v>5120</v>
      </c>
      <c r="AC303" s="93">
        <v>19641</v>
      </c>
      <c r="AD303" s="91">
        <v>214</v>
      </c>
      <c r="AE303" s="90" t="s">
        <v>545</v>
      </c>
      <c r="AF303" s="94"/>
      <c r="AG303" s="91">
        <v>1975</v>
      </c>
      <c r="AH303" s="91">
        <v>1989</v>
      </c>
    </row>
    <row r="304" spans="3:34" ht="12.5" x14ac:dyDescent="0.25">
      <c r="C304" s="90" t="s">
        <v>4016</v>
      </c>
      <c r="D304" s="91">
        <v>114.9</v>
      </c>
      <c r="E304" s="92"/>
      <c r="F304" s="91">
        <v>5.2</v>
      </c>
      <c r="G304" s="91">
        <v>6</v>
      </c>
      <c r="H304" s="91">
        <v>0</v>
      </c>
      <c r="I304" s="91">
        <v>18</v>
      </c>
      <c r="J304" s="90" t="s">
        <v>4017</v>
      </c>
      <c r="K304" s="92"/>
      <c r="L304" s="92"/>
      <c r="M304" s="94"/>
      <c r="N304" s="91">
        <v>12</v>
      </c>
      <c r="O304" s="91">
        <v>0</v>
      </c>
      <c r="P304" s="91">
        <v>0</v>
      </c>
      <c r="Q304" s="91">
        <v>0</v>
      </c>
      <c r="R304" s="91">
        <v>0</v>
      </c>
      <c r="S304" s="91">
        <v>47</v>
      </c>
      <c r="T304" s="91">
        <v>0</v>
      </c>
      <c r="U304" s="91">
        <v>0</v>
      </c>
      <c r="V304" s="91">
        <v>0</v>
      </c>
      <c r="W304" s="91">
        <v>1</v>
      </c>
      <c r="X304" s="92"/>
      <c r="Y304" s="92"/>
      <c r="Z304" s="92"/>
      <c r="AA304" s="92"/>
      <c r="AB304" s="90" t="s">
        <v>4016</v>
      </c>
      <c r="AC304" s="93">
        <v>20703</v>
      </c>
      <c r="AD304" s="91">
        <v>212</v>
      </c>
      <c r="AE304" s="90" t="s">
        <v>545</v>
      </c>
      <c r="AF304" s="94"/>
      <c r="AG304" s="91">
        <v>1978</v>
      </c>
      <c r="AH304" s="91">
        <v>1988</v>
      </c>
    </row>
    <row r="305" spans="3:34" ht="12.5" x14ac:dyDescent="0.25">
      <c r="C305" s="90" t="s">
        <v>3867</v>
      </c>
      <c r="D305" s="91">
        <v>114.6</v>
      </c>
      <c r="E305" s="92"/>
      <c r="F305" s="91">
        <v>0</v>
      </c>
      <c r="G305" s="91">
        <v>0</v>
      </c>
      <c r="H305" s="91">
        <v>54.8</v>
      </c>
      <c r="I305" s="91">
        <v>50</v>
      </c>
      <c r="J305" s="90" t="s">
        <v>3868</v>
      </c>
      <c r="K305" s="92"/>
      <c r="L305" s="92"/>
      <c r="M305" s="92"/>
      <c r="N305" s="91">
        <v>120</v>
      </c>
      <c r="O305" s="91">
        <v>470</v>
      </c>
      <c r="P305" s="91">
        <v>0</v>
      </c>
      <c r="Q305" s="91">
        <v>0</v>
      </c>
      <c r="R305" s="91">
        <v>0</v>
      </c>
      <c r="S305" s="91">
        <v>0</v>
      </c>
      <c r="T305" s="91">
        <v>0</v>
      </c>
      <c r="U305" s="91">
        <v>0</v>
      </c>
      <c r="V305" s="91">
        <v>0</v>
      </c>
      <c r="W305" s="91">
        <v>0</v>
      </c>
      <c r="X305" s="95">
        <v>46</v>
      </c>
      <c r="Y305" s="95">
        <v>54</v>
      </c>
      <c r="Z305" s="95">
        <v>974</v>
      </c>
      <c r="AA305" s="95">
        <v>932</v>
      </c>
      <c r="AB305" s="90" t="s">
        <v>3867</v>
      </c>
      <c r="AC305" s="94"/>
      <c r="AD305" s="91">
        <v>124</v>
      </c>
      <c r="AE305" s="90" t="s">
        <v>545</v>
      </c>
      <c r="AF305" s="94"/>
      <c r="AG305" s="91">
        <v>2015</v>
      </c>
      <c r="AH305" s="91">
        <v>2017</v>
      </c>
    </row>
    <row r="306" spans="3:34" ht="12.5" x14ac:dyDescent="0.25">
      <c r="C306" s="90" t="s">
        <v>4318</v>
      </c>
      <c r="D306" s="91">
        <v>114.5</v>
      </c>
      <c r="E306" s="92"/>
      <c r="F306" s="91">
        <v>0</v>
      </c>
      <c r="G306" s="94"/>
      <c r="H306" s="91">
        <v>0</v>
      </c>
      <c r="I306" s="91">
        <v>56</v>
      </c>
      <c r="J306" s="90" t="s">
        <v>4319</v>
      </c>
      <c r="K306" s="92"/>
      <c r="L306" s="92"/>
      <c r="M306" s="91">
        <v>7</v>
      </c>
      <c r="N306" s="91">
        <v>49</v>
      </c>
      <c r="O306" s="91">
        <v>0</v>
      </c>
      <c r="P306" s="91">
        <v>0</v>
      </c>
      <c r="Q306" s="91">
        <v>0</v>
      </c>
      <c r="R306" s="91">
        <v>0</v>
      </c>
      <c r="S306" s="91">
        <v>0</v>
      </c>
      <c r="T306" s="94"/>
      <c r="U306" s="94"/>
      <c r="V306" s="94"/>
      <c r="W306" s="94"/>
      <c r="X306" s="92"/>
      <c r="Y306" s="92"/>
      <c r="Z306" s="92"/>
      <c r="AA306" s="92"/>
      <c r="AB306" s="90" t="s">
        <v>4318</v>
      </c>
      <c r="AC306" s="93">
        <v>13730</v>
      </c>
      <c r="AD306" s="91">
        <v>12</v>
      </c>
      <c r="AE306" s="90" t="s">
        <v>545</v>
      </c>
      <c r="AF306" s="91">
        <v>1960</v>
      </c>
      <c r="AG306" s="91">
        <v>1973</v>
      </c>
      <c r="AH306" s="91">
        <v>1974</v>
      </c>
    </row>
    <row r="307" spans="3:34" ht="12.5" x14ac:dyDescent="0.25">
      <c r="C307" s="90" t="s">
        <v>3462</v>
      </c>
      <c r="D307" s="91">
        <v>114.19999999999999</v>
      </c>
      <c r="E307" s="92"/>
      <c r="F307" s="91">
        <v>5.8</v>
      </c>
      <c r="G307" s="95">
        <v>6</v>
      </c>
      <c r="H307" s="91">
        <v>76.3</v>
      </c>
      <c r="I307" s="91">
        <v>0</v>
      </c>
      <c r="J307" s="90" t="s">
        <v>3463</v>
      </c>
      <c r="K307" s="92"/>
      <c r="L307" s="92"/>
      <c r="M307" s="92"/>
      <c r="N307" s="91">
        <v>44</v>
      </c>
      <c r="O307" s="91">
        <v>1017</v>
      </c>
      <c r="P307" s="91">
        <v>0</v>
      </c>
      <c r="Q307" s="91">
        <v>0</v>
      </c>
      <c r="R307" s="91">
        <v>0</v>
      </c>
      <c r="S307" s="91">
        <v>52</v>
      </c>
      <c r="T307" s="95">
        <v>0</v>
      </c>
      <c r="U307" s="95">
        <v>0</v>
      </c>
      <c r="V307" s="95">
        <v>0</v>
      </c>
      <c r="W307" s="95">
        <v>1</v>
      </c>
      <c r="X307" s="95">
        <v>52</v>
      </c>
      <c r="Y307" s="95">
        <v>25</v>
      </c>
      <c r="Z307" s="95">
        <v>910</v>
      </c>
      <c r="AA307" s="95">
        <v>1585</v>
      </c>
      <c r="AB307" s="90" t="s">
        <v>3464</v>
      </c>
      <c r="AC307" s="93">
        <v>35204</v>
      </c>
      <c r="AD307" s="91">
        <v>236</v>
      </c>
      <c r="AE307" s="90" t="s">
        <v>545</v>
      </c>
      <c r="AF307" s="91">
        <v>2014</v>
      </c>
      <c r="AG307" s="91">
        <v>2012</v>
      </c>
      <c r="AH307" s="91">
        <v>2017</v>
      </c>
    </row>
    <row r="308" spans="3:34" ht="12.5" x14ac:dyDescent="0.25">
      <c r="C308" s="90" t="s">
        <v>5564</v>
      </c>
      <c r="D308" s="91">
        <v>114.1</v>
      </c>
      <c r="E308" s="92"/>
      <c r="F308" s="91">
        <v>0.9</v>
      </c>
      <c r="G308" s="91">
        <v>0</v>
      </c>
      <c r="H308" s="91">
        <v>63.2</v>
      </c>
      <c r="I308" s="91">
        <v>0</v>
      </c>
      <c r="J308" s="90" t="s">
        <v>5565</v>
      </c>
      <c r="K308" s="92"/>
      <c r="L308" s="92"/>
      <c r="M308" s="91">
        <v>2</v>
      </c>
      <c r="N308" s="91">
        <v>28</v>
      </c>
      <c r="O308" s="91">
        <v>1355</v>
      </c>
      <c r="P308" s="91">
        <v>0</v>
      </c>
      <c r="Q308" s="91">
        <v>0</v>
      </c>
      <c r="R308" s="91">
        <v>0</v>
      </c>
      <c r="S308" s="91">
        <v>8</v>
      </c>
      <c r="T308" s="91">
        <v>0</v>
      </c>
      <c r="U308" s="91">
        <v>0</v>
      </c>
      <c r="V308" s="91">
        <v>0</v>
      </c>
      <c r="W308" s="91">
        <v>0</v>
      </c>
      <c r="X308" s="95">
        <v>41</v>
      </c>
      <c r="Y308" s="95">
        <v>44</v>
      </c>
      <c r="Z308" s="95">
        <v>1042</v>
      </c>
      <c r="AA308" s="95">
        <v>1017</v>
      </c>
      <c r="AB308" s="90" t="s">
        <v>5564</v>
      </c>
      <c r="AC308" s="93">
        <v>32597</v>
      </c>
      <c r="AD308" s="91">
        <v>508</v>
      </c>
      <c r="AE308" s="90" t="s">
        <v>545</v>
      </c>
      <c r="AF308" s="91">
        <v>2008</v>
      </c>
      <c r="AG308" s="91">
        <v>2007</v>
      </c>
      <c r="AH308" s="91">
        <v>2017</v>
      </c>
    </row>
    <row r="309" spans="3:34" ht="12.5" x14ac:dyDescent="0.25">
      <c r="C309" s="90" t="s">
        <v>3401</v>
      </c>
      <c r="D309" s="91">
        <v>113.80000000000001</v>
      </c>
      <c r="E309" s="92"/>
      <c r="F309" s="91">
        <v>6.2</v>
      </c>
      <c r="G309" s="91">
        <v>6</v>
      </c>
      <c r="H309" s="91">
        <v>60.2</v>
      </c>
      <c r="I309" s="91">
        <v>0</v>
      </c>
      <c r="J309" s="90" t="s">
        <v>3402</v>
      </c>
      <c r="K309" s="92"/>
      <c r="L309" s="92"/>
      <c r="M309" s="94"/>
      <c r="N309" s="91">
        <v>27</v>
      </c>
      <c r="O309" s="91">
        <v>1635</v>
      </c>
      <c r="P309" s="91">
        <v>0</v>
      </c>
      <c r="Q309" s="91">
        <v>0</v>
      </c>
      <c r="R309" s="91">
        <v>0</v>
      </c>
      <c r="S309" s="91">
        <v>56</v>
      </c>
      <c r="T309" s="91">
        <v>0</v>
      </c>
      <c r="U309" s="91">
        <v>0</v>
      </c>
      <c r="V309" s="91">
        <v>0</v>
      </c>
      <c r="W309" s="91">
        <v>1</v>
      </c>
      <c r="X309" s="95">
        <v>48</v>
      </c>
      <c r="Y309" s="95">
        <v>42</v>
      </c>
      <c r="Z309" s="95">
        <v>965</v>
      </c>
      <c r="AA309" s="95">
        <v>1045</v>
      </c>
      <c r="AB309" s="90" t="s">
        <v>3403</v>
      </c>
      <c r="AC309" s="93">
        <v>32323</v>
      </c>
      <c r="AD309" s="91">
        <v>641</v>
      </c>
      <c r="AE309" s="90" t="s">
        <v>545</v>
      </c>
      <c r="AF309" s="91">
        <v>2004</v>
      </c>
      <c r="AG309" s="91">
        <v>2004</v>
      </c>
      <c r="AH309" s="91">
        <v>2017</v>
      </c>
    </row>
    <row r="310" spans="3:34" ht="12.5" x14ac:dyDescent="0.25">
      <c r="C310" s="90" t="s">
        <v>3952</v>
      </c>
      <c r="D310" s="91">
        <v>113.8</v>
      </c>
      <c r="E310" s="92"/>
      <c r="F310" s="91">
        <v>11.8</v>
      </c>
      <c r="G310" s="91">
        <v>12</v>
      </c>
      <c r="H310" s="91">
        <v>0</v>
      </c>
      <c r="I310" s="91">
        <v>0</v>
      </c>
      <c r="J310" s="90" t="s">
        <v>3953</v>
      </c>
      <c r="K310" s="92"/>
      <c r="L310" s="92"/>
      <c r="M310" s="95">
        <v>2</v>
      </c>
      <c r="N310" s="91">
        <v>13</v>
      </c>
      <c r="O310" s="91">
        <v>378</v>
      </c>
      <c r="P310" s="91">
        <v>0</v>
      </c>
      <c r="Q310" s="91">
        <v>0</v>
      </c>
      <c r="R310" s="91">
        <v>0</v>
      </c>
      <c r="S310" s="91">
        <v>106</v>
      </c>
      <c r="T310" s="91">
        <v>0</v>
      </c>
      <c r="U310" s="91">
        <v>0</v>
      </c>
      <c r="V310" s="91">
        <v>0</v>
      </c>
      <c r="W310" s="91">
        <v>2</v>
      </c>
      <c r="X310" s="92"/>
      <c r="Y310" s="92"/>
      <c r="Z310" s="92"/>
      <c r="AA310" s="92"/>
      <c r="AB310" s="90" t="s">
        <v>3952</v>
      </c>
      <c r="AC310" s="93">
        <v>25753</v>
      </c>
      <c r="AD310" s="91">
        <v>946</v>
      </c>
      <c r="AE310" s="90" t="s">
        <v>545</v>
      </c>
      <c r="AF310" s="91">
        <v>1988</v>
      </c>
      <c r="AG310" s="91">
        <v>1986</v>
      </c>
      <c r="AH310" s="91">
        <v>2005</v>
      </c>
    </row>
    <row r="311" spans="3:34" ht="12.5" x14ac:dyDescent="0.25">
      <c r="C311" s="90" t="s">
        <v>4442</v>
      </c>
      <c r="D311" s="91">
        <v>113.3</v>
      </c>
      <c r="E311" s="92"/>
      <c r="F311" s="91">
        <v>0</v>
      </c>
      <c r="G311" s="91">
        <v>0</v>
      </c>
      <c r="H311" s="91">
        <v>0</v>
      </c>
      <c r="I311" s="91">
        <v>50</v>
      </c>
      <c r="J311" s="90" t="s">
        <v>4443</v>
      </c>
      <c r="K311" s="92"/>
      <c r="L311" s="92"/>
      <c r="M311" s="91">
        <v>6</v>
      </c>
      <c r="N311" s="91">
        <v>34</v>
      </c>
      <c r="O311" s="91">
        <v>0</v>
      </c>
      <c r="P311" s="91">
        <v>0</v>
      </c>
      <c r="Q311" s="91">
        <v>0</v>
      </c>
      <c r="R311" s="91">
        <v>0</v>
      </c>
      <c r="S311" s="91">
        <v>0</v>
      </c>
      <c r="T311" s="91">
        <v>0</v>
      </c>
      <c r="U311" s="91">
        <v>0</v>
      </c>
      <c r="V311" s="91">
        <v>0</v>
      </c>
      <c r="W311" s="91">
        <v>0</v>
      </c>
      <c r="X311" s="92"/>
      <c r="Y311" s="92"/>
      <c r="Z311" s="92"/>
      <c r="AA311" s="92"/>
      <c r="AB311" s="90" t="s">
        <v>4442</v>
      </c>
      <c r="AC311" s="93">
        <v>14622</v>
      </c>
      <c r="AD311" s="91">
        <v>27</v>
      </c>
      <c r="AE311" s="90" t="s">
        <v>545</v>
      </c>
      <c r="AF311" s="94"/>
      <c r="AG311" s="91">
        <v>1973</v>
      </c>
      <c r="AH311" s="91">
        <v>1983</v>
      </c>
    </row>
    <row r="312" spans="3:34" ht="12.5" x14ac:dyDescent="0.25">
      <c r="C312" s="90" t="s">
        <v>5780</v>
      </c>
      <c r="D312" s="91">
        <v>113</v>
      </c>
      <c r="E312" s="92"/>
      <c r="F312" s="94"/>
      <c r="G312" s="94"/>
      <c r="H312" s="91">
        <v>0</v>
      </c>
      <c r="I312" s="91">
        <v>108</v>
      </c>
      <c r="J312" s="90" t="s">
        <v>5781</v>
      </c>
      <c r="K312" s="92"/>
      <c r="L312" s="92"/>
      <c r="M312" s="95">
        <v>1</v>
      </c>
      <c r="N312" s="94"/>
      <c r="O312" s="94"/>
      <c r="P312" s="94"/>
      <c r="Q312" s="94"/>
      <c r="R312" s="94"/>
      <c r="S312" s="94"/>
      <c r="T312" s="94"/>
      <c r="U312" s="94"/>
      <c r="V312" s="94"/>
      <c r="W312" s="94"/>
      <c r="X312" s="92"/>
      <c r="Y312" s="92"/>
      <c r="Z312" s="92"/>
      <c r="AA312" s="92"/>
      <c r="AB312" s="90" t="s">
        <v>5780</v>
      </c>
      <c r="AC312" s="93">
        <v>4323</v>
      </c>
      <c r="AD312" s="94"/>
      <c r="AE312" s="90" t="s">
        <v>545</v>
      </c>
      <c r="AF312" s="94"/>
      <c r="AG312" s="94"/>
      <c r="AH312" s="94"/>
    </row>
    <row r="313" spans="3:34" ht="12.5" x14ac:dyDescent="0.25">
      <c r="C313" s="90" t="s">
        <v>4550</v>
      </c>
      <c r="D313" s="91">
        <v>111.8</v>
      </c>
      <c r="E313" s="92"/>
      <c r="F313" s="91">
        <v>1.3</v>
      </c>
      <c r="G313" s="95">
        <v>0</v>
      </c>
      <c r="H313" s="91">
        <v>0</v>
      </c>
      <c r="I313" s="91">
        <v>46</v>
      </c>
      <c r="J313" s="90" t="s">
        <v>4551</v>
      </c>
      <c r="K313" s="92"/>
      <c r="L313" s="92"/>
      <c r="M313" s="95">
        <v>2</v>
      </c>
      <c r="N313" s="91">
        <v>20</v>
      </c>
      <c r="O313" s="91">
        <v>0</v>
      </c>
      <c r="P313" s="91">
        <v>0</v>
      </c>
      <c r="Q313" s="91">
        <v>0</v>
      </c>
      <c r="R313" s="91">
        <v>0</v>
      </c>
      <c r="S313" s="91">
        <v>12</v>
      </c>
      <c r="T313" s="95">
        <v>0</v>
      </c>
      <c r="U313" s="95">
        <v>0</v>
      </c>
      <c r="V313" s="95">
        <v>0</v>
      </c>
      <c r="W313" s="95">
        <v>0</v>
      </c>
      <c r="X313" s="92"/>
      <c r="Y313" s="92"/>
      <c r="Z313" s="92"/>
      <c r="AA313" s="92"/>
      <c r="AB313" s="90" t="s">
        <v>4550</v>
      </c>
      <c r="AC313" s="93">
        <v>15381</v>
      </c>
      <c r="AD313" s="91">
        <v>34</v>
      </c>
      <c r="AE313" s="90" t="s">
        <v>545</v>
      </c>
      <c r="AF313" s="94"/>
      <c r="AG313" s="91">
        <v>1973</v>
      </c>
      <c r="AH313" s="91">
        <v>1982</v>
      </c>
    </row>
    <row r="314" spans="3:34" ht="12.5" x14ac:dyDescent="0.25">
      <c r="C314" s="90" t="s">
        <v>5413</v>
      </c>
      <c r="D314" s="91">
        <v>111.6</v>
      </c>
      <c r="E314" s="92"/>
      <c r="F314" s="91">
        <v>9.6</v>
      </c>
      <c r="G314" s="91">
        <v>12</v>
      </c>
      <c r="H314" s="91">
        <v>0</v>
      </c>
      <c r="I314" s="91">
        <v>0</v>
      </c>
      <c r="J314" s="90" t="s">
        <v>5414</v>
      </c>
      <c r="K314" s="92"/>
      <c r="L314" s="92"/>
      <c r="M314" s="91">
        <v>3</v>
      </c>
      <c r="N314" s="91">
        <v>14</v>
      </c>
      <c r="O314" s="91">
        <v>572</v>
      </c>
      <c r="P314" s="91">
        <v>0</v>
      </c>
      <c r="Q314" s="91">
        <v>0</v>
      </c>
      <c r="R314" s="91">
        <v>0</v>
      </c>
      <c r="S314" s="91">
        <v>86</v>
      </c>
      <c r="T314" s="91">
        <v>0</v>
      </c>
      <c r="U314" s="91">
        <v>0</v>
      </c>
      <c r="V314" s="91">
        <v>0</v>
      </c>
      <c r="W314" s="91">
        <v>2</v>
      </c>
      <c r="X314" s="92"/>
      <c r="Y314" s="92"/>
      <c r="Z314" s="92"/>
      <c r="AA314" s="92"/>
      <c r="AB314" s="90" t="s">
        <v>5413</v>
      </c>
      <c r="AC314" s="93">
        <v>24716</v>
      </c>
      <c r="AD314" s="91">
        <v>621</v>
      </c>
      <c r="AE314" s="90" t="s">
        <v>545</v>
      </c>
      <c r="AF314" s="91">
        <v>1986</v>
      </c>
      <c r="AG314" s="91">
        <v>1984</v>
      </c>
      <c r="AH314" s="91">
        <v>1997</v>
      </c>
    </row>
    <row r="315" spans="3:34" ht="12.5" x14ac:dyDescent="0.25">
      <c r="C315" s="90" t="s">
        <v>5730</v>
      </c>
      <c r="D315" s="91">
        <v>111.6</v>
      </c>
      <c r="E315" s="92"/>
      <c r="F315" s="91">
        <v>0</v>
      </c>
      <c r="G315" s="91">
        <v>0</v>
      </c>
      <c r="H315" s="91">
        <v>0</v>
      </c>
      <c r="I315" s="91">
        <v>26</v>
      </c>
      <c r="J315" s="90" t="s">
        <v>5731</v>
      </c>
      <c r="K315" s="92"/>
      <c r="L315" s="92"/>
      <c r="M315" s="91">
        <v>3</v>
      </c>
      <c r="N315" s="91">
        <v>15</v>
      </c>
      <c r="O315" s="91">
        <v>0</v>
      </c>
      <c r="P315" s="91">
        <v>0</v>
      </c>
      <c r="Q315" s="91">
        <v>0</v>
      </c>
      <c r="R315" s="91">
        <v>0</v>
      </c>
      <c r="S315" s="91">
        <v>0</v>
      </c>
      <c r="T315" s="91">
        <v>0</v>
      </c>
      <c r="U315" s="91">
        <v>0</v>
      </c>
      <c r="V315" s="91">
        <v>0</v>
      </c>
      <c r="W315" s="91">
        <v>0</v>
      </c>
      <c r="X315" s="92"/>
      <c r="Y315" s="92"/>
      <c r="Z315" s="92"/>
      <c r="AA315" s="92"/>
      <c r="AB315" s="90" t="s">
        <v>5730</v>
      </c>
      <c r="AC315" s="93">
        <v>19092</v>
      </c>
      <c r="AD315" s="91">
        <v>345</v>
      </c>
      <c r="AE315" s="90" t="s">
        <v>545</v>
      </c>
      <c r="AF315" s="94"/>
      <c r="AG315" s="91">
        <v>1973</v>
      </c>
      <c r="AH315" s="91">
        <v>1998</v>
      </c>
    </row>
    <row r="316" spans="3:34" ht="12.5" x14ac:dyDescent="0.25">
      <c r="C316" s="90" t="s">
        <v>3416</v>
      </c>
      <c r="D316" s="91">
        <v>111.19999999999999</v>
      </c>
      <c r="E316" s="92"/>
      <c r="F316" s="91">
        <v>4.3</v>
      </c>
      <c r="G316" s="91">
        <v>6</v>
      </c>
      <c r="H316" s="91">
        <v>53.4</v>
      </c>
      <c r="I316" s="91">
        <v>0</v>
      </c>
      <c r="J316" s="90" t="s">
        <v>3417</v>
      </c>
      <c r="K316" s="92"/>
      <c r="L316" s="92"/>
      <c r="M316" s="91">
        <v>2</v>
      </c>
      <c r="N316" s="91">
        <v>30</v>
      </c>
      <c r="O316" s="91">
        <v>1411</v>
      </c>
      <c r="P316" s="91">
        <v>0</v>
      </c>
      <c r="Q316" s="91">
        <v>0</v>
      </c>
      <c r="R316" s="91">
        <v>0</v>
      </c>
      <c r="S316" s="91">
        <v>39</v>
      </c>
      <c r="T316" s="91">
        <v>0</v>
      </c>
      <c r="U316" s="91">
        <v>0</v>
      </c>
      <c r="V316" s="91">
        <v>0</v>
      </c>
      <c r="W316" s="91">
        <v>1</v>
      </c>
      <c r="X316" s="95">
        <v>56</v>
      </c>
      <c r="Y316" s="95">
        <v>47</v>
      </c>
      <c r="Z316" s="95">
        <v>905</v>
      </c>
      <c r="AA316" s="95">
        <v>985</v>
      </c>
      <c r="AB316" s="90" t="s">
        <v>3418</v>
      </c>
      <c r="AC316" s="93">
        <v>33744</v>
      </c>
      <c r="AD316" s="91">
        <v>387</v>
      </c>
      <c r="AE316" s="90" t="s">
        <v>545</v>
      </c>
      <c r="AF316" s="91">
        <v>2011</v>
      </c>
      <c r="AG316" s="91">
        <v>2009</v>
      </c>
      <c r="AH316" s="91">
        <v>2017</v>
      </c>
    </row>
    <row r="317" spans="3:34" ht="12.5" x14ac:dyDescent="0.25">
      <c r="C317" s="90" t="s">
        <v>4231</v>
      </c>
      <c r="D317" s="91">
        <v>110.3</v>
      </c>
      <c r="E317" s="92"/>
      <c r="F317" s="91">
        <v>0</v>
      </c>
      <c r="G317" s="91">
        <v>0</v>
      </c>
      <c r="H317" s="91">
        <v>0</v>
      </c>
      <c r="I317" s="91">
        <v>36</v>
      </c>
      <c r="J317" s="90" t="s">
        <v>546</v>
      </c>
      <c r="K317" s="92"/>
      <c r="L317" s="92"/>
      <c r="M317" s="95">
        <v>8</v>
      </c>
      <c r="N317" s="91">
        <v>33</v>
      </c>
      <c r="O317" s="91">
        <v>0</v>
      </c>
      <c r="P317" s="91">
        <v>0</v>
      </c>
      <c r="Q317" s="91">
        <v>0</v>
      </c>
      <c r="R317" s="91">
        <v>0</v>
      </c>
      <c r="S317" s="91">
        <v>0</v>
      </c>
      <c r="T317" s="91">
        <v>0</v>
      </c>
      <c r="U317" s="91">
        <v>0</v>
      </c>
      <c r="V317" s="91">
        <v>0</v>
      </c>
      <c r="W317" s="91">
        <v>0</v>
      </c>
      <c r="X317" s="92"/>
      <c r="Y317" s="92"/>
      <c r="Z317" s="92"/>
      <c r="AA317" s="92"/>
      <c r="AB317" s="90" t="s">
        <v>4231</v>
      </c>
      <c r="AC317" s="93">
        <v>17331</v>
      </c>
      <c r="AD317" s="91">
        <v>39</v>
      </c>
      <c r="AE317" s="90" t="s">
        <v>545</v>
      </c>
      <c r="AF317" s="91">
        <v>1969</v>
      </c>
      <c r="AG317" s="91">
        <v>1973</v>
      </c>
      <c r="AH317" s="91">
        <v>1984</v>
      </c>
    </row>
    <row r="318" spans="3:34" ht="12.5" x14ac:dyDescent="0.25">
      <c r="C318" s="90" t="s">
        <v>4042</v>
      </c>
      <c r="D318" s="91">
        <v>110</v>
      </c>
      <c r="E318" s="92"/>
      <c r="F318" s="91">
        <v>2</v>
      </c>
      <c r="G318" s="95">
        <v>6</v>
      </c>
      <c r="H318" s="91">
        <v>0</v>
      </c>
      <c r="I318" s="91">
        <v>22</v>
      </c>
      <c r="J318" s="90" t="s">
        <v>4043</v>
      </c>
      <c r="K318" s="92"/>
      <c r="L318" s="92"/>
      <c r="M318" s="95">
        <v>1</v>
      </c>
      <c r="N318" s="91">
        <v>14</v>
      </c>
      <c r="O318" s="91">
        <v>0</v>
      </c>
      <c r="P318" s="91">
        <v>0</v>
      </c>
      <c r="Q318" s="91">
        <v>0</v>
      </c>
      <c r="R318" s="91">
        <v>0</v>
      </c>
      <c r="S318" s="91">
        <v>18</v>
      </c>
      <c r="T318" s="95">
        <v>0</v>
      </c>
      <c r="U318" s="95">
        <v>0</v>
      </c>
      <c r="V318" s="95">
        <v>0</v>
      </c>
      <c r="W318" s="95">
        <v>1</v>
      </c>
      <c r="X318" s="92"/>
      <c r="Y318" s="92"/>
      <c r="Z318" s="92"/>
      <c r="AA318" s="92"/>
      <c r="AB318" s="90" t="s">
        <v>4042</v>
      </c>
      <c r="AC318" s="93">
        <v>19983</v>
      </c>
      <c r="AD318" s="91">
        <v>98</v>
      </c>
      <c r="AE318" s="90" t="s">
        <v>545</v>
      </c>
      <c r="AF318" s="94"/>
      <c r="AG318" s="91">
        <v>1973</v>
      </c>
      <c r="AH318" s="91">
        <v>1985</v>
      </c>
    </row>
    <row r="319" spans="3:34" ht="12.5" x14ac:dyDescent="0.25">
      <c r="C319" s="90" t="s">
        <v>4302</v>
      </c>
      <c r="D319" s="91">
        <v>107.8</v>
      </c>
      <c r="E319" s="92"/>
      <c r="F319" s="91">
        <v>8.8000000000000007</v>
      </c>
      <c r="G319" s="91">
        <v>12</v>
      </c>
      <c r="H319" s="91">
        <v>0</v>
      </c>
      <c r="I319" s="91">
        <v>12</v>
      </c>
      <c r="J319" s="90" t="s">
        <v>4303</v>
      </c>
      <c r="K319" s="92"/>
      <c r="L319" s="92"/>
      <c r="M319" s="95">
        <v>5</v>
      </c>
      <c r="N319" s="91">
        <v>22</v>
      </c>
      <c r="O319" s="91">
        <v>0</v>
      </c>
      <c r="P319" s="91">
        <v>0</v>
      </c>
      <c r="Q319" s="91">
        <v>0</v>
      </c>
      <c r="R319" s="91">
        <v>0</v>
      </c>
      <c r="S319" s="91">
        <v>79</v>
      </c>
      <c r="T319" s="91">
        <v>0</v>
      </c>
      <c r="U319" s="91">
        <v>0</v>
      </c>
      <c r="V319" s="91">
        <v>0</v>
      </c>
      <c r="W319" s="91">
        <v>2</v>
      </c>
      <c r="X319" s="92"/>
      <c r="Y319" s="92"/>
      <c r="Z319" s="92"/>
      <c r="AA319" s="92"/>
      <c r="AB319" s="90" t="s">
        <v>4302</v>
      </c>
      <c r="AC319" s="93">
        <v>21589</v>
      </c>
      <c r="AD319" s="91">
        <v>208</v>
      </c>
      <c r="AE319" s="90" t="s">
        <v>545</v>
      </c>
      <c r="AF319" s="94"/>
      <c r="AG319" s="91">
        <v>1976</v>
      </c>
      <c r="AH319" s="91">
        <v>1988</v>
      </c>
    </row>
    <row r="320" spans="3:34" ht="12.5" x14ac:dyDescent="0.25">
      <c r="C320" s="90" t="s">
        <v>3910</v>
      </c>
      <c r="D320" s="91">
        <v>107.2</v>
      </c>
      <c r="E320" s="92"/>
      <c r="F320" s="91">
        <v>0.1</v>
      </c>
      <c r="G320" s="92"/>
      <c r="H320" s="91">
        <v>0</v>
      </c>
      <c r="I320" s="91">
        <v>50</v>
      </c>
      <c r="J320" s="90" t="s">
        <v>3911</v>
      </c>
      <c r="K320" s="92"/>
      <c r="L320" s="92"/>
      <c r="M320" s="92"/>
      <c r="N320" s="91">
        <v>19</v>
      </c>
      <c r="O320" s="91">
        <v>0</v>
      </c>
      <c r="P320" s="91">
        <v>0</v>
      </c>
      <c r="Q320" s="91">
        <v>0</v>
      </c>
      <c r="R320" s="91">
        <v>0</v>
      </c>
      <c r="S320" s="91">
        <v>1</v>
      </c>
      <c r="T320" s="92"/>
      <c r="U320" s="92"/>
      <c r="V320" s="92"/>
      <c r="W320" s="92"/>
      <c r="X320" s="92"/>
      <c r="Y320" s="92"/>
      <c r="Z320" s="92"/>
      <c r="AA320" s="92"/>
      <c r="AB320" s="90" t="s">
        <v>3910</v>
      </c>
      <c r="AC320" s="94"/>
      <c r="AD320" s="91">
        <v>225</v>
      </c>
      <c r="AE320" s="90" t="s">
        <v>545</v>
      </c>
      <c r="AF320" s="94"/>
      <c r="AG320" s="91">
        <v>1976</v>
      </c>
      <c r="AH320" s="91">
        <v>1992</v>
      </c>
    </row>
    <row r="321" spans="3:34" ht="12.5" x14ac:dyDescent="0.25">
      <c r="C321" s="90" t="s">
        <v>4830</v>
      </c>
      <c r="D321" s="91">
        <v>107.1</v>
      </c>
      <c r="E321" s="92"/>
      <c r="F321" s="91">
        <v>0.6</v>
      </c>
      <c r="G321" s="91">
        <v>0</v>
      </c>
      <c r="H321" s="91">
        <v>0</v>
      </c>
      <c r="I321" s="91">
        <v>32</v>
      </c>
      <c r="J321" s="90" t="s">
        <v>4831</v>
      </c>
      <c r="K321" s="92"/>
      <c r="L321" s="92"/>
      <c r="M321" s="91">
        <v>4</v>
      </c>
      <c r="N321" s="91">
        <v>20</v>
      </c>
      <c r="O321" s="91">
        <v>0</v>
      </c>
      <c r="P321" s="91">
        <v>0</v>
      </c>
      <c r="Q321" s="91">
        <v>0</v>
      </c>
      <c r="R321" s="91">
        <v>0</v>
      </c>
      <c r="S321" s="91">
        <v>5</v>
      </c>
      <c r="T321" s="91">
        <v>0</v>
      </c>
      <c r="U321" s="91">
        <v>0</v>
      </c>
      <c r="V321" s="91">
        <v>0</v>
      </c>
      <c r="W321" s="91">
        <v>0</v>
      </c>
      <c r="X321" s="94"/>
      <c r="Y321" s="94"/>
      <c r="Z321" s="94"/>
      <c r="AA321" s="94"/>
      <c r="AB321" s="90" t="s">
        <v>4830</v>
      </c>
      <c r="AC321" s="93">
        <v>18018</v>
      </c>
      <c r="AD321" s="91">
        <v>167</v>
      </c>
      <c r="AE321" s="90" t="s">
        <v>545</v>
      </c>
      <c r="AF321" s="94"/>
      <c r="AG321" s="91">
        <v>1973</v>
      </c>
      <c r="AH321" s="91">
        <v>1987</v>
      </c>
    </row>
    <row r="322" spans="3:34" ht="12.5" x14ac:dyDescent="0.25">
      <c r="C322" s="90" t="s">
        <v>3871</v>
      </c>
      <c r="D322" s="91">
        <v>107</v>
      </c>
      <c r="E322" s="92"/>
      <c r="F322" s="94"/>
      <c r="G322" s="94"/>
      <c r="H322" s="91">
        <v>0</v>
      </c>
      <c r="I322" s="91">
        <v>102</v>
      </c>
      <c r="J322" s="90" t="s">
        <v>3872</v>
      </c>
      <c r="K322" s="92"/>
      <c r="L322" s="92"/>
      <c r="M322" s="91">
        <v>1</v>
      </c>
      <c r="N322" s="94"/>
      <c r="O322" s="94"/>
      <c r="P322" s="94"/>
      <c r="Q322" s="94"/>
      <c r="R322" s="94"/>
      <c r="S322" s="94"/>
      <c r="T322" s="94"/>
      <c r="U322" s="94"/>
      <c r="V322" s="94"/>
      <c r="W322" s="94"/>
      <c r="X322" s="94"/>
      <c r="Y322" s="94"/>
      <c r="Z322" s="94"/>
      <c r="AA322" s="94"/>
      <c r="AB322" s="90" t="s">
        <v>3871</v>
      </c>
      <c r="AC322" s="93">
        <v>5252</v>
      </c>
      <c r="AD322" s="94"/>
      <c r="AE322" s="90" t="s">
        <v>545</v>
      </c>
      <c r="AF322" s="94"/>
      <c r="AG322" s="94"/>
      <c r="AH322" s="94"/>
    </row>
    <row r="323" spans="3:34" ht="12.5" x14ac:dyDescent="0.25">
      <c r="C323" s="90" t="s">
        <v>4593</v>
      </c>
      <c r="D323" s="91">
        <v>106.8</v>
      </c>
      <c r="E323" s="92"/>
      <c r="F323" s="91">
        <v>4.8</v>
      </c>
      <c r="G323" s="91">
        <v>6</v>
      </c>
      <c r="H323" s="91">
        <v>0</v>
      </c>
      <c r="I323" s="91">
        <v>8</v>
      </c>
      <c r="J323" s="90" t="s">
        <v>4594</v>
      </c>
      <c r="K323" s="92"/>
      <c r="L323" s="92"/>
      <c r="M323" s="95">
        <v>8</v>
      </c>
      <c r="N323" s="91">
        <v>23</v>
      </c>
      <c r="O323" s="91">
        <v>0</v>
      </c>
      <c r="P323" s="91">
        <v>0</v>
      </c>
      <c r="Q323" s="91">
        <v>0</v>
      </c>
      <c r="R323" s="91">
        <v>0</v>
      </c>
      <c r="S323" s="91">
        <v>43</v>
      </c>
      <c r="T323" s="91">
        <v>0</v>
      </c>
      <c r="U323" s="91">
        <v>0</v>
      </c>
      <c r="V323" s="91">
        <v>0</v>
      </c>
      <c r="W323" s="91">
        <v>1</v>
      </c>
      <c r="X323" s="92"/>
      <c r="Y323" s="92"/>
      <c r="Z323" s="92"/>
      <c r="AA323" s="92"/>
      <c r="AB323" s="90" t="s">
        <v>4593</v>
      </c>
      <c r="AC323" s="93">
        <v>22437</v>
      </c>
      <c r="AD323" s="91">
        <v>497</v>
      </c>
      <c r="AE323" s="90" t="s">
        <v>545</v>
      </c>
      <c r="AF323" s="91">
        <v>1978</v>
      </c>
      <c r="AG323" s="91">
        <v>1973</v>
      </c>
      <c r="AH323" s="91">
        <v>1994</v>
      </c>
    </row>
    <row r="324" spans="3:34" ht="12.5" x14ac:dyDescent="0.25">
      <c r="C324" s="90" t="s">
        <v>5146</v>
      </c>
      <c r="D324" s="91">
        <v>105.8</v>
      </c>
      <c r="E324" s="92"/>
      <c r="F324" s="91">
        <v>8.6</v>
      </c>
      <c r="G324" s="91">
        <v>18</v>
      </c>
      <c r="H324" s="91">
        <v>0</v>
      </c>
      <c r="I324" s="91">
        <v>12</v>
      </c>
      <c r="J324" s="90" t="s">
        <v>5147</v>
      </c>
      <c r="K324" s="92"/>
      <c r="L324" s="92"/>
      <c r="M324" s="95">
        <v>3</v>
      </c>
      <c r="N324" s="91">
        <v>21</v>
      </c>
      <c r="O324" s="91">
        <v>0</v>
      </c>
      <c r="P324" s="91">
        <v>0</v>
      </c>
      <c r="Q324" s="91">
        <v>0</v>
      </c>
      <c r="R324" s="91">
        <v>0</v>
      </c>
      <c r="S324" s="91">
        <v>77</v>
      </c>
      <c r="T324" s="91">
        <v>0</v>
      </c>
      <c r="U324" s="91">
        <v>0</v>
      </c>
      <c r="V324" s="91">
        <v>0</v>
      </c>
      <c r="W324" s="91">
        <v>3</v>
      </c>
      <c r="X324" s="94"/>
      <c r="Y324" s="94"/>
      <c r="Z324" s="94"/>
      <c r="AA324" s="94"/>
      <c r="AB324" s="90" t="s">
        <v>5146</v>
      </c>
      <c r="AC324" s="93">
        <v>21749</v>
      </c>
      <c r="AD324" s="91">
        <v>298</v>
      </c>
      <c r="AE324" s="90" t="s">
        <v>545</v>
      </c>
      <c r="AF324" s="94"/>
      <c r="AG324" s="91">
        <v>1978</v>
      </c>
      <c r="AH324" s="91">
        <v>1990</v>
      </c>
    </row>
    <row r="325" spans="3:34" ht="12.5" x14ac:dyDescent="0.25">
      <c r="C325" s="90" t="s">
        <v>4802</v>
      </c>
      <c r="D325" s="91">
        <v>105.2</v>
      </c>
      <c r="E325" s="92"/>
      <c r="F325" s="91">
        <v>9.6</v>
      </c>
      <c r="G325" s="91">
        <v>6</v>
      </c>
      <c r="H325" s="91">
        <v>0</v>
      </c>
      <c r="I325" s="91">
        <v>4</v>
      </c>
      <c r="J325" s="90" t="s">
        <v>4803</v>
      </c>
      <c r="K325" s="92"/>
      <c r="L325" s="92"/>
      <c r="M325" s="95">
        <v>3</v>
      </c>
      <c r="N325" s="91">
        <v>15</v>
      </c>
      <c r="O325" s="91">
        <v>0</v>
      </c>
      <c r="P325" s="91">
        <v>0</v>
      </c>
      <c r="Q325" s="91">
        <v>0</v>
      </c>
      <c r="R325" s="91">
        <v>0</v>
      </c>
      <c r="S325" s="91">
        <v>86</v>
      </c>
      <c r="T325" s="91">
        <v>0</v>
      </c>
      <c r="U325" s="91">
        <v>0</v>
      </c>
      <c r="V325" s="91">
        <v>0</v>
      </c>
      <c r="W325" s="91">
        <v>1</v>
      </c>
      <c r="X325" s="92"/>
      <c r="Y325" s="94"/>
      <c r="Z325" s="92"/>
      <c r="AA325" s="94"/>
      <c r="AB325" s="90" t="s">
        <v>4802</v>
      </c>
      <c r="AC325" s="93">
        <v>23144</v>
      </c>
      <c r="AD325" s="91">
        <v>583</v>
      </c>
      <c r="AE325" s="90" t="s">
        <v>545</v>
      </c>
      <c r="AF325" s="91">
        <v>1982</v>
      </c>
      <c r="AG325" s="91">
        <v>1980</v>
      </c>
      <c r="AH325" s="91">
        <v>1996</v>
      </c>
    </row>
    <row r="326" spans="3:34" ht="12.5" x14ac:dyDescent="0.25">
      <c r="C326" s="90" t="s">
        <v>5395</v>
      </c>
      <c r="D326" s="91">
        <v>105.1</v>
      </c>
      <c r="E326" s="92"/>
      <c r="F326" s="91">
        <v>13.1</v>
      </c>
      <c r="G326" s="95">
        <v>12</v>
      </c>
      <c r="H326" s="91">
        <v>0</v>
      </c>
      <c r="I326" s="91">
        <v>0</v>
      </c>
      <c r="J326" s="90" t="s">
        <v>5396</v>
      </c>
      <c r="K326" s="92"/>
      <c r="L326" s="92"/>
      <c r="M326" s="95">
        <v>4</v>
      </c>
      <c r="N326" s="91">
        <v>18</v>
      </c>
      <c r="O326" s="91">
        <v>230</v>
      </c>
      <c r="P326" s="91">
        <v>0</v>
      </c>
      <c r="Q326" s="91">
        <v>0</v>
      </c>
      <c r="R326" s="91">
        <v>0</v>
      </c>
      <c r="S326" s="91">
        <v>118</v>
      </c>
      <c r="T326" s="95">
        <v>0</v>
      </c>
      <c r="U326" s="95">
        <v>0</v>
      </c>
      <c r="V326" s="95">
        <v>0</v>
      </c>
      <c r="W326" s="95">
        <v>2</v>
      </c>
      <c r="X326" s="92"/>
      <c r="Y326" s="92"/>
      <c r="Z326" s="92"/>
      <c r="AA326" s="92"/>
      <c r="AB326" s="90" t="s">
        <v>5395</v>
      </c>
      <c r="AC326" s="93">
        <v>25072</v>
      </c>
      <c r="AD326" s="91">
        <v>775</v>
      </c>
      <c r="AE326" s="90" t="s">
        <v>545</v>
      </c>
      <c r="AF326" s="95">
        <v>1985</v>
      </c>
      <c r="AG326" s="91">
        <v>1984</v>
      </c>
      <c r="AH326" s="91">
        <v>2000</v>
      </c>
    </row>
    <row r="327" spans="3:34" ht="12.5" x14ac:dyDescent="0.25">
      <c r="C327" s="90" t="s">
        <v>4507</v>
      </c>
      <c r="D327" s="91">
        <v>105</v>
      </c>
      <c r="E327" s="94"/>
      <c r="F327" s="92"/>
      <c r="G327" s="92"/>
      <c r="H327" s="91">
        <v>0</v>
      </c>
      <c r="I327" s="91">
        <v>100</v>
      </c>
      <c r="J327" s="90" t="s">
        <v>4508</v>
      </c>
      <c r="K327" s="94"/>
      <c r="L327" s="94"/>
      <c r="M327" s="91">
        <v>1</v>
      </c>
      <c r="N327" s="92"/>
      <c r="O327" s="92"/>
      <c r="P327" s="92"/>
      <c r="Q327" s="92"/>
      <c r="R327" s="92"/>
      <c r="S327" s="92"/>
      <c r="T327" s="92"/>
      <c r="U327" s="92"/>
      <c r="V327" s="92"/>
      <c r="W327" s="92"/>
      <c r="X327" s="92"/>
      <c r="Y327" s="92"/>
      <c r="Z327" s="92"/>
      <c r="AA327" s="92"/>
      <c r="AB327" s="90" t="s">
        <v>4507</v>
      </c>
      <c r="AC327" s="93">
        <v>5761</v>
      </c>
      <c r="AD327" s="92"/>
      <c r="AE327" s="90" t="s">
        <v>545</v>
      </c>
      <c r="AF327" s="92"/>
      <c r="AG327" s="92"/>
      <c r="AH327" s="92"/>
    </row>
    <row r="328" spans="3:34" ht="12.5" x14ac:dyDescent="0.25">
      <c r="C328" s="90" t="s">
        <v>4385</v>
      </c>
      <c r="D328" s="91">
        <v>104.9</v>
      </c>
      <c r="E328" s="94"/>
      <c r="F328" s="95">
        <v>6.9</v>
      </c>
      <c r="G328" s="95">
        <v>6</v>
      </c>
      <c r="H328" s="91">
        <v>14.9</v>
      </c>
      <c r="I328" s="91">
        <v>0</v>
      </c>
      <c r="J328" s="90" t="s">
        <v>4386</v>
      </c>
      <c r="K328" s="94"/>
      <c r="L328" s="94"/>
      <c r="M328" s="91">
        <v>4</v>
      </c>
      <c r="N328" s="95">
        <v>19</v>
      </c>
      <c r="O328" s="95">
        <v>1635</v>
      </c>
      <c r="P328" s="95">
        <v>0</v>
      </c>
      <c r="Q328" s="95">
        <v>0</v>
      </c>
      <c r="R328" s="95">
        <v>0</v>
      </c>
      <c r="S328" s="95">
        <v>62</v>
      </c>
      <c r="T328" s="95">
        <v>0</v>
      </c>
      <c r="U328" s="95">
        <v>0</v>
      </c>
      <c r="V328" s="95">
        <v>0</v>
      </c>
      <c r="W328" s="95">
        <v>1</v>
      </c>
      <c r="X328" s="92"/>
      <c r="Y328" s="95">
        <v>96</v>
      </c>
      <c r="Z328" s="92"/>
      <c r="AA328" s="95">
        <v>598</v>
      </c>
      <c r="AB328" s="90" t="s">
        <v>4385</v>
      </c>
      <c r="AC328" s="93">
        <v>31514</v>
      </c>
      <c r="AD328" s="95">
        <v>772</v>
      </c>
      <c r="AE328" s="90" t="s">
        <v>545</v>
      </c>
      <c r="AF328" s="95">
        <v>2003</v>
      </c>
      <c r="AG328" s="95">
        <v>2002</v>
      </c>
      <c r="AH328" s="95">
        <v>2017</v>
      </c>
    </row>
    <row r="329" spans="3:34" ht="12.5" x14ac:dyDescent="0.25">
      <c r="C329" s="90" t="s">
        <v>3712</v>
      </c>
      <c r="D329" s="91">
        <v>104.6</v>
      </c>
      <c r="E329" s="92"/>
      <c r="F329" s="95">
        <v>12.6</v>
      </c>
      <c r="G329" s="95">
        <v>12</v>
      </c>
      <c r="H329" s="91">
        <v>0</v>
      </c>
      <c r="I329" s="91">
        <v>0</v>
      </c>
      <c r="J329" s="90" t="s">
        <v>3713</v>
      </c>
      <c r="K329" s="92"/>
      <c r="L329" s="92"/>
      <c r="M329" s="91">
        <v>4</v>
      </c>
      <c r="N329" s="95">
        <v>18</v>
      </c>
      <c r="O329" s="95">
        <v>2490</v>
      </c>
      <c r="P329" s="95">
        <v>0</v>
      </c>
      <c r="Q329" s="95">
        <v>0</v>
      </c>
      <c r="R329" s="95">
        <v>0</v>
      </c>
      <c r="S329" s="95">
        <v>113</v>
      </c>
      <c r="T329" s="95">
        <v>0</v>
      </c>
      <c r="U329" s="95">
        <v>0</v>
      </c>
      <c r="V329" s="95">
        <v>0</v>
      </c>
      <c r="W329" s="95">
        <v>2</v>
      </c>
      <c r="X329" s="92"/>
      <c r="Y329" s="92"/>
      <c r="Z329" s="92"/>
      <c r="AA329" s="92"/>
      <c r="AB329" s="90" t="s">
        <v>3712</v>
      </c>
      <c r="AC329" s="93">
        <v>30511</v>
      </c>
      <c r="AD329" s="95">
        <v>659</v>
      </c>
      <c r="AE329" s="90" t="s">
        <v>545</v>
      </c>
      <c r="AF329" s="95">
        <v>2002</v>
      </c>
      <c r="AG329" s="95">
        <v>2001</v>
      </c>
      <c r="AH329" s="95">
        <v>2014</v>
      </c>
    </row>
    <row r="330" spans="3:34" ht="12.5" x14ac:dyDescent="0.25">
      <c r="C330" s="90" t="s">
        <v>3972</v>
      </c>
      <c r="D330" s="91">
        <v>104.4</v>
      </c>
      <c r="E330" s="92"/>
      <c r="F330" s="95">
        <v>10.7</v>
      </c>
      <c r="G330" s="95">
        <v>12</v>
      </c>
      <c r="H330" s="91">
        <v>0</v>
      </c>
      <c r="I330" s="91">
        <v>0</v>
      </c>
      <c r="J330" s="90" t="s">
        <v>3973</v>
      </c>
      <c r="K330" s="92"/>
      <c r="L330" s="92"/>
      <c r="M330" s="91">
        <v>3</v>
      </c>
      <c r="N330" s="95">
        <v>16</v>
      </c>
      <c r="O330" s="95">
        <v>1405</v>
      </c>
      <c r="P330" s="95">
        <v>0</v>
      </c>
      <c r="Q330" s="95">
        <v>0</v>
      </c>
      <c r="R330" s="95">
        <v>0</v>
      </c>
      <c r="S330" s="95">
        <v>96</v>
      </c>
      <c r="T330" s="95">
        <v>0</v>
      </c>
      <c r="U330" s="95">
        <v>0</v>
      </c>
      <c r="V330" s="95">
        <v>0</v>
      </c>
      <c r="W330" s="95">
        <v>2</v>
      </c>
      <c r="X330" s="92"/>
      <c r="Y330" s="92"/>
      <c r="Z330" s="92"/>
      <c r="AA330" s="92"/>
      <c r="AB330" s="90" t="s">
        <v>3972</v>
      </c>
      <c r="AC330" s="96">
        <v>28017</v>
      </c>
      <c r="AD330" s="95">
        <v>743</v>
      </c>
      <c r="AE330" s="90" t="s">
        <v>545</v>
      </c>
      <c r="AF330" s="95">
        <v>1995</v>
      </c>
      <c r="AG330" s="95">
        <v>1995</v>
      </c>
      <c r="AH330" s="95">
        <v>2010</v>
      </c>
    </row>
    <row r="331" spans="3:34" ht="12.5" x14ac:dyDescent="0.25">
      <c r="C331" s="90" t="s">
        <v>4355</v>
      </c>
      <c r="D331" s="91">
        <v>104.3</v>
      </c>
      <c r="E331" s="92"/>
      <c r="F331" s="95">
        <v>8.3000000000000007</v>
      </c>
      <c r="G331" s="95">
        <v>6</v>
      </c>
      <c r="H331" s="91">
        <v>0</v>
      </c>
      <c r="I331" s="91">
        <v>0</v>
      </c>
      <c r="J331" s="90" t="s">
        <v>4356</v>
      </c>
      <c r="K331" s="92"/>
      <c r="L331" s="92"/>
      <c r="M331" s="91">
        <v>3</v>
      </c>
      <c r="N331" s="95">
        <v>14</v>
      </c>
      <c r="O331" s="95">
        <v>1655</v>
      </c>
      <c r="P331" s="95">
        <v>0</v>
      </c>
      <c r="Q331" s="95">
        <v>0</v>
      </c>
      <c r="R331" s="95">
        <v>0</v>
      </c>
      <c r="S331" s="95">
        <v>75</v>
      </c>
      <c r="T331" s="95">
        <v>0</v>
      </c>
      <c r="U331" s="95">
        <v>0</v>
      </c>
      <c r="V331" s="95">
        <v>0</v>
      </c>
      <c r="W331" s="95">
        <v>1</v>
      </c>
      <c r="X331" s="92"/>
      <c r="Y331" s="92"/>
      <c r="Z331" s="92"/>
      <c r="AA331" s="92"/>
      <c r="AB331" s="90" t="s">
        <v>4355</v>
      </c>
      <c r="AC331" s="96">
        <v>28279</v>
      </c>
      <c r="AD331" s="95">
        <v>828</v>
      </c>
      <c r="AE331" s="90" t="s">
        <v>545</v>
      </c>
      <c r="AF331" s="95">
        <v>1996</v>
      </c>
      <c r="AG331" s="95">
        <v>1994</v>
      </c>
      <c r="AH331" s="95">
        <v>2011</v>
      </c>
    </row>
    <row r="332" spans="3:34" ht="12.5" x14ac:dyDescent="0.25">
      <c r="C332" s="90" t="s">
        <v>5001</v>
      </c>
      <c r="D332" s="91">
        <v>103</v>
      </c>
      <c r="E332" s="92"/>
      <c r="F332" s="94"/>
      <c r="G332" s="94"/>
      <c r="H332" s="91">
        <v>0</v>
      </c>
      <c r="I332" s="91">
        <v>98</v>
      </c>
      <c r="J332" s="90" t="s">
        <v>5002</v>
      </c>
      <c r="K332" s="92"/>
      <c r="L332" s="92"/>
      <c r="M332" s="91">
        <v>1</v>
      </c>
      <c r="N332" s="94"/>
      <c r="O332" s="94"/>
      <c r="P332" s="94"/>
      <c r="Q332" s="94"/>
      <c r="R332" s="94"/>
      <c r="S332" s="94"/>
      <c r="T332" s="94"/>
      <c r="U332" s="94"/>
      <c r="V332" s="94"/>
      <c r="W332" s="94"/>
      <c r="X332" s="92"/>
      <c r="Y332" s="92"/>
      <c r="Z332" s="92"/>
      <c r="AA332" s="92"/>
      <c r="AB332" s="90" t="s">
        <v>5001</v>
      </c>
      <c r="AC332" s="93">
        <v>5892</v>
      </c>
      <c r="AD332" s="94"/>
      <c r="AE332" s="90" t="s">
        <v>545</v>
      </c>
      <c r="AF332" s="94"/>
      <c r="AG332" s="94"/>
      <c r="AH332" s="94"/>
    </row>
    <row r="333" spans="3:34" ht="12.5" x14ac:dyDescent="0.25">
      <c r="C333" s="90" t="s">
        <v>5218</v>
      </c>
      <c r="D333" s="91">
        <v>103</v>
      </c>
      <c r="E333" s="92"/>
      <c r="F333" s="94"/>
      <c r="G333" s="94"/>
      <c r="H333" s="91">
        <v>0</v>
      </c>
      <c r="I333" s="91">
        <v>98</v>
      </c>
      <c r="J333" s="90" t="s">
        <v>5219</v>
      </c>
      <c r="K333" s="92"/>
      <c r="L333" s="92"/>
      <c r="M333" s="91">
        <v>1</v>
      </c>
      <c r="N333" s="94"/>
      <c r="O333" s="94"/>
      <c r="P333" s="94"/>
      <c r="Q333" s="94"/>
      <c r="R333" s="94"/>
      <c r="S333" s="94"/>
      <c r="T333" s="94"/>
      <c r="U333" s="94"/>
      <c r="V333" s="94"/>
      <c r="W333" s="94"/>
      <c r="X333" s="92"/>
      <c r="Y333" s="92"/>
      <c r="Z333" s="92"/>
      <c r="AA333" s="92"/>
      <c r="AB333" s="90" t="s">
        <v>5218</v>
      </c>
      <c r="AC333" s="93">
        <v>5912</v>
      </c>
      <c r="AD333" s="94"/>
      <c r="AE333" s="90" t="s">
        <v>545</v>
      </c>
      <c r="AF333" s="94"/>
      <c r="AG333" s="94"/>
      <c r="AH333" s="94"/>
    </row>
    <row r="334" spans="3:34" ht="12.5" x14ac:dyDescent="0.25">
      <c r="C334" s="90" t="s">
        <v>5263</v>
      </c>
      <c r="D334" s="91">
        <v>101.4</v>
      </c>
      <c r="E334" s="92"/>
      <c r="F334" s="91">
        <v>13.9</v>
      </c>
      <c r="G334" s="91">
        <v>18</v>
      </c>
      <c r="H334" s="91">
        <v>0</v>
      </c>
      <c r="I334" s="91">
        <v>0</v>
      </c>
      <c r="J334" s="90" t="s">
        <v>5264</v>
      </c>
      <c r="K334" s="92"/>
      <c r="L334" s="92"/>
      <c r="M334" s="91">
        <v>3</v>
      </c>
      <c r="N334" s="91">
        <v>20</v>
      </c>
      <c r="O334" s="91">
        <v>1333</v>
      </c>
      <c r="P334" s="91">
        <v>0</v>
      </c>
      <c r="Q334" s="91">
        <v>0</v>
      </c>
      <c r="R334" s="91">
        <v>0</v>
      </c>
      <c r="S334" s="91">
        <v>125</v>
      </c>
      <c r="T334" s="91">
        <v>0</v>
      </c>
      <c r="U334" s="91">
        <v>0</v>
      </c>
      <c r="V334" s="91">
        <v>0</v>
      </c>
      <c r="W334" s="91">
        <v>3</v>
      </c>
      <c r="X334" s="92"/>
      <c r="Y334" s="92"/>
      <c r="Z334" s="92"/>
      <c r="AA334" s="92"/>
      <c r="AB334" s="90" t="s">
        <v>5263</v>
      </c>
      <c r="AC334" s="93">
        <v>24020</v>
      </c>
      <c r="AD334" s="91">
        <v>817</v>
      </c>
      <c r="AE334" s="90" t="s">
        <v>545</v>
      </c>
      <c r="AF334" s="91">
        <v>1987</v>
      </c>
      <c r="AG334" s="91">
        <v>1984</v>
      </c>
      <c r="AH334" s="91">
        <v>2001</v>
      </c>
    </row>
    <row r="335" spans="3:34" ht="12.5" x14ac:dyDescent="0.25">
      <c r="C335" s="90" t="s">
        <v>3722</v>
      </c>
      <c r="D335" s="91">
        <v>101</v>
      </c>
      <c r="E335" s="92"/>
      <c r="F335" s="94"/>
      <c r="G335" s="94"/>
      <c r="H335" s="91">
        <v>0</v>
      </c>
      <c r="I335" s="91">
        <v>96</v>
      </c>
      <c r="J335" s="90" t="s">
        <v>3723</v>
      </c>
      <c r="K335" s="92"/>
      <c r="L335" s="92"/>
      <c r="M335" s="91">
        <v>1</v>
      </c>
      <c r="N335" s="94"/>
      <c r="O335" s="94"/>
      <c r="P335" s="94"/>
      <c r="Q335" s="94"/>
      <c r="R335" s="94"/>
      <c r="S335" s="94"/>
      <c r="T335" s="94"/>
      <c r="U335" s="94"/>
      <c r="V335" s="94"/>
      <c r="W335" s="94"/>
      <c r="X335" s="92"/>
      <c r="Y335" s="92"/>
      <c r="Z335" s="92"/>
      <c r="AA335" s="92"/>
      <c r="AB335" s="90" t="s">
        <v>3722</v>
      </c>
      <c r="AC335" s="93">
        <v>6471</v>
      </c>
      <c r="AD335" s="94"/>
      <c r="AE335" s="90" t="s">
        <v>545</v>
      </c>
      <c r="AF335" s="94"/>
      <c r="AG335" s="94"/>
      <c r="AH335" s="94"/>
    </row>
    <row r="336" spans="3:34" ht="12.5" x14ac:dyDescent="0.25">
      <c r="C336" s="90" t="s">
        <v>5746</v>
      </c>
      <c r="D336" s="91">
        <v>100.8</v>
      </c>
      <c r="E336" s="92"/>
      <c r="F336" s="91">
        <v>11.7</v>
      </c>
      <c r="G336" s="95">
        <v>12</v>
      </c>
      <c r="H336" s="91">
        <v>0</v>
      </c>
      <c r="I336" s="91">
        <v>0</v>
      </c>
      <c r="J336" s="90" t="s">
        <v>5747</v>
      </c>
      <c r="K336" s="92"/>
      <c r="L336" s="92"/>
      <c r="M336" s="95">
        <v>4</v>
      </c>
      <c r="N336" s="91">
        <v>19</v>
      </c>
      <c r="O336" s="91">
        <v>1291</v>
      </c>
      <c r="P336" s="91">
        <v>0</v>
      </c>
      <c r="Q336" s="91">
        <v>0</v>
      </c>
      <c r="R336" s="91">
        <v>0</v>
      </c>
      <c r="S336" s="91">
        <v>105</v>
      </c>
      <c r="T336" s="95">
        <v>0</v>
      </c>
      <c r="U336" s="95">
        <v>0</v>
      </c>
      <c r="V336" s="95">
        <v>0</v>
      </c>
      <c r="W336" s="95">
        <v>2</v>
      </c>
      <c r="X336" s="92"/>
      <c r="Y336" s="92"/>
      <c r="Z336" s="92"/>
      <c r="AA336" s="92"/>
      <c r="AB336" s="90" t="s">
        <v>5746</v>
      </c>
      <c r="AC336" s="93">
        <v>24008</v>
      </c>
      <c r="AD336" s="91">
        <v>834</v>
      </c>
      <c r="AE336" s="90" t="s">
        <v>545</v>
      </c>
      <c r="AF336" s="95">
        <v>1984</v>
      </c>
      <c r="AG336" s="91">
        <v>1984</v>
      </c>
      <c r="AH336" s="91">
        <v>2001</v>
      </c>
    </row>
    <row r="337" spans="3:34" ht="12.5" x14ac:dyDescent="0.25">
      <c r="C337" s="90" t="s">
        <v>5736</v>
      </c>
      <c r="D337" s="91">
        <v>100.2</v>
      </c>
      <c r="E337" s="92"/>
      <c r="F337" s="91">
        <v>4.2</v>
      </c>
      <c r="G337" s="91">
        <v>6</v>
      </c>
      <c r="H337" s="91">
        <v>0</v>
      </c>
      <c r="I337" s="91">
        <v>12</v>
      </c>
      <c r="J337" s="90" t="s">
        <v>5737</v>
      </c>
      <c r="K337" s="92"/>
      <c r="L337" s="92"/>
      <c r="M337" s="95">
        <v>6</v>
      </c>
      <c r="N337" s="91">
        <v>23</v>
      </c>
      <c r="O337" s="91">
        <v>0</v>
      </c>
      <c r="P337" s="91">
        <v>0</v>
      </c>
      <c r="Q337" s="91">
        <v>0</v>
      </c>
      <c r="R337" s="91">
        <v>0</v>
      </c>
      <c r="S337" s="91">
        <v>38</v>
      </c>
      <c r="T337" s="91">
        <v>0</v>
      </c>
      <c r="U337" s="91">
        <v>0</v>
      </c>
      <c r="V337" s="91">
        <v>0</v>
      </c>
      <c r="W337" s="91">
        <v>1</v>
      </c>
      <c r="X337" s="92"/>
      <c r="Y337" s="92"/>
      <c r="Z337" s="92"/>
      <c r="AA337" s="92"/>
      <c r="AB337" s="90" t="s">
        <v>5736</v>
      </c>
      <c r="AC337" s="93">
        <v>21877</v>
      </c>
      <c r="AD337" s="91">
        <v>398</v>
      </c>
      <c r="AE337" s="90" t="s">
        <v>545</v>
      </c>
      <c r="AF337" s="94"/>
      <c r="AG337" s="91">
        <v>1976</v>
      </c>
      <c r="AH337" s="91">
        <v>1994</v>
      </c>
    </row>
    <row r="338" spans="3:34" ht="12.5" x14ac:dyDescent="0.25">
      <c r="C338" s="90" t="s">
        <v>4710</v>
      </c>
      <c r="D338" s="91">
        <v>99.8</v>
      </c>
      <c r="E338" s="92"/>
      <c r="F338" s="91">
        <v>5.7</v>
      </c>
      <c r="G338" s="91">
        <v>6</v>
      </c>
      <c r="H338" s="91">
        <v>0</v>
      </c>
      <c r="I338" s="91">
        <v>16</v>
      </c>
      <c r="J338" s="90" t="s">
        <v>4711</v>
      </c>
      <c r="K338" s="92"/>
      <c r="L338" s="92"/>
      <c r="M338" s="95">
        <v>3</v>
      </c>
      <c r="N338" s="91">
        <v>19</v>
      </c>
      <c r="O338" s="91">
        <v>8</v>
      </c>
      <c r="P338" s="91">
        <v>0</v>
      </c>
      <c r="Q338" s="91">
        <v>0</v>
      </c>
      <c r="R338" s="91">
        <v>0</v>
      </c>
      <c r="S338" s="91">
        <v>51</v>
      </c>
      <c r="T338" s="91">
        <v>0</v>
      </c>
      <c r="U338" s="91">
        <v>0</v>
      </c>
      <c r="V338" s="91">
        <v>0</v>
      </c>
      <c r="W338" s="91">
        <v>1</v>
      </c>
      <c r="X338" s="92"/>
      <c r="Y338" s="92"/>
      <c r="Z338" s="92"/>
      <c r="AA338" s="92"/>
      <c r="AB338" s="90" t="s">
        <v>4710</v>
      </c>
      <c r="AC338" s="93">
        <v>20888</v>
      </c>
      <c r="AD338" s="91">
        <v>149</v>
      </c>
      <c r="AE338" s="90" t="s">
        <v>545</v>
      </c>
      <c r="AF338" s="92"/>
      <c r="AG338" s="91">
        <v>1974</v>
      </c>
      <c r="AH338" s="91">
        <v>2002</v>
      </c>
    </row>
    <row r="339" spans="3:34" ht="12.5" x14ac:dyDescent="0.25">
      <c r="C339" s="90" t="s">
        <v>4325</v>
      </c>
      <c r="D339" s="91">
        <v>99.5</v>
      </c>
      <c r="E339" s="92"/>
      <c r="F339" s="91">
        <v>0</v>
      </c>
      <c r="G339" s="94"/>
      <c r="H339" s="91">
        <v>0</v>
      </c>
      <c r="I339" s="91">
        <v>44</v>
      </c>
      <c r="J339" s="90" t="s">
        <v>4326</v>
      </c>
      <c r="K339" s="92"/>
      <c r="L339" s="92"/>
      <c r="M339" s="95">
        <v>6</v>
      </c>
      <c r="N339" s="91">
        <v>45</v>
      </c>
      <c r="O339" s="91">
        <v>0</v>
      </c>
      <c r="P339" s="91">
        <v>0</v>
      </c>
      <c r="Q339" s="91">
        <v>0</v>
      </c>
      <c r="R339" s="91">
        <v>0</v>
      </c>
      <c r="S339" s="91">
        <v>0</v>
      </c>
      <c r="T339" s="94"/>
      <c r="U339" s="94"/>
      <c r="V339" s="94"/>
      <c r="W339" s="94"/>
      <c r="X339" s="92"/>
      <c r="Y339" s="92"/>
      <c r="Z339" s="92"/>
      <c r="AA339" s="92"/>
      <c r="AB339" s="90" t="s">
        <v>4325</v>
      </c>
      <c r="AC339" s="93">
        <v>16014</v>
      </c>
      <c r="AD339" s="91">
        <v>25</v>
      </c>
      <c r="AE339" s="90" t="s">
        <v>545</v>
      </c>
      <c r="AF339" s="92"/>
      <c r="AG339" s="91">
        <v>1973</v>
      </c>
      <c r="AH339" s="91">
        <v>1976</v>
      </c>
    </row>
    <row r="340" spans="3:34" ht="12.5" x14ac:dyDescent="0.25">
      <c r="C340" s="90" t="s">
        <v>5470</v>
      </c>
      <c r="D340" s="91">
        <v>99.4</v>
      </c>
      <c r="E340" s="92"/>
      <c r="F340" s="91">
        <v>10.3</v>
      </c>
      <c r="G340" s="91">
        <v>12</v>
      </c>
      <c r="H340" s="91">
        <v>0</v>
      </c>
      <c r="I340" s="91">
        <v>0</v>
      </c>
      <c r="J340" s="90" t="s">
        <v>5471</v>
      </c>
      <c r="K340" s="92"/>
      <c r="L340" s="92"/>
      <c r="M340" s="91">
        <v>4</v>
      </c>
      <c r="N340" s="91">
        <v>19</v>
      </c>
      <c r="O340" s="91">
        <v>1298</v>
      </c>
      <c r="P340" s="91">
        <v>0</v>
      </c>
      <c r="Q340" s="91">
        <v>0</v>
      </c>
      <c r="R340" s="91">
        <v>0</v>
      </c>
      <c r="S340" s="91">
        <v>93</v>
      </c>
      <c r="T340" s="91">
        <v>0</v>
      </c>
      <c r="U340" s="91">
        <v>0</v>
      </c>
      <c r="V340" s="91">
        <v>0</v>
      </c>
      <c r="W340" s="91">
        <v>2</v>
      </c>
      <c r="X340" s="92"/>
      <c r="Y340" s="92"/>
      <c r="Z340" s="92"/>
      <c r="AA340" s="92"/>
      <c r="AB340" s="90" t="s">
        <v>5470</v>
      </c>
      <c r="AC340" s="93">
        <v>25662</v>
      </c>
      <c r="AD340" s="91">
        <v>791</v>
      </c>
      <c r="AE340" s="90" t="s">
        <v>545</v>
      </c>
      <c r="AF340" s="91">
        <v>1987</v>
      </c>
      <c r="AG340" s="91">
        <v>1986</v>
      </c>
      <c r="AH340" s="91">
        <v>2002</v>
      </c>
    </row>
    <row r="341" spans="3:34" ht="12.5" x14ac:dyDescent="0.25">
      <c r="C341" s="90" t="s">
        <v>5156</v>
      </c>
      <c r="D341" s="91">
        <v>99.3</v>
      </c>
      <c r="E341" s="92"/>
      <c r="F341" s="91">
        <v>1.1000000000000001</v>
      </c>
      <c r="G341" s="95">
        <v>0</v>
      </c>
      <c r="H341" s="91">
        <v>0</v>
      </c>
      <c r="I341" s="91">
        <v>32</v>
      </c>
      <c r="J341" s="90" t="s">
        <v>5157</v>
      </c>
      <c r="K341" s="92"/>
      <c r="L341" s="92"/>
      <c r="M341" s="95">
        <v>4</v>
      </c>
      <c r="N341" s="91">
        <v>24</v>
      </c>
      <c r="O341" s="91">
        <v>0</v>
      </c>
      <c r="P341" s="91">
        <v>0</v>
      </c>
      <c r="Q341" s="91">
        <v>0</v>
      </c>
      <c r="R341" s="91">
        <v>0</v>
      </c>
      <c r="S341" s="91">
        <v>10</v>
      </c>
      <c r="T341" s="95">
        <v>0</v>
      </c>
      <c r="U341" s="95">
        <v>0</v>
      </c>
      <c r="V341" s="95">
        <v>0</v>
      </c>
      <c r="W341" s="95">
        <v>0</v>
      </c>
      <c r="X341" s="92"/>
      <c r="Y341" s="92"/>
      <c r="Z341" s="92"/>
      <c r="AA341" s="92"/>
      <c r="AB341" s="90" t="s">
        <v>5156</v>
      </c>
      <c r="AC341" s="93">
        <v>17928</v>
      </c>
      <c r="AD341" s="91">
        <v>37</v>
      </c>
      <c r="AE341" s="90" t="s">
        <v>545</v>
      </c>
      <c r="AF341" s="92"/>
      <c r="AG341" s="91">
        <v>1973</v>
      </c>
      <c r="AH341" s="91">
        <v>1984</v>
      </c>
    </row>
    <row r="342" spans="3:34" ht="12.5" x14ac:dyDescent="0.25">
      <c r="C342" s="90" t="s">
        <v>5281</v>
      </c>
      <c r="D342" s="91">
        <v>99.3</v>
      </c>
      <c r="E342" s="92"/>
      <c r="F342" s="91">
        <v>8.3000000000000007</v>
      </c>
      <c r="G342" s="91">
        <v>6</v>
      </c>
      <c r="H342" s="91">
        <v>0</v>
      </c>
      <c r="I342" s="91">
        <v>0</v>
      </c>
      <c r="J342" s="90" t="s">
        <v>5282</v>
      </c>
      <c r="K342" s="92"/>
      <c r="L342" s="92"/>
      <c r="M342" s="95">
        <v>1</v>
      </c>
      <c r="N342" s="91">
        <v>13</v>
      </c>
      <c r="O342" s="91">
        <v>210</v>
      </c>
      <c r="P342" s="91">
        <v>0</v>
      </c>
      <c r="Q342" s="91">
        <v>0</v>
      </c>
      <c r="R342" s="91">
        <v>0</v>
      </c>
      <c r="S342" s="91">
        <v>75</v>
      </c>
      <c r="T342" s="91">
        <v>0</v>
      </c>
      <c r="U342" s="91">
        <v>0</v>
      </c>
      <c r="V342" s="91">
        <v>0</v>
      </c>
      <c r="W342" s="91">
        <v>1</v>
      </c>
      <c r="X342" s="92"/>
      <c r="Y342" s="92"/>
      <c r="Z342" s="92"/>
      <c r="AA342" s="92"/>
      <c r="AB342" s="90" t="s">
        <v>5281</v>
      </c>
      <c r="AC342" s="93">
        <v>24040</v>
      </c>
      <c r="AD342" s="91">
        <v>600</v>
      </c>
      <c r="AE342" s="90" t="s">
        <v>545</v>
      </c>
      <c r="AF342" s="95">
        <v>1986</v>
      </c>
      <c r="AG342" s="91">
        <v>1984</v>
      </c>
      <c r="AH342" s="91">
        <v>1997</v>
      </c>
    </row>
    <row r="343" spans="3:34" ht="12.5" x14ac:dyDescent="0.25">
      <c r="C343" s="90" t="s">
        <v>4375</v>
      </c>
      <c r="D343" s="91">
        <v>98.7</v>
      </c>
      <c r="E343" s="92"/>
      <c r="F343" s="91">
        <v>7.1</v>
      </c>
      <c r="G343" s="91">
        <v>6</v>
      </c>
      <c r="H343" s="91">
        <v>0</v>
      </c>
      <c r="I343" s="91">
        <v>0</v>
      </c>
      <c r="J343" s="90" t="s">
        <v>4376</v>
      </c>
      <c r="K343" s="92"/>
      <c r="L343" s="92"/>
      <c r="M343" s="91">
        <v>3</v>
      </c>
      <c r="N343" s="91">
        <v>15</v>
      </c>
      <c r="O343" s="91">
        <v>1525</v>
      </c>
      <c r="P343" s="91">
        <v>0</v>
      </c>
      <c r="Q343" s="91">
        <v>0</v>
      </c>
      <c r="R343" s="91">
        <v>0</v>
      </c>
      <c r="S343" s="91">
        <v>64</v>
      </c>
      <c r="T343" s="91">
        <v>0</v>
      </c>
      <c r="U343" s="91">
        <v>0</v>
      </c>
      <c r="V343" s="91">
        <v>0</v>
      </c>
      <c r="W343" s="91">
        <v>1</v>
      </c>
      <c r="X343" s="92"/>
      <c r="Y343" s="92"/>
      <c r="Z343" s="92"/>
      <c r="AA343" s="92"/>
      <c r="AB343" s="90" t="s">
        <v>4375</v>
      </c>
      <c r="AC343" s="93">
        <v>30231</v>
      </c>
      <c r="AD343" s="91">
        <v>766</v>
      </c>
      <c r="AE343" s="90" t="s">
        <v>545</v>
      </c>
      <c r="AF343" s="95">
        <v>2001</v>
      </c>
      <c r="AG343" s="91">
        <v>2000</v>
      </c>
      <c r="AH343" s="91">
        <v>2016</v>
      </c>
    </row>
    <row r="344" spans="3:34" ht="12.5" x14ac:dyDescent="0.25">
      <c r="C344" s="90" t="s">
        <v>5540</v>
      </c>
      <c r="D344" s="91">
        <v>98</v>
      </c>
      <c r="E344" s="92"/>
      <c r="F344" s="94"/>
      <c r="G344" s="94"/>
      <c r="H344" s="91">
        <v>0</v>
      </c>
      <c r="I344" s="91">
        <v>88</v>
      </c>
      <c r="J344" s="90" t="s">
        <v>5541</v>
      </c>
      <c r="K344" s="92"/>
      <c r="L344" s="92"/>
      <c r="M344" s="91">
        <v>2</v>
      </c>
      <c r="N344" s="94"/>
      <c r="O344" s="94"/>
      <c r="P344" s="94"/>
      <c r="Q344" s="94"/>
      <c r="R344" s="94"/>
      <c r="S344" s="94"/>
      <c r="T344" s="94"/>
      <c r="U344" s="94"/>
      <c r="V344" s="94"/>
      <c r="W344" s="94"/>
      <c r="X344" s="92"/>
      <c r="Y344" s="92"/>
      <c r="Z344" s="92"/>
      <c r="AA344" s="92"/>
      <c r="AB344" s="90" t="s">
        <v>5540</v>
      </c>
      <c r="AC344" s="93">
        <v>7872</v>
      </c>
      <c r="AD344" s="94"/>
      <c r="AE344" s="90" t="s">
        <v>545</v>
      </c>
      <c r="AF344" s="92"/>
      <c r="AG344" s="94"/>
      <c r="AH344" s="94"/>
    </row>
    <row r="345" spans="3:34" ht="12.5" x14ac:dyDescent="0.25">
      <c r="C345" s="90" t="s">
        <v>3447</v>
      </c>
      <c r="D345" s="91">
        <v>97.9</v>
      </c>
      <c r="E345" s="92"/>
      <c r="F345" s="91">
        <v>0.3</v>
      </c>
      <c r="G345" s="95">
        <v>0</v>
      </c>
      <c r="H345" s="91">
        <v>78.2</v>
      </c>
      <c r="I345" s="91">
        <v>0</v>
      </c>
      <c r="J345" s="90" t="s">
        <v>3448</v>
      </c>
      <c r="K345" s="92"/>
      <c r="L345" s="92"/>
      <c r="M345" s="92"/>
      <c r="N345" s="91">
        <v>60</v>
      </c>
      <c r="O345" s="91">
        <v>769</v>
      </c>
      <c r="P345" s="91">
        <v>0</v>
      </c>
      <c r="Q345" s="91">
        <v>0</v>
      </c>
      <c r="R345" s="91">
        <v>0</v>
      </c>
      <c r="S345" s="91">
        <v>3</v>
      </c>
      <c r="T345" s="95">
        <v>0</v>
      </c>
      <c r="U345" s="95">
        <v>0</v>
      </c>
      <c r="V345" s="95">
        <v>0</v>
      </c>
      <c r="W345" s="95">
        <v>0</v>
      </c>
      <c r="X345" s="95">
        <v>29</v>
      </c>
      <c r="Y345" s="95">
        <v>39</v>
      </c>
      <c r="Z345" s="95">
        <v>1430</v>
      </c>
      <c r="AA345" s="95">
        <v>1080</v>
      </c>
      <c r="AB345" s="90" t="s">
        <v>3449</v>
      </c>
      <c r="AC345" s="93">
        <v>35815</v>
      </c>
      <c r="AD345" s="91">
        <v>176</v>
      </c>
      <c r="AE345" s="90" t="s">
        <v>545</v>
      </c>
      <c r="AF345" s="95">
        <v>2015</v>
      </c>
      <c r="AG345" s="91">
        <v>2014</v>
      </c>
      <c r="AH345" s="91">
        <v>2017</v>
      </c>
    </row>
    <row r="346" spans="3:34" ht="12.5" x14ac:dyDescent="0.25">
      <c r="C346" s="90" t="s">
        <v>4169</v>
      </c>
      <c r="D346" s="91">
        <v>97.1</v>
      </c>
      <c r="E346" s="92"/>
      <c r="F346" s="91">
        <v>7.9</v>
      </c>
      <c r="G346" s="95">
        <v>6</v>
      </c>
      <c r="H346" s="91">
        <v>0</v>
      </c>
      <c r="I346" s="91">
        <v>0</v>
      </c>
      <c r="J346" s="90" t="s">
        <v>4170</v>
      </c>
      <c r="K346" s="92"/>
      <c r="L346" s="92"/>
      <c r="M346" s="91">
        <v>4</v>
      </c>
      <c r="N346" s="91">
        <v>17</v>
      </c>
      <c r="O346" s="91">
        <v>1357</v>
      </c>
      <c r="P346" s="91">
        <v>0</v>
      </c>
      <c r="Q346" s="91">
        <v>0</v>
      </c>
      <c r="R346" s="91">
        <v>0</v>
      </c>
      <c r="S346" s="91">
        <v>71</v>
      </c>
      <c r="T346" s="95">
        <v>0</v>
      </c>
      <c r="U346" s="95">
        <v>0</v>
      </c>
      <c r="V346" s="95">
        <v>0</v>
      </c>
      <c r="W346" s="95">
        <v>1</v>
      </c>
      <c r="X346" s="92"/>
      <c r="Y346" s="92"/>
      <c r="Z346" s="92"/>
      <c r="AA346" s="92"/>
      <c r="AB346" s="90" t="s">
        <v>4169</v>
      </c>
      <c r="AC346" s="93">
        <v>27853</v>
      </c>
      <c r="AD346" s="91">
        <v>658</v>
      </c>
      <c r="AE346" s="90" t="s">
        <v>545</v>
      </c>
      <c r="AF346" s="95">
        <v>1995</v>
      </c>
      <c r="AG346" s="91">
        <v>1992</v>
      </c>
      <c r="AH346" s="91">
        <v>2005</v>
      </c>
    </row>
    <row r="347" spans="3:34" ht="12.5" x14ac:dyDescent="0.25">
      <c r="C347" s="90" t="s">
        <v>4505</v>
      </c>
      <c r="D347" s="91">
        <v>97</v>
      </c>
      <c r="E347" s="92"/>
      <c r="F347" s="94"/>
      <c r="G347" s="94"/>
      <c r="H347" s="91">
        <v>0</v>
      </c>
      <c r="I347" s="91">
        <v>92</v>
      </c>
      <c r="J347" s="90" t="s">
        <v>4506</v>
      </c>
      <c r="K347" s="92"/>
      <c r="L347" s="92"/>
      <c r="M347" s="91">
        <v>1</v>
      </c>
      <c r="N347" s="94"/>
      <c r="O347" s="94"/>
      <c r="P347" s="94"/>
      <c r="Q347" s="94"/>
      <c r="R347" s="94"/>
      <c r="S347" s="94"/>
      <c r="T347" s="94"/>
      <c r="U347" s="94"/>
      <c r="V347" s="94"/>
      <c r="W347" s="94"/>
      <c r="X347" s="92"/>
      <c r="Y347" s="92"/>
      <c r="Z347" s="92"/>
      <c r="AA347" s="92"/>
      <c r="AB347" s="90" t="s">
        <v>4505</v>
      </c>
      <c r="AC347" s="93">
        <v>6988</v>
      </c>
      <c r="AD347" s="94"/>
      <c r="AE347" s="90" t="s">
        <v>545</v>
      </c>
      <c r="AF347" s="92"/>
      <c r="AG347" s="94"/>
      <c r="AH347" s="94"/>
    </row>
    <row r="348" spans="3:34" ht="12.5" x14ac:dyDescent="0.25">
      <c r="C348" s="90" t="s">
        <v>5696</v>
      </c>
      <c r="D348" s="91">
        <v>96.8</v>
      </c>
      <c r="E348" s="92"/>
      <c r="F348" s="91">
        <v>5.8</v>
      </c>
      <c r="G348" s="95">
        <v>6</v>
      </c>
      <c r="H348" s="91">
        <v>0</v>
      </c>
      <c r="I348" s="91">
        <v>0</v>
      </c>
      <c r="J348" s="90" t="s">
        <v>5697</v>
      </c>
      <c r="K348" s="92"/>
      <c r="L348" s="92"/>
      <c r="M348" s="95">
        <v>2</v>
      </c>
      <c r="N348" s="91">
        <v>14</v>
      </c>
      <c r="O348" s="91">
        <v>1485</v>
      </c>
      <c r="P348" s="91">
        <v>0</v>
      </c>
      <c r="Q348" s="91">
        <v>0</v>
      </c>
      <c r="R348" s="91">
        <v>0</v>
      </c>
      <c r="S348" s="91">
        <v>52</v>
      </c>
      <c r="T348" s="95">
        <v>0</v>
      </c>
      <c r="U348" s="95">
        <v>0</v>
      </c>
      <c r="V348" s="95">
        <v>0</v>
      </c>
      <c r="W348" s="95">
        <v>1</v>
      </c>
      <c r="X348" s="92"/>
      <c r="Y348" s="92"/>
      <c r="Z348" s="92"/>
      <c r="AA348" s="92"/>
      <c r="AB348" s="90" t="s">
        <v>5696</v>
      </c>
      <c r="AC348" s="93">
        <v>28794</v>
      </c>
      <c r="AD348" s="91">
        <v>646</v>
      </c>
      <c r="AE348" s="90" t="s">
        <v>545</v>
      </c>
      <c r="AF348" s="95">
        <v>1996</v>
      </c>
      <c r="AG348" s="91">
        <v>1996</v>
      </c>
      <c r="AH348" s="91">
        <v>2009</v>
      </c>
    </row>
    <row r="349" spans="3:34" ht="12.5" x14ac:dyDescent="0.25">
      <c r="C349" s="90" t="s">
        <v>4343</v>
      </c>
      <c r="D349" s="91">
        <v>96.7</v>
      </c>
      <c r="E349" s="92"/>
      <c r="F349" s="91">
        <v>9.6999999999999993</v>
      </c>
      <c r="G349" s="95">
        <v>12</v>
      </c>
      <c r="H349" s="91">
        <v>0</v>
      </c>
      <c r="I349" s="91">
        <v>0</v>
      </c>
      <c r="J349" s="90" t="s">
        <v>4344</v>
      </c>
      <c r="K349" s="92"/>
      <c r="L349" s="92"/>
      <c r="M349" s="95">
        <v>3</v>
      </c>
      <c r="N349" s="91">
        <v>18</v>
      </c>
      <c r="O349" s="91">
        <v>1167</v>
      </c>
      <c r="P349" s="91">
        <v>0</v>
      </c>
      <c r="Q349" s="91">
        <v>0</v>
      </c>
      <c r="R349" s="91">
        <v>0</v>
      </c>
      <c r="S349" s="91">
        <v>87</v>
      </c>
      <c r="T349" s="95">
        <v>0</v>
      </c>
      <c r="U349" s="95">
        <v>0</v>
      </c>
      <c r="V349" s="95">
        <v>0</v>
      </c>
      <c r="W349" s="95">
        <v>2</v>
      </c>
      <c r="X349" s="92"/>
      <c r="Y349" s="92"/>
      <c r="Z349" s="92"/>
      <c r="AA349" s="92"/>
      <c r="AB349" s="90" t="s">
        <v>4343</v>
      </c>
      <c r="AC349" s="96">
        <v>26875</v>
      </c>
      <c r="AD349" s="91">
        <v>745</v>
      </c>
      <c r="AE349" s="90" t="s">
        <v>545</v>
      </c>
      <c r="AF349" s="95">
        <v>1990</v>
      </c>
      <c r="AG349" s="91">
        <v>1990</v>
      </c>
      <c r="AH349" s="91">
        <v>2004</v>
      </c>
    </row>
    <row r="350" spans="3:34" ht="12.5" x14ac:dyDescent="0.25">
      <c r="C350" s="90" t="s">
        <v>4570</v>
      </c>
      <c r="D350" s="91">
        <v>96.7</v>
      </c>
      <c r="E350" s="92"/>
      <c r="F350" s="91">
        <v>9.6999999999999993</v>
      </c>
      <c r="G350" s="91">
        <v>12</v>
      </c>
      <c r="H350" s="91">
        <v>0</v>
      </c>
      <c r="I350" s="91">
        <v>0</v>
      </c>
      <c r="J350" s="90" t="s">
        <v>4571</v>
      </c>
      <c r="K350" s="92"/>
      <c r="L350" s="92"/>
      <c r="M350" s="92"/>
      <c r="N350" s="91">
        <v>14</v>
      </c>
      <c r="O350" s="91">
        <v>2154</v>
      </c>
      <c r="P350" s="91">
        <v>0</v>
      </c>
      <c r="Q350" s="91">
        <v>0</v>
      </c>
      <c r="R350" s="91">
        <v>0</v>
      </c>
      <c r="S350" s="91">
        <v>87</v>
      </c>
      <c r="T350" s="91">
        <v>0</v>
      </c>
      <c r="U350" s="91">
        <v>0</v>
      </c>
      <c r="V350" s="91">
        <v>0</v>
      </c>
      <c r="W350" s="91">
        <v>2</v>
      </c>
      <c r="X350" s="92"/>
      <c r="Y350" s="92"/>
      <c r="Z350" s="92"/>
      <c r="AA350" s="92"/>
      <c r="AB350" s="90" t="s">
        <v>4570</v>
      </c>
      <c r="AC350" s="93">
        <v>33190</v>
      </c>
      <c r="AD350" s="91">
        <v>494</v>
      </c>
      <c r="AE350" s="90" t="s">
        <v>545</v>
      </c>
      <c r="AF350" s="95">
        <v>2007</v>
      </c>
      <c r="AG350" s="91">
        <v>2007</v>
      </c>
      <c r="AH350" s="91">
        <v>2017</v>
      </c>
    </row>
    <row r="351" spans="3:34" ht="12.5" x14ac:dyDescent="0.25">
      <c r="C351" s="90" t="s">
        <v>4491</v>
      </c>
      <c r="D351" s="91">
        <v>96.6</v>
      </c>
      <c r="E351" s="92"/>
      <c r="F351" s="91">
        <v>0</v>
      </c>
      <c r="G351" s="91">
        <v>0</v>
      </c>
      <c r="H351" s="91">
        <v>52.3</v>
      </c>
      <c r="I351" s="91">
        <v>0</v>
      </c>
      <c r="J351" s="90" t="s">
        <v>4492</v>
      </c>
      <c r="K351" s="92"/>
      <c r="L351" s="92"/>
      <c r="M351" s="91">
        <v>2</v>
      </c>
      <c r="N351" s="91">
        <v>33</v>
      </c>
      <c r="O351" s="91">
        <v>1203</v>
      </c>
      <c r="P351" s="91">
        <v>0</v>
      </c>
      <c r="Q351" s="91">
        <v>0</v>
      </c>
      <c r="R351" s="91">
        <v>0</v>
      </c>
      <c r="S351" s="91">
        <v>0</v>
      </c>
      <c r="T351" s="91">
        <v>0</v>
      </c>
      <c r="U351" s="91">
        <v>0</v>
      </c>
      <c r="V351" s="91">
        <v>0</v>
      </c>
      <c r="W351" s="91">
        <v>0</v>
      </c>
      <c r="X351" s="95">
        <v>55</v>
      </c>
      <c r="Y351" s="95">
        <v>50</v>
      </c>
      <c r="Z351" s="95">
        <v>905</v>
      </c>
      <c r="AA351" s="95">
        <v>965</v>
      </c>
      <c r="AB351" s="90" t="s">
        <v>4491</v>
      </c>
      <c r="AC351" s="93">
        <v>31873</v>
      </c>
      <c r="AD351" s="91">
        <v>668</v>
      </c>
      <c r="AE351" s="90" t="s">
        <v>545</v>
      </c>
      <c r="AF351" s="95">
        <v>2005</v>
      </c>
      <c r="AG351" s="91">
        <v>2004</v>
      </c>
      <c r="AH351" s="91">
        <v>2017</v>
      </c>
    </row>
    <row r="352" spans="3:34" ht="12.5" x14ac:dyDescent="0.25">
      <c r="C352" s="90" t="s">
        <v>4199</v>
      </c>
      <c r="D352" s="91">
        <v>96.3</v>
      </c>
      <c r="E352" s="92"/>
      <c r="F352" s="91">
        <v>5.9</v>
      </c>
      <c r="G352" s="91">
        <v>6</v>
      </c>
      <c r="H352" s="91">
        <v>0</v>
      </c>
      <c r="I352" s="91">
        <v>10</v>
      </c>
      <c r="J352" s="90" t="s">
        <v>4200</v>
      </c>
      <c r="K352" s="92"/>
      <c r="L352" s="92"/>
      <c r="M352" s="95">
        <v>6</v>
      </c>
      <c r="N352" s="91">
        <v>25</v>
      </c>
      <c r="O352" s="91">
        <v>0</v>
      </c>
      <c r="P352" s="91">
        <v>0</v>
      </c>
      <c r="Q352" s="91">
        <v>0</v>
      </c>
      <c r="R352" s="91">
        <v>0</v>
      </c>
      <c r="S352" s="91">
        <v>53</v>
      </c>
      <c r="T352" s="91">
        <v>0</v>
      </c>
      <c r="U352" s="91">
        <v>0</v>
      </c>
      <c r="V352" s="91">
        <v>0</v>
      </c>
      <c r="W352" s="91">
        <v>1</v>
      </c>
      <c r="X352" s="92"/>
      <c r="Y352" s="92"/>
      <c r="Z352" s="92"/>
      <c r="AA352" s="92"/>
      <c r="AB352" s="90" t="s">
        <v>4199</v>
      </c>
      <c r="AC352" s="93">
        <v>22278</v>
      </c>
      <c r="AD352" s="91">
        <v>580</v>
      </c>
      <c r="AE352" s="90" t="s">
        <v>545</v>
      </c>
      <c r="AF352" s="91">
        <v>1980</v>
      </c>
      <c r="AG352" s="91">
        <v>1979</v>
      </c>
      <c r="AH352" s="91">
        <v>1996</v>
      </c>
    </row>
    <row r="353" spans="3:34" ht="12.5" x14ac:dyDescent="0.25">
      <c r="C353" s="90" t="s">
        <v>5502</v>
      </c>
      <c r="D353" s="91">
        <v>96.1</v>
      </c>
      <c r="E353" s="92"/>
      <c r="F353" s="91">
        <v>13.1</v>
      </c>
      <c r="G353" s="95">
        <v>18</v>
      </c>
      <c r="H353" s="91">
        <v>0</v>
      </c>
      <c r="I353" s="91">
        <v>0</v>
      </c>
      <c r="J353" s="90" t="s">
        <v>5503</v>
      </c>
      <c r="K353" s="92"/>
      <c r="L353" s="92"/>
      <c r="M353" s="95">
        <v>1</v>
      </c>
      <c r="N353" s="91">
        <v>18</v>
      </c>
      <c r="O353" s="91">
        <v>1629</v>
      </c>
      <c r="P353" s="91">
        <v>0</v>
      </c>
      <c r="Q353" s="91">
        <v>0</v>
      </c>
      <c r="R353" s="91">
        <v>0</v>
      </c>
      <c r="S353" s="91">
        <v>118</v>
      </c>
      <c r="T353" s="95">
        <v>0</v>
      </c>
      <c r="U353" s="95">
        <v>0</v>
      </c>
      <c r="V353" s="95">
        <v>0</v>
      </c>
      <c r="W353" s="95">
        <v>3</v>
      </c>
      <c r="X353" s="92"/>
      <c r="Y353" s="92"/>
      <c r="Z353" s="92"/>
      <c r="AA353" s="92"/>
      <c r="AB353" s="90" t="s">
        <v>5502</v>
      </c>
      <c r="AC353" s="93">
        <v>27229</v>
      </c>
      <c r="AD353" s="91">
        <v>1016</v>
      </c>
      <c r="AE353" s="90" t="s">
        <v>545</v>
      </c>
      <c r="AF353" s="95">
        <v>1993</v>
      </c>
      <c r="AG353" s="91">
        <v>1991</v>
      </c>
      <c r="AH353" s="91">
        <v>2011</v>
      </c>
    </row>
    <row r="354" spans="3:34" ht="12.5" x14ac:dyDescent="0.25">
      <c r="C354" s="90" t="s">
        <v>3407</v>
      </c>
      <c r="D354" s="91">
        <v>95.7</v>
      </c>
      <c r="E354" s="92"/>
      <c r="F354" s="91">
        <v>0.7</v>
      </c>
      <c r="G354" s="91">
        <v>0</v>
      </c>
      <c r="H354" s="91">
        <v>88.5</v>
      </c>
      <c r="I354" s="91">
        <v>0</v>
      </c>
      <c r="J354" s="90" t="s">
        <v>3408</v>
      </c>
      <c r="K354" s="92"/>
      <c r="L354" s="92"/>
      <c r="M354" s="92"/>
      <c r="N354" s="91">
        <v>182</v>
      </c>
      <c r="O354" s="91">
        <v>298</v>
      </c>
      <c r="P354" s="91">
        <v>0</v>
      </c>
      <c r="Q354" s="91">
        <v>0</v>
      </c>
      <c r="R354" s="91">
        <v>0</v>
      </c>
      <c r="S354" s="91">
        <v>6</v>
      </c>
      <c r="T354" s="91">
        <v>0</v>
      </c>
      <c r="U354" s="91">
        <v>0</v>
      </c>
      <c r="V354" s="91">
        <v>0</v>
      </c>
      <c r="W354" s="91">
        <v>0</v>
      </c>
      <c r="X354" s="95">
        <v>27</v>
      </c>
      <c r="Y354" s="95">
        <v>31</v>
      </c>
      <c r="Z354" s="95">
        <v>1443</v>
      </c>
      <c r="AA354" s="95">
        <v>1298</v>
      </c>
      <c r="AB354" s="90" t="s">
        <v>3409</v>
      </c>
      <c r="AC354" s="93">
        <v>36208</v>
      </c>
      <c r="AD354" s="91">
        <v>109</v>
      </c>
      <c r="AE354" s="90" t="s">
        <v>545</v>
      </c>
      <c r="AF354" s="95">
        <v>2015</v>
      </c>
      <c r="AG354" s="91">
        <v>2015</v>
      </c>
      <c r="AH354" s="91">
        <v>2017</v>
      </c>
    </row>
    <row r="355" spans="3:34" ht="12.5" x14ac:dyDescent="0.25">
      <c r="C355" s="90" t="s">
        <v>4968</v>
      </c>
      <c r="D355" s="91">
        <v>94.9</v>
      </c>
      <c r="E355" s="92"/>
      <c r="F355" s="91">
        <v>12.9</v>
      </c>
      <c r="G355" s="91">
        <v>12</v>
      </c>
      <c r="H355" s="91">
        <v>0</v>
      </c>
      <c r="I355" s="91">
        <v>0</v>
      </c>
      <c r="J355" s="90" t="s">
        <v>4969</v>
      </c>
      <c r="K355" s="92"/>
      <c r="L355" s="92"/>
      <c r="M355" s="95">
        <v>2</v>
      </c>
      <c r="N355" s="91">
        <v>18</v>
      </c>
      <c r="O355" s="91">
        <v>1735</v>
      </c>
      <c r="P355" s="91">
        <v>0</v>
      </c>
      <c r="Q355" s="91">
        <v>0</v>
      </c>
      <c r="R355" s="91">
        <v>0</v>
      </c>
      <c r="S355" s="91">
        <v>116</v>
      </c>
      <c r="T355" s="91">
        <v>0</v>
      </c>
      <c r="U355" s="91">
        <v>0</v>
      </c>
      <c r="V355" s="91">
        <v>0</v>
      </c>
      <c r="W355" s="91">
        <v>2</v>
      </c>
      <c r="X355" s="92"/>
      <c r="Y355" s="92"/>
      <c r="Z355" s="92"/>
      <c r="AA355" s="92"/>
      <c r="AB355" s="90" t="s">
        <v>4968</v>
      </c>
      <c r="AC355" s="93">
        <v>30594</v>
      </c>
      <c r="AD355" s="91">
        <v>819</v>
      </c>
      <c r="AE355" s="90" t="s">
        <v>545</v>
      </c>
      <c r="AF355" s="95">
        <v>2001</v>
      </c>
      <c r="AG355" s="91">
        <v>2001</v>
      </c>
      <c r="AH355" s="91">
        <v>2017</v>
      </c>
    </row>
    <row r="356" spans="3:34" ht="12.5" x14ac:dyDescent="0.25">
      <c r="C356" s="90" t="s">
        <v>4060</v>
      </c>
      <c r="D356" s="91">
        <v>94.4</v>
      </c>
      <c r="E356" s="92"/>
      <c r="F356" s="91">
        <v>0</v>
      </c>
      <c r="G356" s="95">
        <v>0</v>
      </c>
      <c r="H356" s="91">
        <v>0</v>
      </c>
      <c r="I356" s="91">
        <v>42</v>
      </c>
      <c r="J356" s="90" t="s">
        <v>4061</v>
      </c>
      <c r="K356" s="92"/>
      <c r="L356" s="92"/>
      <c r="M356" s="95">
        <v>4</v>
      </c>
      <c r="N356" s="91">
        <v>35</v>
      </c>
      <c r="O356" s="91">
        <v>0</v>
      </c>
      <c r="P356" s="91">
        <v>0</v>
      </c>
      <c r="Q356" s="91">
        <v>0</v>
      </c>
      <c r="R356" s="91">
        <v>0</v>
      </c>
      <c r="S356" s="91">
        <v>0</v>
      </c>
      <c r="T356" s="95">
        <v>0</v>
      </c>
      <c r="U356" s="95">
        <v>0</v>
      </c>
      <c r="V356" s="95">
        <v>0</v>
      </c>
      <c r="W356" s="95">
        <v>0</v>
      </c>
      <c r="X356" s="92"/>
      <c r="Y356" s="92"/>
      <c r="Z356" s="92"/>
      <c r="AA356" s="92"/>
      <c r="AB356" s="90" t="s">
        <v>4060</v>
      </c>
      <c r="AC356" s="93">
        <v>16334</v>
      </c>
      <c r="AD356" s="91">
        <v>36</v>
      </c>
      <c r="AE356" s="90" t="s">
        <v>545</v>
      </c>
      <c r="AF356" s="92"/>
      <c r="AG356" s="91">
        <v>1973</v>
      </c>
      <c r="AH356" s="91">
        <v>1982</v>
      </c>
    </row>
    <row r="357" spans="3:34" ht="12.5" x14ac:dyDescent="0.25">
      <c r="C357" s="90" t="s">
        <v>5455</v>
      </c>
      <c r="D357" s="91">
        <v>94</v>
      </c>
      <c r="E357" s="92"/>
      <c r="F357" s="94"/>
      <c r="G357" s="92"/>
      <c r="H357" s="91">
        <v>0</v>
      </c>
      <c r="I357" s="91">
        <v>84</v>
      </c>
      <c r="J357" s="90" t="s">
        <v>5456</v>
      </c>
      <c r="K357" s="92"/>
      <c r="L357" s="92"/>
      <c r="M357" s="95">
        <v>2</v>
      </c>
      <c r="N357" s="94"/>
      <c r="O357" s="94"/>
      <c r="P357" s="94"/>
      <c r="Q357" s="94"/>
      <c r="R357" s="94"/>
      <c r="S357" s="94"/>
      <c r="T357" s="92"/>
      <c r="U357" s="92"/>
      <c r="V357" s="92"/>
      <c r="W357" s="92"/>
      <c r="X357" s="92"/>
      <c r="Y357" s="92"/>
      <c r="Z357" s="92"/>
      <c r="AA357" s="92"/>
      <c r="AB357" s="90" t="s">
        <v>5455</v>
      </c>
      <c r="AC357" s="93">
        <v>8643</v>
      </c>
      <c r="AD357" s="94"/>
      <c r="AE357" s="90" t="s">
        <v>545</v>
      </c>
      <c r="AF357" s="92"/>
      <c r="AG357" s="94"/>
      <c r="AH357" s="94"/>
    </row>
    <row r="358" spans="3:34" ht="12.5" x14ac:dyDescent="0.25">
      <c r="C358" s="90" t="s">
        <v>5243</v>
      </c>
      <c r="D358" s="91">
        <v>93</v>
      </c>
      <c r="E358" s="92"/>
      <c r="F358" s="94"/>
      <c r="G358" s="92"/>
      <c r="H358" s="91">
        <v>0</v>
      </c>
      <c r="I358" s="91">
        <v>88</v>
      </c>
      <c r="J358" s="90" t="s">
        <v>5244</v>
      </c>
      <c r="K358" s="92"/>
      <c r="L358" s="92"/>
      <c r="M358" s="95">
        <v>1</v>
      </c>
      <c r="N358" s="94"/>
      <c r="O358" s="94"/>
      <c r="P358" s="94"/>
      <c r="Q358" s="94"/>
      <c r="R358" s="94"/>
      <c r="S358" s="94"/>
      <c r="T358" s="92"/>
      <c r="U358" s="92"/>
      <c r="V358" s="92"/>
      <c r="W358" s="92"/>
      <c r="X358" s="92"/>
      <c r="Y358" s="92"/>
      <c r="Z358" s="92"/>
      <c r="AA358" s="92"/>
      <c r="AB358" s="90" t="s">
        <v>5243</v>
      </c>
      <c r="AC358" s="93">
        <v>7734</v>
      </c>
      <c r="AD358" s="94"/>
      <c r="AE358" s="90" t="s">
        <v>545</v>
      </c>
      <c r="AF358" s="92"/>
      <c r="AG358" s="94"/>
      <c r="AH358" s="94"/>
    </row>
    <row r="359" spans="3:34" ht="12.5" x14ac:dyDescent="0.25">
      <c r="C359" s="90" t="s">
        <v>5654</v>
      </c>
      <c r="D359" s="91">
        <v>92.3</v>
      </c>
      <c r="E359" s="92"/>
      <c r="F359" s="91">
        <v>7.2</v>
      </c>
      <c r="G359" s="91">
        <v>12</v>
      </c>
      <c r="H359" s="91">
        <v>0</v>
      </c>
      <c r="I359" s="91">
        <v>6</v>
      </c>
      <c r="J359" s="90" t="s">
        <v>5655</v>
      </c>
      <c r="K359" s="92"/>
      <c r="L359" s="92"/>
      <c r="M359" s="91">
        <v>2</v>
      </c>
      <c r="N359" s="91">
        <v>19</v>
      </c>
      <c r="O359" s="91">
        <v>0</v>
      </c>
      <c r="P359" s="91">
        <v>0</v>
      </c>
      <c r="Q359" s="91">
        <v>0</v>
      </c>
      <c r="R359" s="91">
        <v>0</v>
      </c>
      <c r="S359" s="91">
        <v>65</v>
      </c>
      <c r="T359" s="91">
        <v>0</v>
      </c>
      <c r="U359" s="91">
        <v>0</v>
      </c>
      <c r="V359" s="91">
        <v>0</v>
      </c>
      <c r="W359" s="91">
        <v>2</v>
      </c>
      <c r="X359" s="92"/>
      <c r="Y359" s="92"/>
      <c r="Z359" s="92"/>
      <c r="AA359" s="92"/>
      <c r="AB359" s="90" t="s">
        <v>5654</v>
      </c>
      <c r="AC359" s="93">
        <v>22942</v>
      </c>
      <c r="AD359" s="91">
        <v>564</v>
      </c>
      <c r="AE359" s="90" t="s">
        <v>545</v>
      </c>
      <c r="AF359" s="95">
        <v>1983</v>
      </c>
      <c r="AG359" s="91">
        <v>1983</v>
      </c>
      <c r="AH359" s="91">
        <v>1996</v>
      </c>
    </row>
    <row r="360" spans="3:34" ht="12.5" x14ac:dyDescent="0.25">
      <c r="C360" s="90" t="s">
        <v>5142</v>
      </c>
      <c r="D360" s="91">
        <v>92</v>
      </c>
      <c r="E360" s="92"/>
      <c r="F360" s="91">
        <v>6.3</v>
      </c>
      <c r="G360" s="91">
        <v>12</v>
      </c>
      <c r="H360" s="91">
        <v>0</v>
      </c>
      <c r="I360" s="91">
        <v>2</v>
      </c>
      <c r="J360" s="90" t="s">
        <v>5143</v>
      </c>
      <c r="K360" s="92"/>
      <c r="L360" s="92"/>
      <c r="M360" s="91">
        <v>1</v>
      </c>
      <c r="N360" s="91">
        <v>16</v>
      </c>
      <c r="O360" s="91">
        <v>1</v>
      </c>
      <c r="P360" s="91">
        <v>0</v>
      </c>
      <c r="Q360" s="91">
        <v>0</v>
      </c>
      <c r="R360" s="91">
        <v>0</v>
      </c>
      <c r="S360" s="91">
        <v>57</v>
      </c>
      <c r="T360" s="91">
        <v>0</v>
      </c>
      <c r="U360" s="91">
        <v>0</v>
      </c>
      <c r="V360" s="91">
        <v>0</v>
      </c>
      <c r="W360" s="91">
        <v>2</v>
      </c>
      <c r="X360" s="92"/>
      <c r="Y360" s="92"/>
      <c r="Z360" s="92"/>
      <c r="AA360" s="92"/>
      <c r="AB360" s="90" t="s">
        <v>5142</v>
      </c>
      <c r="AC360" s="93">
        <v>23501</v>
      </c>
      <c r="AD360" s="91">
        <v>600</v>
      </c>
      <c r="AE360" s="90" t="s">
        <v>545</v>
      </c>
      <c r="AF360" s="95">
        <v>1984</v>
      </c>
      <c r="AG360" s="91">
        <v>1983</v>
      </c>
      <c r="AH360" s="91">
        <v>2000</v>
      </c>
    </row>
    <row r="361" spans="3:34" ht="12.5" x14ac:dyDescent="0.25">
      <c r="C361" s="90" t="s">
        <v>4956</v>
      </c>
      <c r="D361" s="91">
        <v>91.9</v>
      </c>
      <c r="E361" s="92"/>
      <c r="F361" s="91">
        <v>5.9</v>
      </c>
      <c r="G361" s="91">
        <v>6</v>
      </c>
      <c r="H361" s="91">
        <v>0</v>
      </c>
      <c r="I361" s="91">
        <v>0</v>
      </c>
      <c r="J361" s="90" t="s">
        <v>4957</v>
      </c>
      <c r="K361" s="92"/>
      <c r="L361" s="92"/>
      <c r="M361" s="95">
        <v>6</v>
      </c>
      <c r="N361" s="91">
        <v>22</v>
      </c>
      <c r="O361" s="91">
        <v>1770</v>
      </c>
      <c r="P361" s="91">
        <v>0</v>
      </c>
      <c r="Q361" s="91">
        <v>0</v>
      </c>
      <c r="R361" s="91">
        <v>0</v>
      </c>
      <c r="S361" s="91">
        <v>53</v>
      </c>
      <c r="T361" s="91">
        <v>0</v>
      </c>
      <c r="U361" s="91">
        <v>0</v>
      </c>
      <c r="V361" s="91">
        <v>0</v>
      </c>
      <c r="W361" s="91">
        <v>1</v>
      </c>
      <c r="X361" s="92"/>
      <c r="Y361" s="92"/>
      <c r="Z361" s="92"/>
      <c r="AA361" s="92"/>
      <c r="AB361" s="90" t="s">
        <v>4956</v>
      </c>
      <c r="AC361" s="93">
        <v>29551</v>
      </c>
      <c r="AD361" s="91">
        <v>940</v>
      </c>
      <c r="AE361" s="90" t="s">
        <v>545</v>
      </c>
      <c r="AF361" s="95">
        <v>1999</v>
      </c>
      <c r="AG361" s="91">
        <v>1998</v>
      </c>
      <c r="AH361" s="91">
        <v>2017</v>
      </c>
    </row>
    <row r="362" spans="3:34" ht="12.5" x14ac:dyDescent="0.25">
      <c r="C362" s="90" t="s">
        <v>4599</v>
      </c>
      <c r="D362" s="91">
        <v>91.4</v>
      </c>
      <c r="E362" s="92"/>
      <c r="F362" s="91">
        <v>0.2</v>
      </c>
      <c r="G362" s="91">
        <v>0</v>
      </c>
      <c r="H362" s="91">
        <v>0</v>
      </c>
      <c r="I362" s="91">
        <v>40</v>
      </c>
      <c r="J362" s="90" t="s">
        <v>4600</v>
      </c>
      <c r="K362" s="92"/>
      <c r="L362" s="92"/>
      <c r="M362" s="95">
        <v>1</v>
      </c>
      <c r="N362" s="91">
        <v>24</v>
      </c>
      <c r="O362" s="91">
        <v>0</v>
      </c>
      <c r="P362" s="91">
        <v>0</v>
      </c>
      <c r="Q362" s="91">
        <v>0</v>
      </c>
      <c r="R362" s="91">
        <v>0</v>
      </c>
      <c r="S362" s="91">
        <v>2</v>
      </c>
      <c r="T362" s="91">
        <v>0</v>
      </c>
      <c r="U362" s="91">
        <v>0</v>
      </c>
      <c r="V362" s="91">
        <v>0</v>
      </c>
      <c r="W362" s="91">
        <v>0</v>
      </c>
      <c r="X362" s="92"/>
      <c r="Y362" s="92"/>
      <c r="Z362" s="92"/>
      <c r="AA362" s="92"/>
      <c r="AB362" s="90" t="s">
        <v>4599</v>
      </c>
      <c r="AC362" s="93">
        <v>16568</v>
      </c>
      <c r="AD362" s="91">
        <v>95</v>
      </c>
      <c r="AE362" s="90" t="s">
        <v>545</v>
      </c>
      <c r="AF362" s="92"/>
      <c r="AG362" s="91">
        <v>1973</v>
      </c>
      <c r="AH362" s="91">
        <v>1986</v>
      </c>
    </row>
    <row r="363" spans="3:34" ht="12.5" x14ac:dyDescent="0.25">
      <c r="C363" s="90" t="s">
        <v>4457</v>
      </c>
      <c r="D363" s="91">
        <v>91.2</v>
      </c>
      <c r="E363" s="92"/>
      <c r="F363" s="91">
        <v>14.2</v>
      </c>
      <c r="G363" s="95">
        <v>12</v>
      </c>
      <c r="H363" s="91">
        <v>0</v>
      </c>
      <c r="I363" s="91">
        <v>0</v>
      </c>
      <c r="J363" s="90" t="s">
        <v>4458</v>
      </c>
      <c r="K363" s="92"/>
      <c r="L363" s="92"/>
      <c r="M363" s="95">
        <v>1</v>
      </c>
      <c r="N363" s="91">
        <v>18</v>
      </c>
      <c r="O363" s="91">
        <v>1341</v>
      </c>
      <c r="P363" s="91">
        <v>0</v>
      </c>
      <c r="Q363" s="91">
        <v>0</v>
      </c>
      <c r="R363" s="91">
        <v>0</v>
      </c>
      <c r="S363" s="91">
        <v>128</v>
      </c>
      <c r="T363" s="95">
        <v>0</v>
      </c>
      <c r="U363" s="95">
        <v>0</v>
      </c>
      <c r="V363" s="95">
        <v>0</v>
      </c>
      <c r="W363" s="95">
        <v>2</v>
      </c>
      <c r="X363" s="92"/>
      <c r="Y363" s="92"/>
      <c r="Z363" s="92"/>
      <c r="AA363" s="92"/>
      <c r="AB363" s="90" t="s">
        <v>4457</v>
      </c>
      <c r="AC363" s="93">
        <v>24157</v>
      </c>
      <c r="AD363" s="91">
        <v>659</v>
      </c>
      <c r="AE363" s="90" t="s">
        <v>545</v>
      </c>
      <c r="AF363" s="95">
        <v>1989</v>
      </c>
      <c r="AG363" s="91">
        <v>1987</v>
      </c>
      <c r="AH363" s="91">
        <v>2000</v>
      </c>
    </row>
    <row r="364" spans="3:34" ht="12.5" x14ac:dyDescent="0.25">
      <c r="C364" s="90" t="s">
        <v>4225</v>
      </c>
      <c r="D364" s="91">
        <v>91</v>
      </c>
      <c r="E364" s="92"/>
      <c r="F364" s="91">
        <v>0.8</v>
      </c>
      <c r="G364" s="91">
        <v>0</v>
      </c>
      <c r="H364" s="91">
        <v>0</v>
      </c>
      <c r="I364" s="91">
        <v>34</v>
      </c>
      <c r="J364" s="90" t="s">
        <v>4226</v>
      </c>
      <c r="K364" s="92"/>
      <c r="L364" s="92"/>
      <c r="M364" s="91">
        <v>2</v>
      </c>
      <c r="N364" s="91">
        <v>24</v>
      </c>
      <c r="O364" s="91">
        <v>0</v>
      </c>
      <c r="P364" s="91">
        <v>0</v>
      </c>
      <c r="Q364" s="91">
        <v>0</v>
      </c>
      <c r="R364" s="91">
        <v>0</v>
      </c>
      <c r="S364" s="91">
        <v>7</v>
      </c>
      <c r="T364" s="91">
        <v>0</v>
      </c>
      <c r="U364" s="91">
        <v>0</v>
      </c>
      <c r="V364" s="91">
        <v>0</v>
      </c>
      <c r="W364" s="91">
        <v>0</v>
      </c>
      <c r="X364" s="92"/>
      <c r="Y364" s="92"/>
      <c r="Z364" s="92"/>
      <c r="AA364" s="92"/>
      <c r="AB364" s="90" t="s">
        <v>4225</v>
      </c>
      <c r="AC364" s="93">
        <v>17697</v>
      </c>
      <c r="AD364" s="91">
        <v>32</v>
      </c>
      <c r="AE364" s="90" t="s">
        <v>545</v>
      </c>
      <c r="AF364" s="92"/>
      <c r="AG364" s="91">
        <v>1973</v>
      </c>
      <c r="AH364" s="91">
        <v>1979</v>
      </c>
    </row>
    <row r="365" spans="3:34" ht="12.5" x14ac:dyDescent="0.25">
      <c r="C365" s="90" t="s">
        <v>3652</v>
      </c>
      <c r="D365" s="91">
        <v>90.8</v>
      </c>
      <c r="E365" s="92"/>
      <c r="F365" s="91">
        <v>4.8</v>
      </c>
      <c r="G365" s="91">
        <v>6</v>
      </c>
      <c r="H365" s="91">
        <v>0</v>
      </c>
      <c r="I365" s="91">
        <v>2</v>
      </c>
      <c r="J365" s="90" t="s">
        <v>3653</v>
      </c>
      <c r="K365" s="92"/>
      <c r="L365" s="92"/>
      <c r="M365" s="91">
        <v>6</v>
      </c>
      <c r="N365" s="91">
        <v>23</v>
      </c>
      <c r="O365" s="91">
        <v>245</v>
      </c>
      <c r="P365" s="91">
        <v>0</v>
      </c>
      <c r="Q365" s="91">
        <v>0</v>
      </c>
      <c r="R365" s="91">
        <v>0</v>
      </c>
      <c r="S365" s="91">
        <v>43</v>
      </c>
      <c r="T365" s="91">
        <v>0</v>
      </c>
      <c r="U365" s="91">
        <v>0</v>
      </c>
      <c r="V365" s="91">
        <v>0</v>
      </c>
      <c r="W365" s="91">
        <v>1</v>
      </c>
      <c r="X365" s="92"/>
      <c r="Y365" s="92"/>
      <c r="Z365" s="92"/>
      <c r="AA365" s="92"/>
      <c r="AB365" s="90" t="s">
        <v>3652</v>
      </c>
      <c r="AC365" s="93">
        <v>23618</v>
      </c>
      <c r="AD365" s="91">
        <v>629</v>
      </c>
      <c r="AE365" s="90" t="s">
        <v>545</v>
      </c>
      <c r="AF365" s="91">
        <v>1982</v>
      </c>
      <c r="AG365" s="91">
        <v>1983</v>
      </c>
      <c r="AH365" s="91">
        <v>1997</v>
      </c>
    </row>
    <row r="366" spans="3:34" ht="12.5" x14ac:dyDescent="0.25">
      <c r="C366" s="90" t="s">
        <v>5126</v>
      </c>
      <c r="D366" s="91">
        <v>90.4</v>
      </c>
      <c r="E366" s="92"/>
      <c r="F366" s="91">
        <v>2.4</v>
      </c>
      <c r="G366" s="91">
        <v>6</v>
      </c>
      <c r="H366" s="91">
        <v>0</v>
      </c>
      <c r="I366" s="91">
        <v>22</v>
      </c>
      <c r="J366" s="90" t="s">
        <v>5127</v>
      </c>
      <c r="K366" s="92"/>
      <c r="L366" s="92"/>
      <c r="M366" s="91">
        <v>2</v>
      </c>
      <c r="N366" s="91">
        <v>22</v>
      </c>
      <c r="O366" s="91">
        <v>0</v>
      </c>
      <c r="P366" s="91">
        <v>0</v>
      </c>
      <c r="Q366" s="91">
        <v>0</v>
      </c>
      <c r="R366" s="91">
        <v>0</v>
      </c>
      <c r="S366" s="91">
        <v>22</v>
      </c>
      <c r="T366" s="91">
        <v>0</v>
      </c>
      <c r="U366" s="91">
        <v>0</v>
      </c>
      <c r="V366" s="91">
        <v>0</v>
      </c>
      <c r="W366" s="91">
        <v>1</v>
      </c>
      <c r="X366" s="92"/>
      <c r="Y366" s="92"/>
      <c r="Z366" s="92"/>
      <c r="AA366" s="92"/>
      <c r="AB366" s="90" t="s">
        <v>5126</v>
      </c>
      <c r="AC366" s="93">
        <v>19762</v>
      </c>
      <c r="AD366" s="91">
        <v>87</v>
      </c>
      <c r="AE366" s="90" t="s">
        <v>545</v>
      </c>
      <c r="AF366" s="94"/>
      <c r="AG366" s="91">
        <v>1973</v>
      </c>
      <c r="AH366" s="91">
        <v>1985</v>
      </c>
    </row>
    <row r="367" spans="3:34" ht="12.5" x14ac:dyDescent="0.25">
      <c r="C367" s="90" t="s">
        <v>4501</v>
      </c>
      <c r="D367" s="91">
        <v>90.2</v>
      </c>
      <c r="E367" s="92"/>
      <c r="F367" s="91">
        <v>0</v>
      </c>
      <c r="G367" s="91">
        <v>0</v>
      </c>
      <c r="H367" s="91">
        <v>35.200000000000003</v>
      </c>
      <c r="I367" s="91">
        <v>50</v>
      </c>
      <c r="J367" s="90" t="s">
        <v>4502</v>
      </c>
      <c r="K367" s="92"/>
      <c r="L367" s="92"/>
      <c r="M367" s="92"/>
      <c r="N367" s="91">
        <v>237</v>
      </c>
      <c r="O367" s="91">
        <v>220</v>
      </c>
      <c r="P367" s="91">
        <v>0</v>
      </c>
      <c r="Q367" s="91">
        <v>0</v>
      </c>
      <c r="R367" s="91">
        <v>0</v>
      </c>
      <c r="S367" s="91">
        <v>0</v>
      </c>
      <c r="T367" s="91">
        <v>0</v>
      </c>
      <c r="U367" s="91">
        <v>0</v>
      </c>
      <c r="V367" s="91">
        <v>0</v>
      </c>
      <c r="W367" s="91">
        <v>0</v>
      </c>
      <c r="X367" s="95">
        <v>75</v>
      </c>
      <c r="Y367" s="95">
        <v>86</v>
      </c>
      <c r="Z367" s="95">
        <v>710</v>
      </c>
      <c r="AA367" s="95">
        <v>636</v>
      </c>
      <c r="AB367" s="90" t="s">
        <v>4501</v>
      </c>
      <c r="AC367" s="94"/>
      <c r="AD367" s="91">
        <v>151</v>
      </c>
      <c r="AE367" s="90" t="s">
        <v>545</v>
      </c>
      <c r="AF367" s="94"/>
      <c r="AG367" s="91">
        <v>2014</v>
      </c>
      <c r="AH367" s="91">
        <v>2017</v>
      </c>
    </row>
    <row r="368" spans="3:34" ht="12.5" x14ac:dyDescent="0.25">
      <c r="C368" s="90" t="s">
        <v>4980</v>
      </c>
      <c r="D368" s="91">
        <v>90</v>
      </c>
      <c r="E368" s="92"/>
      <c r="F368" s="91">
        <v>0</v>
      </c>
      <c r="G368" s="91">
        <v>0</v>
      </c>
      <c r="H368" s="91">
        <v>70.599999999999994</v>
      </c>
      <c r="I368" s="91">
        <v>0</v>
      </c>
      <c r="J368" s="90" t="s">
        <v>4981</v>
      </c>
      <c r="K368" s="92"/>
      <c r="L368" s="92"/>
      <c r="M368" s="94"/>
      <c r="N368" s="91">
        <v>60</v>
      </c>
      <c r="O368" s="91">
        <v>796</v>
      </c>
      <c r="P368" s="91">
        <v>0</v>
      </c>
      <c r="Q368" s="91">
        <v>0</v>
      </c>
      <c r="R368" s="91">
        <v>0</v>
      </c>
      <c r="S368" s="91">
        <v>0</v>
      </c>
      <c r="T368" s="91">
        <v>0</v>
      </c>
      <c r="U368" s="91">
        <v>0</v>
      </c>
      <c r="V368" s="91">
        <v>0</v>
      </c>
      <c r="W368" s="91">
        <v>0</v>
      </c>
      <c r="X368" s="95">
        <v>37</v>
      </c>
      <c r="Y368" s="95">
        <v>38</v>
      </c>
      <c r="Z368" s="95">
        <v>1088</v>
      </c>
      <c r="AA368" s="95">
        <v>1083</v>
      </c>
      <c r="AB368" s="90" t="s">
        <v>4980</v>
      </c>
      <c r="AC368" s="93">
        <v>32673</v>
      </c>
      <c r="AD368" s="91">
        <v>515</v>
      </c>
      <c r="AE368" s="90" t="s">
        <v>545</v>
      </c>
      <c r="AF368" s="91">
        <v>2006</v>
      </c>
      <c r="AG368" s="91">
        <v>2007</v>
      </c>
      <c r="AH368" s="91">
        <v>2017</v>
      </c>
    </row>
    <row r="369" spans="3:34" ht="12.5" x14ac:dyDescent="0.25">
      <c r="C369" s="90" t="s">
        <v>4448</v>
      </c>
      <c r="D369" s="91">
        <v>89.8</v>
      </c>
      <c r="E369" s="92"/>
      <c r="F369" s="91">
        <v>0.4</v>
      </c>
      <c r="G369" s="91">
        <v>0</v>
      </c>
      <c r="H369" s="91">
        <v>0</v>
      </c>
      <c r="I369" s="91">
        <v>30</v>
      </c>
      <c r="J369" s="90" t="s">
        <v>4449</v>
      </c>
      <c r="K369" s="92"/>
      <c r="L369" s="92"/>
      <c r="M369" s="95">
        <v>3</v>
      </c>
      <c r="N369" s="91">
        <v>25</v>
      </c>
      <c r="O369" s="91">
        <v>0</v>
      </c>
      <c r="P369" s="91">
        <v>0</v>
      </c>
      <c r="Q369" s="91">
        <v>0</v>
      </c>
      <c r="R369" s="91">
        <v>0</v>
      </c>
      <c r="S369" s="91">
        <v>4</v>
      </c>
      <c r="T369" s="91">
        <v>0</v>
      </c>
      <c r="U369" s="91">
        <v>0</v>
      </c>
      <c r="V369" s="91">
        <v>0</v>
      </c>
      <c r="W369" s="91">
        <v>0</v>
      </c>
      <c r="X369" s="92"/>
      <c r="Y369" s="92"/>
      <c r="Z369" s="92"/>
      <c r="AA369" s="92"/>
      <c r="AB369" s="90" t="s">
        <v>4448</v>
      </c>
      <c r="AC369" s="93">
        <v>18525</v>
      </c>
      <c r="AD369" s="91">
        <v>74</v>
      </c>
      <c r="AE369" s="90" t="s">
        <v>545</v>
      </c>
      <c r="AF369" s="94"/>
      <c r="AG369" s="91">
        <v>1973</v>
      </c>
      <c r="AH369" s="91">
        <v>1986</v>
      </c>
    </row>
    <row r="370" spans="3:34" ht="12.5" x14ac:dyDescent="0.25">
      <c r="C370" s="90" t="s">
        <v>5806</v>
      </c>
      <c r="D370" s="91">
        <v>89.8</v>
      </c>
      <c r="E370" s="92"/>
      <c r="F370" s="91">
        <v>12.7</v>
      </c>
      <c r="G370" s="91">
        <v>6</v>
      </c>
      <c r="H370" s="91">
        <v>0</v>
      </c>
      <c r="I370" s="91">
        <v>4</v>
      </c>
      <c r="J370" s="90" t="s">
        <v>5807</v>
      </c>
      <c r="K370" s="92"/>
      <c r="L370" s="92"/>
      <c r="M370" s="91">
        <v>2</v>
      </c>
      <c r="N370" s="91">
        <v>19</v>
      </c>
      <c r="O370" s="91">
        <v>0</v>
      </c>
      <c r="P370" s="91">
        <v>0</v>
      </c>
      <c r="Q370" s="91">
        <v>0</v>
      </c>
      <c r="R370" s="91">
        <v>0</v>
      </c>
      <c r="S370" s="91">
        <v>114</v>
      </c>
      <c r="T370" s="91">
        <v>0</v>
      </c>
      <c r="U370" s="91">
        <v>0</v>
      </c>
      <c r="V370" s="91">
        <v>0</v>
      </c>
      <c r="W370" s="91">
        <v>1</v>
      </c>
      <c r="X370" s="92"/>
      <c r="Y370" s="92"/>
      <c r="Z370" s="92"/>
      <c r="AA370" s="92"/>
      <c r="AB370" s="90" t="s">
        <v>5806</v>
      </c>
      <c r="AC370" s="93">
        <v>23215</v>
      </c>
      <c r="AD370" s="91">
        <v>401</v>
      </c>
      <c r="AE370" s="90" t="s">
        <v>545</v>
      </c>
      <c r="AF370" s="94"/>
      <c r="AG370" s="91">
        <v>1983</v>
      </c>
      <c r="AH370" s="91">
        <v>1993</v>
      </c>
    </row>
    <row r="371" spans="3:34" ht="12.5" x14ac:dyDescent="0.25">
      <c r="C371" s="90" t="s">
        <v>411</v>
      </c>
      <c r="D371" s="91">
        <v>89.7</v>
      </c>
      <c r="E371" s="92"/>
      <c r="F371" s="91">
        <v>10.7</v>
      </c>
      <c r="G371" s="91">
        <v>12</v>
      </c>
      <c r="H371" s="91">
        <v>0</v>
      </c>
      <c r="I371" s="91">
        <v>2</v>
      </c>
      <c r="J371" s="90" t="s">
        <v>3629</v>
      </c>
      <c r="K371" s="92"/>
      <c r="L371" s="92"/>
      <c r="M371" s="91">
        <v>3</v>
      </c>
      <c r="N371" s="91">
        <v>22</v>
      </c>
      <c r="O371" s="91">
        <v>492</v>
      </c>
      <c r="P371" s="91">
        <v>0</v>
      </c>
      <c r="Q371" s="91">
        <v>0</v>
      </c>
      <c r="R371" s="91">
        <v>0</v>
      </c>
      <c r="S371" s="91">
        <v>96</v>
      </c>
      <c r="T371" s="91">
        <v>0</v>
      </c>
      <c r="U371" s="91">
        <v>0</v>
      </c>
      <c r="V371" s="91">
        <v>0</v>
      </c>
      <c r="W371" s="91">
        <v>2</v>
      </c>
      <c r="X371" s="92"/>
      <c r="Y371" s="92"/>
      <c r="Z371" s="92"/>
      <c r="AA371" s="92"/>
      <c r="AB371" s="90" t="s">
        <v>411</v>
      </c>
      <c r="AC371" s="93">
        <v>23694</v>
      </c>
      <c r="AD371" s="91">
        <v>977</v>
      </c>
      <c r="AE371" s="90" t="s">
        <v>545</v>
      </c>
      <c r="AF371" s="91">
        <v>1983</v>
      </c>
      <c r="AG371" s="91">
        <v>1984</v>
      </c>
      <c r="AH371" s="91">
        <v>2007</v>
      </c>
    </row>
    <row r="372" spans="3:34" ht="12.5" x14ac:dyDescent="0.25">
      <c r="C372" s="90" t="s">
        <v>218</v>
      </c>
      <c r="D372" s="91">
        <v>89.5</v>
      </c>
      <c r="E372" s="92"/>
      <c r="F372" s="91">
        <v>0.1</v>
      </c>
      <c r="G372" s="91">
        <v>0</v>
      </c>
      <c r="H372" s="91">
        <v>0</v>
      </c>
      <c r="I372" s="91">
        <v>38</v>
      </c>
      <c r="J372" s="90" t="s">
        <v>217</v>
      </c>
      <c r="K372" s="92"/>
      <c r="L372" s="92"/>
      <c r="M372" s="95">
        <v>2</v>
      </c>
      <c r="N372" s="91">
        <v>27</v>
      </c>
      <c r="O372" s="91">
        <v>0</v>
      </c>
      <c r="P372" s="91">
        <v>0</v>
      </c>
      <c r="Q372" s="91">
        <v>0</v>
      </c>
      <c r="R372" s="91">
        <v>0</v>
      </c>
      <c r="S372" s="91">
        <v>1</v>
      </c>
      <c r="T372" s="91">
        <v>0</v>
      </c>
      <c r="U372" s="91">
        <v>0</v>
      </c>
      <c r="V372" s="91">
        <v>0</v>
      </c>
      <c r="W372" s="91">
        <v>0</v>
      </c>
      <c r="X372" s="92"/>
      <c r="Y372" s="92"/>
      <c r="Z372" s="92"/>
      <c r="AA372" s="92"/>
      <c r="AB372" s="90" t="s">
        <v>218</v>
      </c>
      <c r="AC372" s="93">
        <v>16884</v>
      </c>
      <c r="AD372" s="91">
        <v>33</v>
      </c>
      <c r="AE372" s="90" t="s">
        <v>545</v>
      </c>
      <c r="AF372" s="94"/>
      <c r="AG372" s="91">
        <v>1973</v>
      </c>
      <c r="AH372" s="91">
        <v>1980</v>
      </c>
    </row>
    <row r="373" spans="3:34" ht="12.5" x14ac:dyDescent="0.25">
      <c r="C373" s="90" t="s">
        <v>4165</v>
      </c>
      <c r="D373" s="91">
        <v>88.9</v>
      </c>
      <c r="E373" s="92"/>
      <c r="F373" s="91">
        <v>5.8</v>
      </c>
      <c r="G373" s="91">
        <v>6</v>
      </c>
      <c r="H373" s="91">
        <v>0</v>
      </c>
      <c r="I373" s="91">
        <v>0</v>
      </c>
      <c r="J373" s="90" t="s">
        <v>4166</v>
      </c>
      <c r="K373" s="92"/>
      <c r="L373" s="92"/>
      <c r="M373" s="95">
        <v>4</v>
      </c>
      <c r="N373" s="91">
        <v>19</v>
      </c>
      <c r="O373" s="91">
        <v>219</v>
      </c>
      <c r="P373" s="91">
        <v>0</v>
      </c>
      <c r="Q373" s="91">
        <v>0</v>
      </c>
      <c r="R373" s="91">
        <v>0</v>
      </c>
      <c r="S373" s="91">
        <v>52</v>
      </c>
      <c r="T373" s="91">
        <v>0</v>
      </c>
      <c r="U373" s="91">
        <v>0</v>
      </c>
      <c r="V373" s="91">
        <v>0</v>
      </c>
      <c r="W373" s="91">
        <v>1</v>
      </c>
      <c r="X373" s="92"/>
      <c r="Y373" s="92"/>
      <c r="Z373" s="92"/>
      <c r="AA373" s="92"/>
      <c r="AB373" s="90" t="s">
        <v>4165</v>
      </c>
      <c r="AC373" s="93">
        <v>25809</v>
      </c>
      <c r="AD373" s="91">
        <v>502</v>
      </c>
      <c r="AE373" s="90" t="s">
        <v>545</v>
      </c>
      <c r="AF373" s="91">
        <v>1988</v>
      </c>
      <c r="AG373" s="91">
        <v>1988</v>
      </c>
      <c r="AH373" s="91">
        <v>1998</v>
      </c>
    </row>
    <row r="374" spans="3:34" ht="12.5" x14ac:dyDescent="0.25">
      <c r="C374" s="90" t="s">
        <v>4760</v>
      </c>
      <c r="D374" s="91">
        <v>88.2</v>
      </c>
      <c r="E374" s="92"/>
      <c r="F374" s="91">
        <v>5</v>
      </c>
      <c r="G374" s="91">
        <v>6</v>
      </c>
      <c r="H374" s="91">
        <v>0</v>
      </c>
      <c r="I374" s="91">
        <v>0</v>
      </c>
      <c r="J374" s="90" t="s">
        <v>4761</v>
      </c>
      <c r="K374" s="92"/>
      <c r="L374" s="92"/>
      <c r="M374" s="95">
        <v>5</v>
      </c>
      <c r="N374" s="91">
        <v>21</v>
      </c>
      <c r="O374" s="91">
        <v>1575</v>
      </c>
      <c r="P374" s="91">
        <v>0</v>
      </c>
      <c r="Q374" s="91">
        <v>0</v>
      </c>
      <c r="R374" s="91">
        <v>0</v>
      </c>
      <c r="S374" s="91">
        <v>45</v>
      </c>
      <c r="T374" s="91">
        <v>0</v>
      </c>
      <c r="U374" s="91">
        <v>0</v>
      </c>
      <c r="V374" s="91">
        <v>0</v>
      </c>
      <c r="W374" s="91">
        <v>1</v>
      </c>
      <c r="X374" s="92"/>
      <c r="Y374" s="92"/>
      <c r="Z374" s="92"/>
      <c r="AA374" s="92"/>
      <c r="AB374" s="90" t="s">
        <v>4760</v>
      </c>
      <c r="AC374" s="93">
        <v>29359</v>
      </c>
      <c r="AD374" s="91">
        <v>904</v>
      </c>
      <c r="AE374" s="90" t="s">
        <v>545</v>
      </c>
      <c r="AF374" s="91">
        <v>1999</v>
      </c>
      <c r="AG374" s="91">
        <v>1997</v>
      </c>
      <c r="AH374" s="91">
        <v>2015</v>
      </c>
    </row>
    <row r="375" spans="3:34" ht="12.5" x14ac:dyDescent="0.25">
      <c r="C375" s="90" t="s">
        <v>5820</v>
      </c>
      <c r="D375" s="91">
        <v>87.7</v>
      </c>
      <c r="E375" s="92"/>
      <c r="F375" s="91">
        <v>2.2000000000000002</v>
      </c>
      <c r="G375" s="91">
        <v>0</v>
      </c>
      <c r="H375" s="91">
        <v>41.1</v>
      </c>
      <c r="I375" s="91">
        <v>0</v>
      </c>
      <c r="J375" s="90" t="s">
        <v>5821</v>
      </c>
      <c r="K375" s="92"/>
      <c r="L375" s="92"/>
      <c r="M375" s="92"/>
      <c r="N375" s="91">
        <v>25</v>
      </c>
      <c r="O375" s="91">
        <v>1664</v>
      </c>
      <c r="P375" s="91">
        <v>0</v>
      </c>
      <c r="Q375" s="91">
        <v>0</v>
      </c>
      <c r="R375" s="91">
        <v>0</v>
      </c>
      <c r="S375" s="91">
        <v>20</v>
      </c>
      <c r="T375" s="91">
        <v>0</v>
      </c>
      <c r="U375" s="91">
        <v>0</v>
      </c>
      <c r="V375" s="91">
        <v>0</v>
      </c>
      <c r="W375" s="91">
        <v>0</v>
      </c>
      <c r="X375" s="95">
        <v>67</v>
      </c>
      <c r="Y375" s="95">
        <v>69</v>
      </c>
      <c r="Z375" s="95">
        <v>746</v>
      </c>
      <c r="AA375" s="95">
        <v>750</v>
      </c>
      <c r="AB375" s="90" t="s">
        <v>5820</v>
      </c>
      <c r="AC375" s="93">
        <v>32011</v>
      </c>
      <c r="AD375" s="91">
        <v>762</v>
      </c>
      <c r="AE375" s="90" t="s">
        <v>545</v>
      </c>
      <c r="AF375" s="91">
        <v>2005</v>
      </c>
      <c r="AG375" s="91">
        <v>2002</v>
      </c>
      <c r="AH375" s="91">
        <v>2017</v>
      </c>
    </row>
    <row r="376" spans="3:34" ht="12.5" x14ac:dyDescent="0.25">
      <c r="C376" s="90" t="s">
        <v>4900</v>
      </c>
      <c r="D376" s="91">
        <v>87.6</v>
      </c>
      <c r="E376" s="92"/>
      <c r="F376" s="91">
        <v>0.1</v>
      </c>
      <c r="G376" s="94"/>
      <c r="H376" s="91">
        <v>0</v>
      </c>
      <c r="I376" s="91">
        <v>50</v>
      </c>
      <c r="J376" s="90" t="s">
        <v>4901</v>
      </c>
      <c r="K376" s="92"/>
      <c r="L376" s="92"/>
      <c r="M376" s="94"/>
      <c r="N376" s="91">
        <v>30</v>
      </c>
      <c r="O376" s="91">
        <v>0</v>
      </c>
      <c r="P376" s="91">
        <v>0</v>
      </c>
      <c r="Q376" s="91">
        <v>0</v>
      </c>
      <c r="R376" s="91">
        <v>0</v>
      </c>
      <c r="S376" s="91">
        <v>1</v>
      </c>
      <c r="T376" s="94"/>
      <c r="U376" s="94"/>
      <c r="V376" s="94"/>
      <c r="W376" s="94"/>
      <c r="X376" s="92"/>
      <c r="Y376" s="92"/>
      <c r="Z376" s="92"/>
      <c r="AA376" s="92"/>
      <c r="AB376" s="90" t="s">
        <v>4900</v>
      </c>
      <c r="AC376" s="94"/>
      <c r="AD376" s="91">
        <v>2</v>
      </c>
      <c r="AE376" s="90" t="s">
        <v>545</v>
      </c>
      <c r="AF376" s="94"/>
      <c r="AG376" s="91">
        <v>1976</v>
      </c>
      <c r="AH376" s="91">
        <v>1984</v>
      </c>
    </row>
    <row r="377" spans="3:34" ht="12.5" x14ac:dyDescent="0.25">
      <c r="C377" s="90" t="s">
        <v>5816</v>
      </c>
      <c r="D377" s="91">
        <v>87.4</v>
      </c>
      <c r="E377" s="92"/>
      <c r="F377" s="91">
        <v>8.1999999999999993</v>
      </c>
      <c r="G377" s="91">
        <v>12</v>
      </c>
      <c r="H377" s="91">
        <v>0</v>
      </c>
      <c r="I377" s="91">
        <v>0</v>
      </c>
      <c r="J377" s="90" t="s">
        <v>5817</v>
      </c>
      <c r="K377" s="92"/>
      <c r="L377" s="92"/>
      <c r="M377" s="91">
        <v>3</v>
      </c>
      <c r="N377" s="91">
        <v>21</v>
      </c>
      <c r="O377" s="91">
        <v>1426</v>
      </c>
      <c r="P377" s="91">
        <v>0</v>
      </c>
      <c r="Q377" s="91">
        <v>0</v>
      </c>
      <c r="R377" s="91">
        <v>0</v>
      </c>
      <c r="S377" s="91">
        <v>74</v>
      </c>
      <c r="T377" s="91">
        <v>0</v>
      </c>
      <c r="U377" s="91">
        <v>0</v>
      </c>
      <c r="V377" s="91">
        <v>0</v>
      </c>
      <c r="W377" s="91">
        <v>2</v>
      </c>
      <c r="X377" s="92"/>
      <c r="Y377" s="92"/>
      <c r="Z377" s="92"/>
      <c r="AA377" s="92"/>
      <c r="AB377" s="90" t="s">
        <v>5816</v>
      </c>
      <c r="AC377" s="93">
        <v>28549</v>
      </c>
      <c r="AD377" s="91">
        <v>889</v>
      </c>
      <c r="AE377" s="90" t="s">
        <v>545</v>
      </c>
      <c r="AF377" s="91">
        <v>1996</v>
      </c>
      <c r="AG377" s="91">
        <v>1993</v>
      </c>
      <c r="AH377" s="91">
        <v>2010</v>
      </c>
    </row>
    <row r="378" spans="3:34" ht="12.5" x14ac:dyDescent="0.25">
      <c r="C378" s="90" t="s">
        <v>208</v>
      </c>
      <c r="D378" s="91">
        <v>86.3</v>
      </c>
      <c r="E378" s="92"/>
      <c r="F378" s="91">
        <v>0</v>
      </c>
      <c r="G378" s="94"/>
      <c r="H378" s="91">
        <v>0</v>
      </c>
      <c r="I378" s="91">
        <v>46</v>
      </c>
      <c r="J378" s="90" t="s">
        <v>207</v>
      </c>
      <c r="K378" s="92"/>
      <c r="L378" s="92"/>
      <c r="M378" s="95">
        <v>1</v>
      </c>
      <c r="N378" s="91">
        <v>32</v>
      </c>
      <c r="O378" s="91">
        <v>0</v>
      </c>
      <c r="P378" s="91">
        <v>0</v>
      </c>
      <c r="Q378" s="91">
        <v>0</v>
      </c>
      <c r="R378" s="91">
        <v>0</v>
      </c>
      <c r="S378" s="91">
        <v>0</v>
      </c>
      <c r="T378" s="94"/>
      <c r="U378" s="94"/>
      <c r="V378" s="94"/>
      <c r="W378" s="94"/>
      <c r="X378" s="92"/>
      <c r="Y378" s="92"/>
      <c r="Z378" s="92"/>
      <c r="AA378" s="92"/>
      <c r="AB378" s="90" t="s">
        <v>208</v>
      </c>
      <c r="AC378" s="93">
        <v>15436</v>
      </c>
      <c r="AD378" s="91">
        <v>143</v>
      </c>
      <c r="AE378" s="90" t="s">
        <v>545</v>
      </c>
      <c r="AF378" s="91">
        <v>1965</v>
      </c>
      <c r="AG378" s="91">
        <v>1973</v>
      </c>
      <c r="AH378" s="91">
        <v>1992</v>
      </c>
    </row>
    <row r="379" spans="3:34" ht="12.5" x14ac:dyDescent="0.25">
      <c r="C379" s="90" t="s">
        <v>5638</v>
      </c>
      <c r="D379" s="91">
        <v>86.2</v>
      </c>
      <c r="E379" s="92"/>
      <c r="F379" s="91">
        <v>0</v>
      </c>
      <c r="G379" s="94"/>
      <c r="H379" s="91">
        <v>0</v>
      </c>
      <c r="I379" s="91">
        <v>74</v>
      </c>
      <c r="J379" s="90" t="s">
        <v>5639</v>
      </c>
      <c r="K379" s="92"/>
      <c r="L379" s="92"/>
      <c r="M379" s="92"/>
      <c r="N379" s="91">
        <v>96</v>
      </c>
      <c r="O379" s="91">
        <v>0</v>
      </c>
      <c r="P379" s="91">
        <v>0</v>
      </c>
      <c r="Q379" s="91">
        <v>0</v>
      </c>
      <c r="R379" s="91">
        <v>0</v>
      </c>
      <c r="S379" s="91">
        <v>0</v>
      </c>
      <c r="T379" s="94"/>
      <c r="U379" s="94"/>
      <c r="V379" s="94"/>
      <c r="W379" s="94"/>
      <c r="X379" s="92"/>
      <c r="Y379" s="92"/>
      <c r="Z379" s="92"/>
      <c r="AA379" s="92"/>
      <c r="AB379" s="90" t="s">
        <v>5638</v>
      </c>
      <c r="AC379" s="93">
        <v>10505</v>
      </c>
      <c r="AD379" s="91">
        <v>24</v>
      </c>
      <c r="AE379" s="90" t="s">
        <v>545</v>
      </c>
      <c r="AF379" s="94"/>
      <c r="AG379" s="91">
        <v>1973</v>
      </c>
      <c r="AH379" s="91">
        <v>1976</v>
      </c>
    </row>
    <row r="380" spans="3:34" ht="12.5" x14ac:dyDescent="0.25">
      <c r="C380" s="90" t="s">
        <v>5576</v>
      </c>
      <c r="D380" s="91">
        <v>86</v>
      </c>
      <c r="E380" s="92"/>
      <c r="F380" s="94"/>
      <c r="G380" s="94"/>
      <c r="H380" s="91">
        <v>0</v>
      </c>
      <c r="I380" s="91">
        <v>76</v>
      </c>
      <c r="J380" s="90" t="s">
        <v>5577</v>
      </c>
      <c r="K380" s="92"/>
      <c r="L380" s="92"/>
      <c r="M380" s="95">
        <v>2</v>
      </c>
      <c r="N380" s="94"/>
      <c r="O380" s="94"/>
      <c r="P380" s="94"/>
      <c r="Q380" s="94"/>
      <c r="R380" s="94"/>
      <c r="S380" s="94"/>
      <c r="T380" s="94"/>
      <c r="U380" s="94"/>
      <c r="V380" s="94"/>
      <c r="W380" s="94"/>
      <c r="X380" s="92"/>
      <c r="Y380" s="92"/>
      <c r="Z380" s="92"/>
      <c r="AA380" s="92"/>
      <c r="AB380" s="90" t="s">
        <v>5576</v>
      </c>
      <c r="AC380" s="93">
        <v>9925</v>
      </c>
      <c r="AD380" s="94"/>
      <c r="AE380" s="90" t="s">
        <v>545</v>
      </c>
      <c r="AF380" s="94"/>
      <c r="AG380" s="94"/>
      <c r="AH380" s="94"/>
    </row>
    <row r="381" spans="3:34" ht="12.5" x14ac:dyDescent="0.25">
      <c r="C381" s="90" t="s">
        <v>4254</v>
      </c>
      <c r="D381" s="91">
        <v>85.5</v>
      </c>
      <c r="E381" s="92"/>
      <c r="F381" s="91">
        <v>0</v>
      </c>
      <c r="G381" s="91">
        <v>0</v>
      </c>
      <c r="H381" s="91">
        <v>71.5</v>
      </c>
      <c r="I381" s="91">
        <v>0</v>
      </c>
      <c r="J381" s="90" t="s">
        <v>4255</v>
      </c>
      <c r="K381" s="92"/>
      <c r="L381" s="92"/>
      <c r="M381" s="92"/>
      <c r="N381" s="91">
        <v>84</v>
      </c>
      <c r="O381" s="91">
        <v>630</v>
      </c>
      <c r="P381" s="91">
        <v>0</v>
      </c>
      <c r="Q381" s="91">
        <v>0</v>
      </c>
      <c r="R381" s="91">
        <v>0</v>
      </c>
      <c r="S381" s="91">
        <v>0</v>
      </c>
      <c r="T381" s="91">
        <v>0</v>
      </c>
      <c r="U381" s="91">
        <v>0</v>
      </c>
      <c r="V381" s="91">
        <v>0</v>
      </c>
      <c r="W381" s="91">
        <v>0</v>
      </c>
      <c r="X381" s="95">
        <v>38</v>
      </c>
      <c r="Y381" s="95">
        <v>36</v>
      </c>
      <c r="Z381" s="95">
        <v>1080</v>
      </c>
      <c r="AA381" s="95">
        <v>1122</v>
      </c>
      <c r="AB381" s="90" t="s">
        <v>4254</v>
      </c>
      <c r="AC381" s="93">
        <v>33642</v>
      </c>
      <c r="AD381" s="91">
        <v>403</v>
      </c>
      <c r="AE381" s="90" t="s">
        <v>545</v>
      </c>
      <c r="AF381" s="91">
        <v>2010</v>
      </c>
      <c r="AG381" s="91">
        <v>2008</v>
      </c>
      <c r="AH381" s="91">
        <v>2017</v>
      </c>
    </row>
    <row r="382" spans="3:34" ht="12.5" x14ac:dyDescent="0.25">
      <c r="C382" s="90" t="s">
        <v>4367</v>
      </c>
      <c r="D382" s="91">
        <v>85.3</v>
      </c>
      <c r="E382" s="94"/>
      <c r="F382" s="95">
        <v>6.3</v>
      </c>
      <c r="G382" s="95">
        <v>6</v>
      </c>
      <c r="H382" s="91">
        <v>0</v>
      </c>
      <c r="I382" s="91">
        <v>0</v>
      </c>
      <c r="J382" s="90" t="s">
        <v>4368</v>
      </c>
      <c r="K382" s="94"/>
      <c r="L382" s="94"/>
      <c r="M382" s="91">
        <v>5</v>
      </c>
      <c r="N382" s="95">
        <v>23</v>
      </c>
      <c r="O382" s="95">
        <v>1465</v>
      </c>
      <c r="P382" s="95">
        <v>0</v>
      </c>
      <c r="Q382" s="95">
        <v>0</v>
      </c>
      <c r="R382" s="95">
        <v>0</v>
      </c>
      <c r="S382" s="95">
        <v>57</v>
      </c>
      <c r="T382" s="95">
        <v>0</v>
      </c>
      <c r="U382" s="95">
        <v>0</v>
      </c>
      <c r="V382" s="95">
        <v>0</v>
      </c>
      <c r="W382" s="95">
        <v>1</v>
      </c>
      <c r="X382" s="92"/>
      <c r="Y382" s="92"/>
      <c r="Z382" s="92"/>
      <c r="AA382" s="92"/>
      <c r="AB382" s="90" t="s">
        <v>4367</v>
      </c>
      <c r="AC382" s="93">
        <v>30471</v>
      </c>
      <c r="AD382" s="95">
        <v>857</v>
      </c>
      <c r="AE382" s="90" t="s">
        <v>545</v>
      </c>
      <c r="AF382" s="95">
        <v>2002</v>
      </c>
      <c r="AG382" s="95">
        <v>2000</v>
      </c>
      <c r="AH382" s="95">
        <v>2017</v>
      </c>
    </row>
    <row r="383" spans="3:34" ht="12.5" x14ac:dyDescent="0.25">
      <c r="C383" s="90" t="s">
        <v>4864</v>
      </c>
      <c r="D383" s="91">
        <v>85.3</v>
      </c>
      <c r="E383" s="92"/>
      <c r="F383" s="91">
        <v>0</v>
      </c>
      <c r="G383" s="95">
        <v>0</v>
      </c>
      <c r="H383" s="91">
        <v>0</v>
      </c>
      <c r="I383" s="91">
        <v>46</v>
      </c>
      <c r="J383" s="90" t="s">
        <v>4865</v>
      </c>
      <c r="K383" s="92"/>
      <c r="L383" s="92"/>
      <c r="M383" s="95">
        <v>2</v>
      </c>
      <c r="N383" s="91">
        <v>39</v>
      </c>
      <c r="O383" s="91">
        <v>0</v>
      </c>
      <c r="P383" s="91">
        <v>0</v>
      </c>
      <c r="Q383" s="91">
        <v>0</v>
      </c>
      <c r="R383" s="91">
        <v>0</v>
      </c>
      <c r="S383" s="91">
        <v>0</v>
      </c>
      <c r="T383" s="95">
        <v>0</v>
      </c>
      <c r="U383" s="95">
        <v>0</v>
      </c>
      <c r="V383" s="95">
        <v>0</v>
      </c>
      <c r="W383" s="95">
        <v>0</v>
      </c>
      <c r="X383" s="92"/>
      <c r="Y383" s="92"/>
      <c r="Z383" s="92"/>
      <c r="AA383" s="92"/>
      <c r="AB383" s="90" t="s">
        <v>4864</v>
      </c>
      <c r="AC383" s="93">
        <v>15481</v>
      </c>
      <c r="AD383" s="91">
        <v>39</v>
      </c>
      <c r="AE383" s="90" t="s">
        <v>545</v>
      </c>
      <c r="AF383" s="94"/>
      <c r="AG383" s="91">
        <v>1973</v>
      </c>
      <c r="AH383" s="91">
        <v>1984</v>
      </c>
    </row>
    <row r="384" spans="3:34" ht="12.5" x14ac:dyDescent="0.25">
      <c r="C384" s="90" t="s">
        <v>4568</v>
      </c>
      <c r="D384" s="91">
        <v>85.1</v>
      </c>
      <c r="E384" s="92"/>
      <c r="F384" s="91">
        <v>0</v>
      </c>
      <c r="G384" s="91">
        <v>0</v>
      </c>
      <c r="H384" s="91">
        <v>60.6</v>
      </c>
      <c r="I384" s="91">
        <v>0</v>
      </c>
      <c r="J384" s="90" t="s">
        <v>4569</v>
      </c>
      <c r="K384" s="92"/>
      <c r="L384" s="92"/>
      <c r="M384" s="92"/>
      <c r="N384" s="91">
        <v>47</v>
      </c>
      <c r="O384" s="91">
        <v>913</v>
      </c>
      <c r="P384" s="91">
        <v>0</v>
      </c>
      <c r="Q384" s="91">
        <v>0</v>
      </c>
      <c r="R384" s="91">
        <v>0</v>
      </c>
      <c r="S384" s="91">
        <v>0</v>
      </c>
      <c r="T384" s="91">
        <v>0</v>
      </c>
      <c r="U384" s="91">
        <v>0</v>
      </c>
      <c r="V384" s="91">
        <v>0</v>
      </c>
      <c r="W384" s="91">
        <v>0</v>
      </c>
      <c r="X384" s="95">
        <v>44</v>
      </c>
      <c r="Y384" s="95">
        <v>45</v>
      </c>
      <c r="Z384" s="95">
        <v>1007</v>
      </c>
      <c r="AA384" s="95">
        <v>1014</v>
      </c>
      <c r="AB384" s="90" t="s">
        <v>4568</v>
      </c>
      <c r="AC384" s="93">
        <v>30701</v>
      </c>
      <c r="AD384" s="91">
        <v>753</v>
      </c>
      <c r="AE384" s="90" t="s">
        <v>545</v>
      </c>
      <c r="AF384" s="91">
        <v>2003</v>
      </c>
      <c r="AG384" s="91">
        <v>2002</v>
      </c>
      <c r="AH384" s="91">
        <v>2017</v>
      </c>
    </row>
    <row r="385" spans="3:34" ht="12.5" x14ac:dyDescent="0.25">
      <c r="C385" s="90" t="s">
        <v>5165</v>
      </c>
      <c r="D385" s="91">
        <v>85.1</v>
      </c>
      <c r="E385" s="92"/>
      <c r="F385" s="91">
        <v>0.1</v>
      </c>
      <c r="G385" s="91">
        <v>0</v>
      </c>
      <c r="H385" s="91">
        <v>0</v>
      </c>
      <c r="I385" s="91">
        <v>32</v>
      </c>
      <c r="J385" s="90" t="s">
        <v>5166</v>
      </c>
      <c r="K385" s="92"/>
      <c r="L385" s="92"/>
      <c r="M385" s="95">
        <v>1</v>
      </c>
      <c r="N385" s="91">
        <v>23</v>
      </c>
      <c r="O385" s="91">
        <v>0</v>
      </c>
      <c r="P385" s="91">
        <v>0</v>
      </c>
      <c r="Q385" s="91">
        <v>0</v>
      </c>
      <c r="R385" s="91">
        <v>0</v>
      </c>
      <c r="S385" s="91">
        <v>1</v>
      </c>
      <c r="T385" s="91">
        <v>0</v>
      </c>
      <c r="U385" s="91">
        <v>0</v>
      </c>
      <c r="V385" s="91">
        <v>0</v>
      </c>
      <c r="W385" s="91">
        <v>0</v>
      </c>
      <c r="X385" s="92"/>
      <c r="Y385" s="92"/>
      <c r="Z385" s="92"/>
      <c r="AA385" s="92"/>
      <c r="AB385" s="90" t="s">
        <v>5165</v>
      </c>
      <c r="AC385" s="93">
        <v>18151</v>
      </c>
      <c r="AD385" s="91">
        <v>34</v>
      </c>
      <c r="AE385" s="90" t="s">
        <v>545</v>
      </c>
      <c r="AF385" s="94"/>
      <c r="AG385" s="91">
        <v>1973</v>
      </c>
      <c r="AH385" s="91">
        <v>1982</v>
      </c>
    </row>
    <row r="386" spans="3:34" ht="12.5" x14ac:dyDescent="0.25">
      <c r="C386" s="90" t="s">
        <v>4784</v>
      </c>
      <c r="D386" s="91">
        <v>85</v>
      </c>
      <c r="E386" s="92"/>
      <c r="F386" s="94"/>
      <c r="G386" s="94"/>
      <c r="H386" s="91">
        <v>0</v>
      </c>
      <c r="I386" s="91">
        <v>80</v>
      </c>
      <c r="J386" s="90" t="s">
        <v>4785</v>
      </c>
      <c r="K386" s="92"/>
      <c r="L386" s="92"/>
      <c r="M386" s="91">
        <v>1</v>
      </c>
      <c r="N386" s="94"/>
      <c r="O386" s="94"/>
      <c r="P386" s="94"/>
      <c r="Q386" s="94"/>
      <c r="R386" s="94"/>
      <c r="S386" s="94"/>
      <c r="T386" s="94"/>
      <c r="U386" s="94"/>
      <c r="V386" s="94"/>
      <c r="W386" s="94"/>
      <c r="X386" s="92"/>
      <c r="Y386" s="92"/>
      <c r="Z386" s="92"/>
      <c r="AA386" s="92"/>
      <c r="AB386" s="90" t="s">
        <v>4784</v>
      </c>
      <c r="AC386" s="93">
        <v>9239</v>
      </c>
      <c r="AD386" s="94"/>
      <c r="AE386" s="90" t="s">
        <v>545</v>
      </c>
      <c r="AF386" s="94"/>
      <c r="AG386" s="94"/>
      <c r="AH386" s="94"/>
    </row>
    <row r="387" spans="3:34" ht="12.5" x14ac:dyDescent="0.25">
      <c r="C387" s="90" t="s">
        <v>4094</v>
      </c>
      <c r="D387" s="91">
        <v>84.9</v>
      </c>
      <c r="E387" s="92"/>
      <c r="F387" s="91">
        <v>6.7</v>
      </c>
      <c r="G387" s="91">
        <v>6</v>
      </c>
      <c r="H387" s="91">
        <v>0</v>
      </c>
      <c r="I387" s="91">
        <v>0</v>
      </c>
      <c r="J387" s="90" t="s">
        <v>4095</v>
      </c>
      <c r="K387" s="92"/>
      <c r="L387" s="92"/>
      <c r="M387" s="91">
        <v>4</v>
      </c>
      <c r="N387" s="91">
        <v>21</v>
      </c>
      <c r="O387" s="91">
        <v>1345</v>
      </c>
      <c r="P387" s="91">
        <v>0</v>
      </c>
      <c r="Q387" s="91">
        <v>0</v>
      </c>
      <c r="R387" s="91">
        <v>0</v>
      </c>
      <c r="S387" s="91">
        <v>60</v>
      </c>
      <c r="T387" s="91">
        <v>0</v>
      </c>
      <c r="U387" s="91">
        <v>0</v>
      </c>
      <c r="V387" s="91">
        <v>0</v>
      </c>
      <c r="W387" s="91">
        <v>1</v>
      </c>
      <c r="X387" s="92"/>
      <c r="Y387" s="92"/>
      <c r="Z387" s="92"/>
      <c r="AA387" s="92"/>
      <c r="AB387" s="90" t="s">
        <v>4094</v>
      </c>
      <c r="AC387" s="93">
        <v>29700</v>
      </c>
      <c r="AD387" s="91">
        <v>658</v>
      </c>
      <c r="AE387" s="90" t="s">
        <v>545</v>
      </c>
      <c r="AF387" s="91">
        <v>1998</v>
      </c>
      <c r="AG387" s="91">
        <v>1997</v>
      </c>
      <c r="AH387" s="91">
        <v>2011</v>
      </c>
    </row>
    <row r="388" spans="3:34" ht="12.5" x14ac:dyDescent="0.25">
      <c r="C388" s="90" t="s">
        <v>3533</v>
      </c>
      <c r="D388" s="91">
        <v>84.6</v>
      </c>
      <c r="E388" s="92"/>
      <c r="F388" s="91">
        <v>0</v>
      </c>
      <c r="G388" s="91">
        <v>0</v>
      </c>
      <c r="H388" s="91">
        <v>34.299999999999997</v>
      </c>
      <c r="I388" s="91">
        <v>0</v>
      </c>
      <c r="J388" s="90" t="s">
        <v>3534</v>
      </c>
      <c r="K388" s="92"/>
      <c r="L388" s="92"/>
      <c r="M388" s="95">
        <v>3</v>
      </c>
      <c r="N388" s="91">
        <v>32</v>
      </c>
      <c r="O388" s="91">
        <v>1205</v>
      </c>
      <c r="P388" s="91">
        <v>0</v>
      </c>
      <c r="Q388" s="91">
        <v>0</v>
      </c>
      <c r="R388" s="91">
        <v>0</v>
      </c>
      <c r="S388" s="91">
        <v>0</v>
      </c>
      <c r="T388" s="91">
        <v>0</v>
      </c>
      <c r="U388" s="91">
        <v>0</v>
      </c>
      <c r="V388" s="91">
        <v>0</v>
      </c>
      <c r="W388" s="91">
        <v>0</v>
      </c>
      <c r="X388" s="95">
        <v>83</v>
      </c>
      <c r="Y388" s="95">
        <v>82</v>
      </c>
      <c r="Z388" s="95">
        <v>668</v>
      </c>
      <c r="AA388" s="95">
        <v>658</v>
      </c>
      <c r="AB388" s="90" t="s">
        <v>3535</v>
      </c>
      <c r="AC388" s="93">
        <v>31435</v>
      </c>
      <c r="AD388" s="91">
        <v>652</v>
      </c>
      <c r="AE388" s="90" t="s">
        <v>545</v>
      </c>
      <c r="AF388" s="91">
        <v>2003</v>
      </c>
      <c r="AG388" s="91">
        <v>2004</v>
      </c>
      <c r="AH388" s="91">
        <v>2017</v>
      </c>
    </row>
    <row r="389" spans="3:34" ht="12.5" x14ac:dyDescent="0.25">
      <c r="C389" s="90" t="s">
        <v>4942</v>
      </c>
      <c r="D389" s="91">
        <v>84.4</v>
      </c>
      <c r="E389" s="92"/>
      <c r="F389" s="91">
        <v>6.3</v>
      </c>
      <c r="G389" s="91">
        <v>6</v>
      </c>
      <c r="H389" s="91">
        <v>0</v>
      </c>
      <c r="I389" s="91">
        <v>0</v>
      </c>
      <c r="J389" s="90" t="s">
        <v>4943</v>
      </c>
      <c r="K389" s="92"/>
      <c r="L389" s="92"/>
      <c r="M389" s="95">
        <v>3</v>
      </c>
      <c r="N389" s="91">
        <v>19</v>
      </c>
      <c r="O389" s="91">
        <v>1410</v>
      </c>
      <c r="P389" s="91">
        <v>0</v>
      </c>
      <c r="Q389" s="91">
        <v>0</v>
      </c>
      <c r="R389" s="91">
        <v>0</v>
      </c>
      <c r="S389" s="91">
        <v>57</v>
      </c>
      <c r="T389" s="91">
        <v>0</v>
      </c>
      <c r="U389" s="91">
        <v>0</v>
      </c>
      <c r="V389" s="91">
        <v>0</v>
      </c>
      <c r="W389" s="91">
        <v>1</v>
      </c>
      <c r="X389" s="92"/>
      <c r="Y389" s="92"/>
      <c r="Z389" s="92"/>
      <c r="AA389" s="92"/>
      <c r="AB389" s="90" t="s">
        <v>4942</v>
      </c>
      <c r="AC389" s="93">
        <v>29421</v>
      </c>
      <c r="AD389" s="91">
        <v>921</v>
      </c>
      <c r="AE389" s="90" t="s">
        <v>545</v>
      </c>
      <c r="AF389" s="95">
        <v>1998</v>
      </c>
      <c r="AG389" s="91">
        <v>1996</v>
      </c>
      <c r="AH389" s="91">
        <v>2014</v>
      </c>
    </row>
    <row r="390" spans="3:34" ht="12.5" x14ac:dyDescent="0.25">
      <c r="C390" s="90" t="s">
        <v>3708</v>
      </c>
      <c r="D390" s="91">
        <v>84.1</v>
      </c>
      <c r="E390" s="92"/>
      <c r="F390" s="91">
        <v>3.6</v>
      </c>
      <c r="G390" s="91">
        <v>6</v>
      </c>
      <c r="H390" s="91">
        <v>0</v>
      </c>
      <c r="I390" s="91">
        <v>0</v>
      </c>
      <c r="J390" s="90" t="s">
        <v>3709</v>
      </c>
      <c r="K390" s="92"/>
      <c r="L390" s="92"/>
      <c r="M390" s="91">
        <v>4</v>
      </c>
      <c r="N390" s="91">
        <v>20</v>
      </c>
      <c r="O390" s="91">
        <v>1640</v>
      </c>
      <c r="P390" s="91">
        <v>0</v>
      </c>
      <c r="Q390" s="91">
        <v>0</v>
      </c>
      <c r="R390" s="91">
        <v>0</v>
      </c>
      <c r="S390" s="91">
        <v>32</v>
      </c>
      <c r="T390" s="91">
        <v>0</v>
      </c>
      <c r="U390" s="91">
        <v>0</v>
      </c>
      <c r="V390" s="91">
        <v>0</v>
      </c>
      <c r="W390" s="91">
        <v>1</v>
      </c>
      <c r="X390" s="92"/>
      <c r="Y390" s="92"/>
      <c r="Z390" s="92"/>
      <c r="AA390" s="92"/>
      <c r="AB390" s="90" t="s">
        <v>3708</v>
      </c>
      <c r="AC390" s="93">
        <v>30244</v>
      </c>
      <c r="AD390" s="91">
        <v>670</v>
      </c>
      <c r="AE390" s="90" t="s">
        <v>545</v>
      </c>
      <c r="AF390" s="91">
        <v>1999</v>
      </c>
      <c r="AG390" s="91">
        <v>1999</v>
      </c>
      <c r="AH390" s="91">
        <v>2012</v>
      </c>
    </row>
    <row r="391" spans="3:34" ht="12.5" x14ac:dyDescent="0.25">
      <c r="C391" s="90" t="s">
        <v>4122</v>
      </c>
      <c r="D391" s="91">
        <v>83.699999999999989</v>
      </c>
      <c r="E391" s="92"/>
      <c r="F391" s="91">
        <v>0</v>
      </c>
      <c r="G391" s="91">
        <v>0</v>
      </c>
      <c r="H391" s="91">
        <v>39.4</v>
      </c>
      <c r="I391" s="91">
        <v>0</v>
      </c>
      <c r="J391" s="90" t="s">
        <v>4123</v>
      </c>
      <c r="K391" s="92"/>
      <c r="L391" s="92"/>
      <c r="M391" s="95">
        <v>2</v>
      </c>
      <c r="N391" s="91">
        <v>33</v>
      </c>
      <c r="O391" s="91">
        <v>1210</v>
      </c>
      <c r="P391" s="91">
        <v>0</v>
      </c>
      <c r="Q391" s="91">
        <v>0</v>
      </c>
      <c r="R391" s="91">
        <v>0</v>
      </c>
      <c r="S391" s="91">
        <v>0</v>
      </c>
      <c r="T391" s="91">
        <v>0</v>
      </c>
      <c r="U391" s="91">
        <v>0</v>
      </c>
      <c r="V391" s="91">
        <v>0</v>
      </c>
      <c r="W391" s="91">
        <v>0</v>
      </c>
      <c r="X391" s="91">
        <v>64</v>
      </c>
      <c r="Y391" s="91">
        <v>80</v>
      </c>
      <c r="Z391" s="91">
        <v>766</v>
      </c>
      <c r="AA391" s="91">
        <v>678</v>
      </c>
      <c r="AB391" s="90" t="s">
        <v>4122</v>
      </c>
      <c r="AC391" s="93">
        <v>33151</v>
      </c>
      <c r="AD391" s="91">
        <v>508</v>
      </c>
      <c r="AE391" s="90" t="s">
        <v>545</v>
      </c>
      <c r="AF391" s="91">
        <v>2007</v>
      </c>
      <c r="AG391" s="91">
        <v>2007</v>
      </c>
      <c r="AH391" s="91">
        <v>2017</v>
      </c>
    </row>
    <row r="392" spans="3:34" ht="12.5" x14ac:dyDescent="0.25">
      <c r="C392" s="90" t="s">
        <v>228</v>
      </c>
      <c r="D392" s="91">
        <v>83.6</v>
      </c>
      <c r="E392" s="92"/>
      <c r="F392" s="91">
        <v>0</v>
      </c>
      <c r="G392" s="91">
        <v>0</v>
      </c>
      <c r="H392" s="91">
        <v>0</v>
      </c>
      <c r="I392" s="91">
        <v>42</v>
      </c>
      <c r="J392" s="90" t="s">
        <v>227</v>
      </c>
      <c r="K392" s="92"/>
      <c r="L392" s="92"/>
      <c r="M392" s="91">
        <v>2</v>
      </c>
      <c r="N392" s="91">
        <v>36</v>
      </c>
      <c r="O392" s="91">
        <v>0</v>
      </c>
      <c r="P392" s="91">
        <v>0</v>
      </c>
      <c r="Q392" s="91">
        <v>0</v>
      </c>
      <c r="R392" s="91">
        <v>0</v>
      </c>
      <c r="S392" s="91">
        <v>0</v>
      </c>
      <c r="T392" s="91">
        <v>0</v>
      </c>
      <c r="U392" s="91">
        <v>0</v>
      </c>
      <c r="V392" s="91">
        <v>0</v>
      </c>
      <c r="W392" s="91">
        <v>0</v>
      </c>
      <c r="X392" s="94"/>
      <c r="Y392" s="94"/>
      <c r="Z392" s="94"/>
      <c r="AA392" s="94"/>
      <c r="AB392" s="90" t="s">
        <v>228</v>
      </c>
      <c r="AC392" s="93">
        <v>16333</v>
      </c>
      <c r="AD392" s="91">
        <v>36</v>
      </c>
      <c r="AE392" s="90" t="s">
        <v>545</v>
      </c>
      <c r="AF392" s="94"/>
      <c r="AG392" s="91">
        <v>1973</v>
      </c>
      <c r="AH392" s="91">
        <v>1982</v>
      </c>
    </row>
    <row r="393" spans="3:34" ht="12.5" x14ac:dyDescent="0.25">
      <c r="C393" s="90" t="s">
        <v>5161</v>
      </c>
      <c r="D393" s="91">
        <v>83.6</v>
      </c>
      <c r="E393" s="92"/>
      <c r="F393" s="91">
        <v>0.1</v>
      </c>
      <c r="G393" s="92"/>
      <c r="H393" s="91">
        <v>0</v>
      </c>
      <c r="I393" s="91">
        <v>36</v>
      </c>
      <c r="J393" s="90" t="s">
        <v>5162</v>
      </c>
      <c r="K393" s="92"/>
      <c r="L393" s="92"/>
      <c r="M393" s="95">
        <v>2</v>
      </c>
      <c r="N393" s="91">
        <v>30</v>
      </c>
      <c r="O393" s="91">
        <v>0</v>
      </c>
      <c r="P393" s="91">
        <v>0</v>
      </c>
      <c r="Q393" s="91">
        <v>0</v>
      </c>
      <c r="R393" s="91">
        <v>0</v>
      </c>
      <c r="S393" s="91">
        <v>1</v>
      </c>
      <c r="T393" s="92"/>
      <c r="U393" s="92"/>
      <c r="V393" s="92"/>
      <c r="W393" s="92"/>
      <c r="X393" s="92"/>
      <c r="Y393" s="92"/>
      <c r="Z393" s="92"/>
      <c r="AA393" s="92"/>
      <c r="AB393" s="90" t="s">
        <v>5161</v>
      </c>
      <c r="AC393" s="93">
        <v>17310</v>
      </c>
      <c r="AD393" s="91">
        <v>32</v>
      </c>
      <c r="AE393" s="90" t="s">
        <v>545</v>
      </c>
      <c r="AF393" s="94"/>
      <c r="AG393" s="91">
        <v>1973</v>
      </c>
      <c r="AH393" s="91">
        <v>1979</v>
      </c>
    </row>
    <row r="394" spans="3:34" ht="12.5" x14ac:dyDescent="0.25">
      <c r="C394" s="90" t="s">
        <v>4258</v>
      </c>
      <c r="D394" s="91">
        <v>83</v>
      </c>
      <c r="E394" s="92"/>
      <c r="F394" s="94"/>
      <c r="G394" s="92"/>
      <c r="H394" s="91">
        <v>0</v>
      </c>
      <c r="I394" s="91">
        <v>78</v>
      </c>
      <c r="J394" s="90" t="s">
        <v>4259</v>
      </c>
      <c r="K394" s="92"/>
      <c r="L394" s="92"/>
      <c r="M394" s="95">
        <v>1</v>
      </c>
      <c r="N394" s="94"/>
      <c r="O394" s="92"/>
      <c r="P394" s="94"/>
      <c r="Q394" s="94"/>
      <c r="R394" s="94"/>
      <c r="S394" s="94"/>
      <c r="T394" s="92"/>
      <c r="U394" s="92"/>
      <c r="V394" s="92"/>
      <c r="W394" s="92"/>
      <c r="X394" s="92"/>
      <c r="Y394" s="92"/>
      <c r="Z394" s="92"/>
      <c r="AA394" s="92"/>
      <c r="AB394" s="90" t="s">
        <v>4258</v>
      </c>
      <c r="AC394" s="93">
        <v>9526</v>
      </c>
      <c r="AD394" s="92"/>
      <c r="AE394" s="90" t="s">
        <v>545</v>
      </c>
      <c r="AF394" s="92"/>
      <c r="AG394" s="92"/>
      <c r="AH394" s="92"/>
    </row>
    <row r="395" spans="3:34" ht="12.5" x14ac:dyDescent="0.25">
      <c r="C395" s="90" t="s">
        <v>3888</v>
      </c>
      <c r="D395" s="91">
        <v>81.900000000000006</v>
      </c>
      <c r="E395" s="92"/>
      <c r="F395" s="91">
        <v>5.9</v>
      </c>
      <c r="G395" s="91">
        <v>6</v>
      </c>
      <c r="H395" s="91">
        <v>0</v>
      </c>
      <c r="I395" s="91">
        <v>0</v>
      </c>
      <c r="J395" s="90" t="s">
        <v>3889</v>
      </c>
      <c r="K395" s="92"/>
      <c r="L395" s="92"/>
      <c r="M395" s="95">
        <v>2</v>
      </c>
      <c r="N395" s="91">
        <v>18</v>
      </c>
      <c r="O395" s="91">
        <v>447</v>
      </c>
      <c r="P395" s="91">
        <v>0</v>
      </c>
      <c r="Q395" s="91">
        <v>0</v>
      </c>
      <c r="R395" s="91">
        <v>0</v>
      </c>
      <c r="S395" s="91">
        <v>53</v>
      </c>
      <c r="T395" s="91">
        <v>0</v>
      </c>
      <c r="U395" s="91">
        <v>0</v>
      </c>
      <c r="V395" s="91">
        <v>0</v>
      </c>
      <c r="W395" s="91">
        <v>1</v>
      </c>
      <c r="X395" s="94"/>
      <c r="Y395" s="94"/>
      <c r="Z395" s="94"/>
      <c r="AA395" s="94"/>
      <c r="AB395" s="90" t="s">
        <v>3888</v>
      </c>
      <c r="AC395" s="93">
        <v>24966</v>
      </c>
      <c r="AD395" s="91">
        <v>848</v>
      </c>
      <c r="AE395" s="90" t="s">
        <v>545</v>
      </c>
      <c r="AF395" s="91">
        <v>1987</v>
      </c>
      <c r="AG395" s="91">
        <v>1985</v>
      </c>
      <c r="AH395" s="91">
        <v>2002</v>
      </c>
    </row>
    <row r="396" spans="3:34" ht="12.5" x14ac:dyDescent="0.25">
      <c r="C396" s="90" t="s">
        <v>4667</v>
      </c>
      <c r="D396" s="91">
        <v>81.7</v>
      </c>
      <c r="E396" s="92"/>
      <c r="F396" s="91">
        <v>0</v>
      </c>
      <c r="G396" s="91">
        <v>0</v>
      </c>
      <c r="H396" s="91">
        <v>51.7</v>
      </c>
      <c r="I396" s="91">
        <v>0</v>
      </c>
      <c r="J396" s="90" t="s">
        <v>4668</v>
      </c>
      <c r="K396" s="92"/>
      <c r="L396" s="92"/>
      <c r="M396" s="95">
        <v>1</v>
      </c>
      <c r="N396" s="91">
        <v>46</v>
      </c>
      <c r="O396" s="91">
        <v>947</v>
      </c>
      <c r="P396" s="91">
        <v>0</v>
      </c>
      <c r="Q396" s="91">
        <v>0</v>
      </c>
      <c r="R396" s="91">
        <v>0</v>
      </c>
      <c r="S396" s="91">
        <v>0</v>
      </c>
      <c r="T396" s="91">
        <v>0</v>
      </c>
      <c r="U396" s="91">
        <v>0</v>
      </c>
      <c r="V396" s="91">
        <v>0</v>
      </c>
      <c r="W396" s="91">
        <v>0</v>
      </c>
      <c r="X396" s="91">
        <v>53</v>
      </c>
      <c r="Y396" s="91">
        <v>53</v>
      </c>
      <c r="Z396" s="91">
        <v>910</v>
      </c>
      <c r="AA396" s="91">
        <v>935</v>
      </c>
      <c r="AB396" s="90" t="s">
        <v>4667</v>
      </c>
      <c r="AC396" s="93">
        <v>32137</v>
      </c>
      <c r="AD396" s="91">
        <v>590</v>
      </c>
      <c r="AE396" s="90" t="s">
        <v>545</v>
      </c>
      <c r="AF396" s="91">
        <v>2006</v>
      </c>
      <c r="AG396" s="91">
        <v>2005</v>
      </c>
      <c r="AH396" s="91">
        <v>2017</v>
      </c>
    </row>
    <row r="397" spans="3:34" ht="12.5" x14ac:dyDescent="0.25">
      <c r="C397" s="90" t="s">
        <v>4770</v>
      </c>
      <c r="D397" s="91">
        <v>81.599999999999994</v>
      </c>
      <c r="E397" s="92"/>
      <c r="F397" s="91">
        <v>0</v>
      </c>
      <c r="G397" s="94"/>
      <c r="H397" s="91">
        <v>0</v>
      </c>
      <c r="I397" s="91">
        <v>50</v>
      </c>
      <c r="J397" s="90" t="s">
        <v>4771</v>
      </c>
      <c r="K397" s="92"/>
      <c r="L397" s="92"/>
      <c r="M397" s="92"/>
      <c r="N397" s="91">
        <v>36</v>
      </c>
      <c r="O397" s="91">
        <v>51</v>
      </c>
      <c r="P397" s="91">
        <v>0</v>
      </c>
      <c r="Q397" s="91">
        <v>0</v>
      </c>
      <c r="R397" s="91">
        <v>0</v>
      </c>
      <c r="S397" s="91">
        <v>0</v>
      </c>
      <c r="T397" s="94"/>
      <c r="U397" s="94"/>
      <c r="V397" s="94"/>
      <c r="W397" s="94"/>
      <c r="X397" s="92"/>
      <c r="Y397" s="92"/>
      <c r="Z397" s="92"/>
      <c r="AA397" s="92"/>
      <c r="AB397" s="90" t="s">
        <v>4770</v>
      </c>
      <c r="AC397" s="94"/>
      <c r="AD397" s="91">
        <v>295</v>
      </c>
      <c r="AE397" s="90" t="s">
        <v>545</v>
      </c>
      <c r="AF397" s="94"/>
      <c r="AG397" s="91">
        <v>1979</v>
      </c>
      <c r="AH397" s="91">
        <v>2014</v>
      </c>
    </row>
    <row r="398" spans="3:34" ht="12.5" x14ac:dyDescent="0.25">
      <c r="C398" s="90" t="s">
        <v>4260</v>
      </c>
      <c r="D398" s="91">
        <v>81.5</v>
      </c>
      <c r="E398" s="92"/>
      <c r="F398" s="95">
        <v>0</v>
      </c>
      <c r="G398" s="95">
        <v>0</v>
      </c>
      <c r="H398" s="91">
        <v>59.7</v>
      </c>
      <c r="I398" s="91">
        <v>0</v>
      </c>
      <c r="J398" s="90" t="s">
        <v>4261</v>
      </c>
      <c r="K398" s="92"/>
      <c r="L398" s="92"/>
      <c r="M398" s="94"/>
      <c r="N398" s="95">
        <v>53</v>
      </c>
      <c r="O398" s="95">
        <v>849</v>
      </c>
      <c r="P398" s="95">
        <v>0</v>
      </c>
      <c r="Q398" s="95">
        <v>0</v>
      </c>
      <c r="R398" s="95">
        <v>0</v>
      </c>
      <c r="S398" s="95">
        <v>0</v>
      </c>
      <c r="T398" s="95">
        <v>0</v>
      </c>
      <c r="U398" s="95">
        <v>0</v>
      </c>
      <c r="V398" s="95">
        <v>0</v>
      </c>
      <c r="W398" s="95">
        <v>0</v>
      </c>
      <c r="X398" s="95">
        <v>42</v>
      </c>
      <c r="Y398" s="95">
        <v>49</v>
      </c>
      <c r="Z398" s="95">
        <v>1036</v>
      </c>
      <c r="AA398" s="95">
        <v>974</v>
      </c>
      <c r="AB398" s="90" t="s">
        <v>4260</v>
      </c>
      <c r="AC398" s="93">
        <v>35731</v>
      </c>
      <c r="AD398" s="95">
        <v>176</v>
      </c>
      <c r="AE398" s="90" t="s">
        <v>545</v>
      </c>
      <c r="AF398" s="95">
        <v>2015</v>
      </c>
      <c r="AG398" s="95">
        <v>2014</v>
      </c>
      <c r="AH398" s="95">
        <v>2017</v>
      </c>
    </row>
    <row r="399" spans="3:34" ht="12.5" x14ac:dyDescent="0.25">
      <c r="C399" s="90" t="s">
        <v>4716</v>
      </c>
      <c r="D399" s="91">
        <v>80.900000000000006</v>
      </c>
      <c r="E399" s="92"/>
      <c r="F399" s="95">
        <v>1.7</v>
      </c>
      <c r="G399" s="95">
        <v>0</v>
      </c>
      <c r="H399" s="91">
        <v>0</v>
      </c>
      <c r="I399" s="91">
        <v>22</v>
      </c>
      <c r="J399" s="90" t="s">
        <v>4717</v>
      </c>
      <c r="K399" s="92"/>
      <c r="L399" s="92"/>
      <c r="M399" s="91">
        <v>1</v>
      </c>
      <c r="N399" s="95">
        <v>21</v>
      </c>
      <c r="O399" s="95">
        <v>0</v>
      </c>
      <c r="P399" s="95">
        <v>0</v>
      </c>
      <c r="Q399" s="95">
        <v>0</v>
      </c>
      <c r="R399" s="95">
        <v>0</v>
      </c>
      <c r="S399" s="95">
        <v>15</v>
      </c>
      <c r="T399" s="95">
        <v>0</v>
      </c>
      <c r="U399" s="95">
        <v>0</v>
      </c>
      <c r="V399" s="95">
        <v>0</v>
      </c>
      <c r="W399" s="95">
        <v>0</v>
      </c>
      <c r="X399" s="92"/>
      <c r="Y399" s="92"/>
      <c r="Z399" s="92"/>
      <c r="AA399" s="92"/>
      <c r="AB399" s="90" t="s">
        <v>4716</v>
      </c>
      <c r="AC399" s="93">
        <v>19963</v>
      </c>
      <c r="AD399" s="95">
        <v>164</v>
      </c>
      <c r="AE399" s="90" t="s">
        <v>545</v>
      </c>
      <c r="AF399" s="92"/>
      <c r="AG399" s="95">
        <v>1973</v>
      </c>
      <c r="AH399" s="95">
        <v>1987</v>
      </c>
    </row>
    <row r="400" spans="3:34" ht="12.5" x14ac:dyDescent="0.25">
      <c r="C400" s="90" t="s">
        <v>4227</v>
      </c>
      <c r="D400" s="91">
        <v>80.400000000000006</v>
      </c>
      <c r="E400" s="94"/>
      <c r="F400" s="95">
        <v>0</v>
      </c>
      <c r="G400" s="95">
        <v>0</v>
      </c>
      <c r="H400" s="91">
        <v>0</v>
      </c>
      <c r="I400" s="91">
        <v>34</v>
      </c>
      <c r="J400" s="90" t="s">
        <v>4228</v>
      </c>
      <c r="K400" s="94"/>
      <c r="L400" s="94"/>
      <c r="M400" s="91">
        <v>2</v>
      </c>
      <c r="N400" s="95">
        <v>31</v>
      </c>
      <c r="O400" s="95">
        <v>0</v>
      </c>
      <c r="P400" s="95">
        <v>0</v>
      </c>
      <c r="Q400" s="95">
        <v>0</v>
      </c>
      <c r="R400" s="95">
        <v>0</v>
      </c>
      <c r="S400" s="95">
        <v>0</v>
      </c>
      <c r="T400" s="95">
        <v>0</v>
      </c>
      <c r="U400" s="95">
        <v>0</v>
      </c>
      <c r="V400" s="95">
        <v>0</v>
      </c>
      <c r="W400" s="95">
        <v>0</v>
      </c>
      <c r="X400" s="92"/>
      <c r="Y400" s="92"/>
      <c r="Z400" s="92"/>
      <c r="AA400" s="92"/>
      <c r="AB400" s="90" t="s">
        <v>4227</v>
      </c>
      <c r="AC400" s="93">
        <v>17681</v>
      </c>
      <c r="AD400" s="95">
        <v>35</v>
      </c>
      <c r="AE400" s="90" t="s">
        <v>545</v>
      </c>
      <c r="AF400" s="92"/>
      <c r="AG400" s="95">
        <v>1973</v>
      </c>
      <c r="AH400" s="95">
        <v>1982</v>
      </c>
    </row>
    <row r="401" spans="3:34" ht="12.5" x14ac:dyDescent="0.25">
      <c r="C401" s="90" t="s">
        <v>4824</v>
      </c>
      <c r="D401" s="91">
        <v>80.400000000000006</v>
      </c>
      <c r="E401" s="94"/>
      <c r="F401" s="95">
        <v>2.2000000000000002</v>
      </c>
      <c r="G401" s="95">
        <v>0</v>
      </c>
      <c r="H401" s="91">
        <v>0</v>
      </c>
      <c r="I401" s="91">
        <v>22</v>
      </c>
      <c r="J401" s="90" t="s">
        <v>4825</v>
      </c>
      <c r="K401" s="94"/>
      <c r="L401" s="94"/>
      <c r="M401" s="91">
        <v>2</v>
      </c>
      <c r="N401" s="95">
        <v>24</v>
      </c>
      <c r="O401" s="95">
        <v>0</v>
      </c>
      <c r="P401" s="95">
        <v>0</v>
      </c>
      <c r="Q401" s="95">
        <v>0</v>
      </c>
      <c r="R401" s="95">
        <v>0</v>
      </c>
      <c r="S401" s="95">
        <v>20</v>
      </c>
      <c r="T401" s="95">
        <v>0</v>
      </c>
      <c r="U401" s="95">
        <v>0</v>
      </c>
      <c r="V401" s="95">
        <v>0</v>
      </c>
      <c r="W401" s="95">
        <v>0</v>
      </c>
      <c r="X401" s="92"/>
      <c r="Y401" s="92"/>
      <c r="Z401" s="92"/>
      <c r="AA401" s="92"/>
      <c r="AB401" s="90" t="s">
        <v>4824</v>
      </c>
      <c r="AC401" s="93">
        <v>20040</v>
      </c>
      <c r="AD401" s="95">
        <v>239</v>
      </c>
      <c r="AE401" s="90" t="s">
        <v>545</v>
      </c>
      <c r="AF401" s="92"/>
      <c r="AG401" s="95">
        <v>1974</v>
      </c>
      <c r="AH401" s="95">
        <v>1989</v>
      </c>
    </row>
    <row r="402" spans="3:34" ht="12.5" x14ac:dyDescent="0.25">
      <c r="C402" s="90" t="s">
        <v>5230</v>
      </c>
      <c r="D402" s="91">
        <v>80.400000000000006</v>
      </c>
      <c r="E402" s="92"/>
      <c r="F402" s="95">
        <v>0</v>
      </c>
      <c r="G402" s="95">
        <v>0</v>
      </c>
      <c r="H402" s="91">
        <v>51.1</v>
      </c>
      <c r="I402" s="91">
        <v>0</v>
      </c>
      <c r="J402" s="90" t="s">
        <v>5231</v>
      </c>
      <c r="K402" s="92"/>
      <c r="L402" s="92"/>
      <c r="M402" s="94"/>
      <c r="N402" s="95">
        <v>39</v>
      </c>
      <c r="O402" s="95">
        <v>1048</v>
      </c>
      <c r="P402" s="95">
        <v>0</v>
      </c>
      <c r="Q402" s="95">
        <v>0</v>
      </c>
      <c r="R402" s="95">
        <v>0</v>
      </c>
      <c r="S402" s="95">
        <v>0</v>
      </c>
      <c r="T402" s="95">
        <v>0</v>
      </c>
      <c r="U402" s="95">
        <v>0</v>
      </c>
      <c r="V402" s="95">
        <v>0</v>
      </c>
      <c r="W402" s="95">
        <v>0</v>
      </c>
      <c r="X402" s="95">
        <v>50</v>
      </c>
      <c r="Y402" s="95">
        <v>58</v>
      </c>
      <c r="Z402" s="95">
        <v>930</v>
      </c>
      <c r="AA402" s="95">
        <v>860</v>
      </c>
      <c r="AB402" s="90" t="s">
        <v>5230</v>
      </c>
      <c r="AC402" s="96">
        <v>33010</v>
      </c>
      <c r="AD402" s="95">
        <v>547</v>
      </c>
      <c r="AE402" s="90" t="s">
        <v>545</v>
      </c>
      <c r="AF402" s="95">
        <v>2007</v>
      </c>
      <c r="AG402" s="95">
        <v>2006</v>
      </c>
      <c r="AH402" s="95">
        <v>2017</v>
      </c>
    </row>
    <row r="403" spans="3:34" ht="12.5" x14ac:dyDescent="0.25">
      <c r="C403" s="90" t="s">
        <v>5464</v>
      </c>
      <c r="D403" s="91">
        <v>80.2</v>
      </c>
      <c r="E403" s="92"/>
      <c r="F403" s="95">
        <v>6</v>
      </c>
      <c r="G403" s="95">
        <v>6</v>
      </c>
      <c r="H403" s="91">
        <v>0</v>
      </c>
      <c r="I403" s="91">
        <v>0</v>
      </c>
      <c r="J403" s="90" t="s">
        <v>5465</v>
      </c>
      <c r="K403" s="92"/>
      <c r="L403" s="92"/>
      <c r="M403" s="95">
        <v>1</v>
      </c>
      <c r="N403" s="91">
        <v>17</v>
      </c>
      <c r="O403" s="91">
        <v>854</v>
      </c>
      <c r="P403" s="95">
        <v>0</v>
      </c>
      <c r="Q403" s="95">
        <v>0</v>
      </c>
      <c r="R403" s="95">
        <v>0</v>
      </c>
      <c r="S403" s="95">
        <v>54</v>
      </c>
      <c r="T403" s="95">
        <v>0</v>
      </c>
      <c r="U403" s="95">
        <v>0</v>
      </c>
      <c r="V403" s="95">
        <v>0</v>
      </c>
      <c r="W403" s="95">
        <v>1</v>
      </c>
      <c r="X403" s="92"/>
      <c r="Y403" s="92"/>
      <c r="Z403" s="92"/>
      <c r="AA403" s="92"/>
      <c r="AB403" s="90" t="s">
        <v>5464</v>
      </c>
      <c r="AC403" s="93">
        <v>25279</v>
      </c>
      <c r="AD403" s="91">
        <v>729</v>
      </c>
      <c r="AE403" s="90" t="s">
        <v>545</v>
      </c>
      <c r="AF403" s="95">
        <v>1987</v>
      </c>
      <c r="AG403" s="91">
        <v>1985</v>
      </c>
      <c r="AH403" s="91">
        <v>2000</v>
      </c>
    </row>
    <row r="404" spans="3:34" ht="12.5" x14ac:dyDescent="0.25">
      <c r="C404" s="90" t="s">
        <v>4497</v>
      </c>
      <c r="D404" s="91">
        <v>80.099999999999994</v>
      </c>
      <c r="E404" s="92"/>
      <c r="F404" s="91">
        <v>0</v>
      </c>
      <c r="G404" s="91">
        <v>0</v>
      </c>
      <c r="H404" s="91">
        <v>61.6</v>
      </c>
      <c r="I404" s="91">
        <v>0</v>
      </c>
      <c r="J404" s="90" t="s">
        <v>4498</v>
      </c>
      <c r="K404" s="92"/>
      <c r="L404" s="92"/>
      <c r="M404" s="94"/>
      <c r="N404" s="91">
        <v>63</v>
      </c>
      <c r="O404" s="91">
        <v>742</v>
      </c>
      <c r="P404" s="91">
        <v>0</v>
      </c>
      <c r="Q404" s="91">
        <v>0</v>
      </c>
      <c r="R404" s="91">
        <v>0</v>
      </c>
      <c r="S404" s="91">
        <v>0</v>
      </c>
      <c r="T404" s="91">
        <v>0</v>
      </c>
      <c r="U404" s="91">
        <v>0</v>
      </c>
      <c r="V404" s="91">
        <v>0</v>
      </c>
      <c r="W404" s="91">
        <v>0</v>
      </c>
      <c r="X404" s="95">
        <v>36</v>
      </c>
      <c r="Y404" s="95">
        <v>55</v>
      </c>
      <c r="Z404" s="95">
        <v>1113</v>
      </c>
      <c r="AA404" s="95">
        <v>903</v>
      </c>
      <c r="AB404" s="90" t="s">
        <v>4497</v>
      </c>
      <c r="AC404" s="93">
        <v>33315</v>
      </c>
      <c r="AD404" s="91">
        <v>360</v>
      </c>
      <c r="AE404" s="90" t="s">
        <v>545</v>
      </c>
      <c r="AF404" s="95">
        <v>2010</v>
      </c>
      <c r="AG404" s="91">
        <v>2010</v>
      </c>
      <c r="AH404" s="91">
        <v>2017</v>
      </c>
    </row>
    <row r="405" spans="3:34" ht="12.5" x14ac:dyDescent="0.25">
      <c r="C405" s="90" t="s">
        <v>4778</v>
      </c>
      <c r="D405" s="91">
        <v>79.900000000000006</v>
      </c>
      <c r="E405" s="92"/>
      <c r="F405" s="91">
        <v>0</v>
      </c>
      <c r="G405" s="91">
        <v>0</v>
      </c>
      <c r="H405" s="91">
        <v>59.6</v>
      </c>
      <c r="I405" s="91">
        <v>0</v>
      </c>
      <c r="J405" s="90" t="s">
        <v>4779</v>
      </c>
      <c r="K405" s="92"/>
      <c r="L405" s="92"/>
      <c r="M405" s="94"/>
      <c r="N405" s="91">
        <v>57</v>
      </c>
      <c r="O405" s="91">
        <v>808</v>
      </c>
      <c r="P405" s="91">
        <v>0</v>
      </c>
      <c r="Q405" s="91">
        <v>0</v>
      </c>
      <c r="R405" s="91">
        <v>0</v>
      </c>
      <c r="S405" s="91">
        <v>0</v>
      </c>
      <c r="T405" s="91">
        <v>0</v>
      </c>
      <c r="U405" s="91">
        <v>0</v>
      </c>
      <c r="V405" s="91">
        <v>0</v>
      </c>
      <c r="W405" s="91">
        <v>0</v>
      </c>
      <c r="X405" s="95">
        <v>43</v>
      </c>
      <c r="Y405" s="95">
        <v>48</v>
      </c>
      <c r="Z405" s="95">
        <v>1010</v>
      </c>
      <c r="AA405" s="95">
        <v>985</v>
      </c>
      <c r="AB405" s="90" t="s">
        <v>4778</v>
      </c>
      <c r="AC405" s="93">
        <v>33054</v>
      </c>
      <c r="AD405" s="91">
        <v>494</v>
      </c>
      <c r="AE405" s="90" t="s">
        <v>545</v>
      </c>
      <c r="AF405" s="95">
        <v>2007</v>
      </c>
      <c r="AG405" s="91">
        <v>2007</v>
      </c>
      <c r="AH405" s="91">
        <v>2017</v>
      </c>
    </row>
    <row r="406" spans="3:34" ht="12.5" x14ac:dyDescent="0.25">
      <c r="C406" s="90" t="s">
        <v>5766</v>
      </c>
      <c r="D406" s="91">
        <v>79.7</v>
      </c>
      <c r="E406" s="92"/>
      <c r="F406" s="91">
        <v>6.6</v>
      </c>
      <c r="G406" s="95">
        <v>6</v>
      </c>
      <c r="H406" s="91">
        <v>0</v>
      </c>
      <c r="I406" s="91">
        <v>0</v>
      </c>
      <c r="J406" s="90" t="s">
        <v>5767</v>
      </c>
      <c r="K406" s="92"/>
      <c r="L406" s="92"/>
      <c r="M406" s="95">
        <v>2</v>
      </c>
      <c r="N406" s="91">
        <v>19</v>
      </c>
      <c r="O406" s="91">
        <v>1575</v>
      </c>
      <c r="P406" s="91">
        <v>0</v>
      </c>
      <c r="Q406" s="91">
        <v>0</v>
      </c>
      <c r="R406" s="91">
        <v>0</v>
      </c>
      <c r="S406" s="91">
        <v>59</v>
      </c>
      <c r="T406" s="95">
        <v>0</v>
      </c>
      <c r="U406" s="95">
        <v>0</v>
      </c>
      <c r="V406" s="95">
        <v>0</v>
      </c>
      <c r="W406" s="95">
        <v>1</v>
      </c>
      <c r="X406" s="92"/>
      <c r="Y406" s="92"/>
      <c r="Z406" s="92"/>
      <c r="AA406" s="92"/>
      <c r="AB406" s="90" t="s">
        <v>5766</v>
      </c>
      <c r="AC406" s="93">
        <v>26025</v>
      </c>
      <c r="AD406" s="91">
        <v>804</v>
      </c>
      <c r="AE406" s="90" t="s">
        <v>545</v>
      </c>
      <c r="AF406" s="95">
        <v>1988</v>
      </c>
      <c r="AG406" s="91">
        <v>1986</v>
      </c>
      <c r="AH406" s="91">
        <v>2002</v>
      </c>
    </row>
    <row r="407" spans="3:34" ht="12.5" x14ac:dyDescent="0.25">
      <c r="C407" s="90" t="s">
        <v>4934</v>
      </c>
      <c r="D407" s="91">
        <v>79.3</v>
      </c>
      <c r="E407" s="92"/>
      <c r="F407" s="91">
        <v>8.3000000000000007</v>
      </c>
      <c r="G407" s="91">
        <v>6</v>
      </c>
      <c r="H407" s="91">
        <v>0</v>
      </c>
      <c r="I407" s="91">
        <v>0</v>
      </c>
      <c r="J407" s="90" t="s">
        <v>4935</v>
      </c>
      <c r="K407" s="92"/>
      <c r="L407" s="92"/>
      <c r="M407" s="95">
        <v>1</v>
      </c>
      <c r="N407" s="91">
        <v>18</v>
      </c>
      <c r="O407" s="91">
        <v>1320</v>
      </c>
      <c r="P407" s="91">
        <v>0</v>
      </c>
      <c r="Q407" s="91">
        <v>0</v>
      </c>
      <c r="R407" s="91">
        <v>0</v>
      </c>
      <c r="S407" s="91">
        <v>75</v>
      </c>
      <c r="T407" s="91">
        <v>0</v>
      </c>
      <c r="U407" s="91">
        <v>0</v>
      </c>
      <c r="V407" s="91">
        <v>0</v>
      </c>
      <c r="W407" s="91">
        <v>1</v>
      </c>
      <c r="X407" s="92"/>
      <c r="Y407" s="92"/>
      <c r="Z407" s="92"/>
      <c r="AA407" s="92"/>
      <c r="AB407" s="90" t="s">
        <v>4934</v>
      </c>
      <c r="AC407" s="93">
        <v>28312</v>
      </c>
      <c r="AD407" s="91">
        <v>817</v>
      </c>
      <c r="AE407" s="90" t="s">
        <v>545</v>
      </c>
      <c r="AF407" s="95">
        <v>1996</v>
      </c>
      <c r="AG407" s="91">
        <v>1993</v>
      </c>
      <c r="AH407" s="91">
        <v>2009</v>
      </c>
    </row>
    <row r="408" spans="3:34" ht="12.5" x14ac:dyDescent="0.25">
      <c r="C408" s="90" t="s">
        <v>4134</v>
      </c>
      <c r="D408" s="91">
        <v>79</v>
      </c>
      <c r="E408" s="92"/>
      <c r="F408" s="94"/>
      <c r="G408" s="94"/>
      <c r="H408" s="91">
        <v>0</v>
      </c>
      <c r="I408" s="91">
        <v>74</v>
      </c>
      <c r="J408" s="90" t="s">
        <v>4135</v>
      </c>
      <c r="K408" s="92"/>
      <c r="L408" s="92"/>
      <c r="M408" s="91">
        <v>1</v>
      </c>
      <c r="N408" s="94"/>
      <c r="O408" s="94"/>
      <c r="P408" s="94"/>
      <c r="Q408" s="94"/>
      <c r="R408" s="94"/>
      <c r="S408" s="94"/>
      <c r="T408" s="94"/>
      <c r="U408" s="94"/>
      <c r="V408" s="94"/>
      <c r="W408" s="94"/>
      <c r="X408" s="92"/>
      <c r="Y408" s="92"/>
      <c r="Z408" s="92"/>
      <c r="AA408" s="92"/>
      <c r="AB408" s="90" t="s">
        <v>4134</v>
      </c>
      <c r="AC408" s="93">
        <v>10422</v>
      </c>
      <c r="AD408" s="94"/>
      <c r="AE408" s="90" t="s">
        <v>545</v>
      </c>
      <c r="AF408" s="94"/>
      <c r="AG408" s="94"/>
      <c r="AH408" s="94"/>
    </row>
    <row r="409" spans="3:34" ht="12.5" x14ac:dyDescent="0.25">
      <c r="C409" s="90" t="s">
        <v>4181</v>
      </c>
      <c r="D409" s="91">
        <v>78.400000000000006</v>
      </c>
      <c r="E409" s="92"/>
      <c r="F409" s="91">
        <v>0</v>
      </c>
      <c r="G409" s="95">
        <v>0</v>
      </c>
      <c r="H409" s="91">
        <v>59.4</v>
      </c>
      <c r="I409" s="91">
        <v>0</v>
      </c>
      <c r="J409" s="90" t="s">
        <v>4182</v>
      </c>
      <c r="K409" s="92"/>
      <c r="L409" s="92"/>
      <c r="M409" s="94"/>
      <c r="N409" s="91">
        <v>61</v>
      </c>
      <c r="O409" s="91">
        <v>746</v>
      </c>
      <c r="P409" s="91">
        <v>0</v>
      </c>
      <c r="Q409" s="91">
        <v>0</v>
      </c>
      <c r="R409" s="91">
        <v>0</v>
      </c>
      <c r="S409" s="91">
        <v>0</v>
      </c>
      <c r="T409" s="95">
        <v>0</v>
      </c>
      <c r="U409" s="95">
        <v>0</v>
      </c>
      <c r="V409" s="95">
        <v>0</v>
      </c>
      <c r="W409" s="95">
        <v>0</v>
      </c>
      <c r="X409" s="95">
        <v>45</v>
      </c>
      <c r="Y409" s="95">
        <v>46</v>
      </c>
      <c r="Z409" s="95">
        <v>1001</v>
      </c>
      <c r="AA409" s="95">
        <v>1001</v>
      </c>
      <c r="AB409" s="90" t="s">
        <v>4181</v>
      </c>
      <c r="AC409" s="93">
        <v>32107</v>
      </c>
      <c r="AD409" s="91">
        <v>591</v>
      </c>
      <c r="AE409" s="90" t="s">
        <v>545</v>
      </c>
      <c r="AF409" s="95">
        <v>2006</v>
      </c>
      <c r="AG409" s="91">
        <v>2005</v>
      </c>
      <c r="AH409" s="91">
        <v>2017</v>
      </c>
    </row>
    <row r="410" spans="3:34" ht="12.5" x14ac:dyDescent="0.25">
      <c r="C410" s="90" t="s">
        <v>5605</v>
      </c>
      <c r="D410" s="91">
        <v>78.099999999999994</v>
      </c>
      <c r="E410" s="92"/>
      <c r="F410" s="91">
        <v>0</v>
      </c>
      <c r="G410" s="92"/>
      <c r="H410" s="91">
        <v>0</v>
      </c>
      <c r="I410" s="91">
        <v>52</v>
      </c>
      <c r="J410" s="90" t="s">
        <v>5606</v>
      </c>
      <c r="K410" s="92"/>
      <c r="L410" s="92"/>
      <c r="M410" s="95">
        <v>1</v>
      </c>
      <c r="N410" s="91">
        <v>55</v>
      </c>
      <c r="O410" s="91">
        <v>0</v>
      </c>
      <c r="P410" s="91">
        <v>0</v>
      </c>
      <c r="Q410" s="91">
        <v>0</v>
      </c>
      <c r="R410" s="91">
        <v>0</v>
      </c>
      <c r="S410" s="91">
        <v>0</v>
      </c>
      <c r="T410" s="92"/>
      <c r="U410" s="92"/>
      <c r="V410" s="92"/>
      <c r="W410" s="92"/>
      <c r="X410" s="92"/>
      <c r="Y410" s="92"/>
      <c r="Z410" s="92"/>
      <c r="AA410" s="92"/>
      <c r="AB410" s="90" t="s">
        <v>5605</v>
      </c>
      <c r="AC410" s="93">
        <v>14374</v>
      </c>
      <c r="AD410" s="91">
        <v>31</v>
      </c>
      <c r="AE410" s="90" t="s">
        <v>545</v>
      </c>
      <c r="AF410" s="92"/>
      <c r="AG410" s="91">
        <v>1973</v>
      </c>
      <c r="AH410" s="91">
        <v>1979</v>
      </c>
    </row>
    <row r="411" spans="3:34" ht="12.5" x14ac:dyDescent="0.25">
      <c r="C411" s="90" t="s">
        <v>3853</v>
      </c>
      <c r="D411" s="91">
        <v>77.900000000000006</v>
      </c>
      <c r="E411" s="92"/>
      <c r="F411" s="91">
        <v>5.7</v>
      </c>
      <c r="G411" s="91">
        <v>0</v>
      </c>
      <c r="H411" s="91">
        <v>0</v>
      </c>
      <c r="I411" s="91">
        <v>0</v>
      </c>
      <c r="J411" s="90" t="s">
        <v>3854</v>
      </c>
      <c r="K411" s="92"/>
      <c r="L411" s="92"/>
      <c r="M411" s="91">
        <v>4</v>
      </c>
      <c r="N411" s="91">
        <v>21</v>
      </c>
      <c r="O411" s="91">
        <v>1732</v>
      </c>
      <c r="P411" s="91">
        <v>0</v>
      </c>
      <c r="Q411" s="91">
        <v>0</v>
      </c>
      <c r="R411" s="91">
        <v>0</v>
      </c>
      <c r="S411" s="91">
        <v>51</v>
      </c>
      <c r="T411" s="91">
        <v>0</v>
      </c>
      <c r="U411" s="91">
        <v>0</v>
      </c>
      <c r="V411" s="91">
        <v>0</v>
      </c>
      <c r="W411" s="91">
        <v>0</v>
      </c>
      <c r="X411" s="92"/>
      <c r="Y411" s="92"/>
      <c r="Z411" s="92"/>
      <c r="AA411" s="92"/>
      <c r="AB411" s="90" t="s">
        <v>3853</v>
      </c>
      <c r="AC411" s="93">
        <v>32141</v>
      </c>
      <c r="AD411" s="91">
        <v>650</v>
      </c>
      <c r="AE411" s="90" t="s">
        <v>545</v>
      </c>
      <c r="AF411" s="95">
        <v>2005</v>
      </c>
      <c r="AG411" s="91">
        <v>2004</v>
      </c>
      <c r="AH411" s="91">
        <v>2017</v>
      </c>
    </row>
    <row r="412" spans="3:34" ht="12.5" x14ac:dyDescent="0.25">
      <c r="C412" s="90" t="s">
        <v>4808</v>
      </c>
      <c r="D412" s="91">
        <v>77.900000000000006</v>
      </c>
      <c r="E412" s="92"/>
      <c r="F412" s="95">
        <v>0.2</v>
      </c>
      <c r="G412" s="95">
        <v>0</v>
      </c>
      <c r="H412" s="91">
        <v>0</v>
      </c>
      <c r="I412" s="91">
        <v>4</v>
      </c>
      <c r="J412" s="90" t="s">
        <v>4809</v>
      </c>
      <c r="K412" s="92"/>
      <c r="L412" s="92"/>
      <c r="M412" s="91">
        <v>7</v>
      </c>
      <c r="N412" s="91">
        <v>29</v>
      </c>
      <c r="O412" s="91">
        <v>0</v>
      </c>
      <c r="P412" s="95">
        <v>0</v>
      </c>
      <c r="Q412" s="95">
        <v>0</v>
      </c>
      <c r="R412" s="95">
        <v>0</v>
      </c>
      <c r="S412" s="95">
        <v>2</v>
      </c>
      <c r="T412" s="95">
        <v>0</v>
      </c>
      <c r="U412" s="95">
        <v>0</v>
      </c>
      <c r="V412" s="95">
        <v>0</v>
      </c>
      <c r="W412" s="95">
        <v>0</v>
      </c>
      <c r="X412" s="92"/>
      <c r="Y412" s="92"/>
      <c r="Z412" s="92"/>
      <c r="AA412" s="92"/>
      <c r="AB412" s="90" t="s">
        <v>4808</v>
      </c>
      <c r="AC412" s="93">
        <v>23241</v>
      </c>
      <c r="AD412" s="91">
        <v>564</v>
      </c>
      <c r="AE412" s="90" t="s">
        <v>545</v>
      </c>
      <c r="AF412" s="95">
        <v>1985</v>
      </c>
      <c r="AG412" s="91">
        <v>1984</v>
      </c>
      <c r="AH412" s="91">
        <v>1996</v>
      </c>
    </row>
    <row r="413" spans="3:34" ht="12.5" x14ac:dyDescent="0.25">
      <c r="C413" s="90" t="s">
        <v>4432</v>
      </c>
      <c r="D413" s="91">
        <v>77.599999999999994</v>
      </c>
      <c r="E413" s="92"/>
      <c r="F413" s="91">
        <v>0.4</v>
      </c>
      <c r="G413" s="95">
        <v>0</v>
      </c>
      <c r="H413" s="91">
        <v>0</v>
      </c>
      <c r="I413" s="91">
        <v>14</v>
      </c>
      <c r="J413" s="90" t="s">
        <v>4433</v>
      </c>
      <c r="K413" s="92"/>
      <c r="L413" s="92"/>
      <c r="M413" s="94"/>
      <c r="N413" s="91">
        <v>17</v>
      </c>
      <c r="O413" s="91">
        <v>0</v>
      </c>
      <c r="P413" s="91">
        <v>0</v>
      </c>
      <c r="Q413" s="91">
        <v>0</v>
      </c>
      <c r="R413" s="91">
        <v>0</v>
      </c>
      <c r="S413" s="91">
        <v>4</v>
      </c>
      <c r="T413" s="95">
        <v>0</v>
      </c>
      <c r="U413" s="95">
        <v>0</v>
      </c>
      <c r="V413" s="95">
        <v>0</v>
      </c>
      <c r="W413" s="95">
        <v>0</v>
      </c>
      <c r="X413" s="92"/>
      <c r="Y413" s="92"/>
      <c r="Z413" s="92"/>
      <c r="AA413" s="92"/>
      <c r="AB413" s="90" t="s">
        <v>4432</v>
      </c>
      <c r="AC413" s="93">
        <v>21482</v>
      </c>
      <c r="AD413" s="91">
        <v>231</v>
      </c>
      <c r="AE413" s="90" t="s">
        <v>545</v>
      </c>
      <c r="AF413" s="92"/>
      <c r="AG413" s="91">
        <v>1980</v>
      </c>
      <c r="AH413" s="91">
        <v>1989</v>
      </c>
    </row>
    <row r="414" spans="3:34" ht="12.5" x14ac:dyDescent="0.25">
      <c r="C414" s="90" t="s">
        <v>4240</v>
      </c>
      <c r="D414" s="91">
        <v>77.3</v>
      </c>
      <c r="E414" s="92"/>
      <c r="F414" s="91">
        <v>4.2</v>
      </c>
      <c r="G414" s="91">
        <v>6</v>
      </c>
      <c r="H414" s="91">
        <v>0</v>
      </c>
      <c r="I414" s="91">
        <v>0</v>
      </c>
      <c r="J414" s="90" t="s">
        <v>4241</v>
      </c>
      <c r="K414" s="92"/>
      <c r="L414" s="92"/>
      <c r="M414" s="91">
        <v>2</v>
      </c>
      <c r="N414" s="91">
        <v>19</v>
      </c>
      <c r="O414" s="91">
        <v>1131</v>
      </c>
      <c r="P414" s="91">
        <v>0</v>
      </c>
      <c r="Q414" s="91">
        <v>0</v>
      </c>
      <c r="R414" s="91">
        <v>0</v>
      </c>
      <c r="S414" s="91">
        <v>38</v>
      </c>
      <c r="T414" s="91">
        <v>0</v>
      </c>
      <c r="U414" s="91">
        <v>0</v>
      </c>
      <c r="V414" s="91">
        <v>0</v>
      </c>
      <c r="W414" s="91">
        <v>1</v>
      </c>
      <c r="X414" s="92"/>
      <c r="Y414" s="92"/>
      <c r="Z414" s="92"/>
      <c r="AA414" s="92"/>
      <c r="AB414" s="90" t="s">
        <v>4240</v>
      </c>
      <c r="AC414" s="93">
        <v>25705</v>
      </c>
      <c r="AD414" s="91">
        <v>902</v>
      </c>
      <c r="AE414" s="90" t="s">
        <v>545</v>
      </c>
      <c r="AF414" s="91">
        <v>1988</v>
      </c>
      <c r="AG414" s="91">
        <v>1987</v>
      </c>
      <c r="AH414" s="91">
        <v>2005</v>
      </c>
    </row>
    <row r="415" spans="3:34" ht="12.5" x14ac:dyDescent="0.25">
      <c r="C415" s="90" t="s">
        <v>4994</v>
      </c>
      <c r="D415" s="91">
        <v>77</v>
      </c>
      <c r="E415" s="92"/>
      <c r="F415" s="94"/>
      <c r="G415" s="94"/>
      <c r="H415" s="91">
        <v>0</v>
      </c>
      <c r="I415" s="91">
        <v>72</v>
      </c>
      <c r="J415" s="90" t="s">
        <v>4995</v>
      </c>
      <c r="K415" s="92"/>
      <c r="L415" s="92"/>
      <c r="M415" s="91">
        <v>1</v>
      </c>
      <c r="N415" s="94"/>
      <c r="O415" s="94"/>
      <c r="P415" s="94"/>
      <c r="Q415" s="94"/>
      <c r="R415" s="94"/>
      <c r="S415" s="94"/>
      <c r="T415" s="94"/>
      <c r="U415" s="94"/>
      <c r="V415" s="94"/>
      <c r="W415" s="94"/>
      <c r="X415" s="92"/>
      <c r="Y415" s="92"/>
      <c r="Z415" s="92"/>
      <c r="AA415" s="92"/>
      <c r="AB415" s="90" t="s">
        <v>4994</v>
      </c>
      <c r="AC415" s="93">
        <v>10746</v>
      </c>
      <c r="AD415" s="94"/>
      <c r="AE415" s="90" t="s">
        <v>545</v>
      </c>
      <c r="AF415" s="94"/>
      <c r="AG415" s="94"/>
      <c r="AH415" s="94"/>
    </row>
    <row r="416" spans="3:34" ht="12.5" x14ac:dyDescent="0.25">
      <c r="C416" s="90" t="s">
        <v>5810</v>
      </c>
      <c r="D416" s="91">
        <v>76.599999999999994</v>
      </c>
      <c r="E416" s="92"/>
      <c r="F416" s="91">
        <v>0.2</v>
      </c>
      <c r="G416" s="91">
        <v>0</v>
      </c>
      <c r="H416" s="91">
        <v>0</v>
      </c>
      <c r="I416" s="91">
        <v>30</v>
      </c>
      <c r="J416" s="90" t="s">
        <v>5811</v>
      </c>
      <c r="K416" s="92"/>
      <c r="L416" s="92"/>
      <c r="M416" s="91">
        <v>1</v>
      </c>
      <c r="N416" s="91">
        <v>27</v>
      </c>
      <c r="O416" s="91">
        <v>0</v>
      </c>
      <c r="P416" s="91">
        <v>0</v>
      </c>
      <c r="Q416" s="91">
        <v>0</v>
      </c>
      <c r="R416" s="91">
        <v>0</v>
      </c>
      <c r="S416" s="91">
        <v>2</v>
      </c>
      <c r="T416" s="91">
        <v>0</v>
      </c>
      <c r="U416" s="91">
        <v>0</v>
      </c>
      <c r="V416" s="91">
        <v>0</v>
      </c>
      <c r="W416" s="91">
        <v>0</v>
      </c>
      <c r="X416" s="92"/>
      <c r="Y416" s="92"/>
      <c r="Z416" s="92"/>
      <c r="AA416" s="92"/>
      <c r="AB416" s="90" t="s">
        <v>5810</v>
      </c>
      <c r="AC416" s="93">
        <v>18280</v>
      </c>
      <c r="AD416" s="91">
        <v>86</v>
      </c>
      <c r="AE416" s="90" t="s">
        <v>545</v>
      </c>
      <c r="AF416" s="94"/>
      <c r="AG416" s="91">
        <v>1973</v>
      </c>
      <c r="AH416" s="91">
        <v>1988</v>
      </c>
    </row>
    <row r="417" spans="3:34" ht="12.5" x14ac:dyDescent="0.25">
      <c r="C417" s="90" t="s">
        <v>3896</v>
      </c>
      <c r="D417" s="91">
        <v>76.3</v>
      </c>
      <c r="E417" s="92"/>
      <c r="F417" s="91">
        <v>4.0999999999999996</v>
      </c>
      <c r="G417" s="91">
        <v>6</v>
      </c>
      <c r="H417" s="91">
        <v>0</v>
      </c>
      <c r="I417" s="91">
        <v>4</v>
      </c>
      <c r="J417" s="90" t="s">
        <v>3897</v>
      </c>
      <c r="K417" s="92"/>
      <c r="L417" s="92"/>
      <c r="M417" s="95">
        <v>2</v>
      </c>
      <c r="N417" s="91">
        <v>21</v>
      </c>
      <c r="O417" s="91">
        <v>0</v>
      </c>
      <c r="P417" s="91">
        <v>0</v>
      </c>
      <c r="Q417" s="91">
        <v>0</v>
      </c>
      <c r="R417" s="91">
        <v>0</v>
      </c>
      <c r="S417" s="91">
        <v>37</v>
      </c>
      <c r="T417" s="91">
        <v>0</v>
      </c>
      <c r="U417" s="91">
        <v>0</v>
      </c>
      <c r="V417" s="91">
        <v>0</v>
      </c>
      <c r="W417" s="91">
        <v>1</v>
      </c>
      <c r="X417" s="92"/>
      <c r="Y417" s="92"/>
      <c r="Z417" s="92"/>
      <c r="AA417" s="92"/>
      <c r="AB417" s="90" t="s">
        <v>3896</v>
      </c>
      <c r="AC417" s="93">
        <v>23069</v>
      </c>
      <c r="AD417" s="91">
        <v>375</v>
      </c>
      <c r="AE417" s="90" t="s">
        <v>545</v>
      </c>
      <c r="AF417" s="94"/>
      <c r="AG417" s="91">
        <v>1983</v>
      </c>
      <c r="AH417" s="91">
        <v>1992</v>
      </c>
    </row>
    <row r="418" spans="3:34" ht="12.5" x14ac:dyDescent="0.25">
      <c r="C418" s="90" t="s">
        <v>3928</v>
      </c>
      <c r="D418" s="91">
        <v>76.099999999999994</v>
      </c>
      <c r="E418" s="92"/>
      <c r="F418" s="91">
        <v>0</v>
      </c>
      <c r="G418" s="94"/>
      <c r="H418" s="91">
        <v>0</v>
      </c>
      <c r="I418" s="91">
        <v>50</v>
      </c>
      <c r="J418" s="90" t="s">
        <v>3929</v>
      </c>
      <c r="K418" s="92"/>
      <c r="L418" s="92"/>
      <c r="M418" s="95">
        <v>1</v>
      </c>
      <c r="N418" s="91">
        <v>55</v>
      </c>
      <c r="O418" s="91">
        <v>0</v>
      </c>
      <c r="P418" s="91">
        <v>0</v>
      </c>
      <c r="Q418" s="91">
        <v>0</v>
      </c>
      <c r="R418" s="91">
        <v>0</v>
      </c>
      <c r="S418" s="91">
        <v>0</v>
      </c>
      <c r="T418" s="94"/>
      <c r="U418" s="94"/>
      <c r="V418" s="94"/>
      <c r="W418" s="94"/>
      <c r="X418" s="92"/>
      <c r="Y418" s="92"/>
      <c r="Z418" s="92"/>
      <c r="AA418" s="92"/>
      <c r="AB418" s="90" t="s">
        <v>3928</v>
      </c>
      <c r="AC418" s="93">
        <v>14796</v>
      </c>
      <c r="AD418" s="91">
        <v>32</v>
      </c>
      <c r="AE418" s="90" t="s">
        <v>545</v>
      </c>
      <c r="AF418" s="94"/>
      <c r="AG418" s="91">
        <v>1973</v>
      </c>
      <c r="AH418" s="91">
        <v>1979</v>
      </c>
    </row>
    <row r="419" spans="3:34" ht="12.5" x14ac:dyDescent="0.25">
      <c r="C419" s="90" t="s">
        <v>4894</v>
      </c>
      <c r="D419" s="91">
        <v>76.099999999999994</v>
      </c>
      <c r="E419" s="92"/>
      <c r="F419" s="91">
        <v>0</v>
      </c>
      <c r="G419" s="92"/>
      <c r="H419" s="91">
        <v>0</v>
      </c>
      <c r="I419" s="91">
        <v>50</v>
      </c>
      <c r="J419" s="90" t="s">
        <v>4895</v>
      </c>
      <c r="K419" s="92"/>
      <c r="L419" s="92"/>
      <c r="M419" s="92"/>
      <c r="N419" s="91">
        <v>44</v>
      </c>
      <c r="O419" s="91">
        <v>0</v>
      </c>
      <c r="P419" s="91">
        <v>0</v>
      </c>
      <c r="Q419" s="91">
        <v>0</v>
      </c>
      <c r="R419" s="91">
        <v>0</v>
      </c>
      <c r="S419" s="91">
        <v>0</v>
      </c>
      <c r="T419" s="92"/>
      <c r="U419" s="92"/>
      <c r="V419" s="92"/>
      <c r="W419" s="92"/>
      <c r="X419" s="92"/>
      <c r="Y419" s="92"/>
      <c r="Z419" s="92"/>
      <c r="AA419" s="92"/>
      <c r="AB419" s="90" t="s">
        <v>4894</v>
      </c>
      <c r="AC419" s="93">
        <v>14902</v>
      </c>
      <c r="AD419" s="91">
        <v>23</v>
      </c>
      <c r="AE419" s="90" t="s">
        <v>545</v>
      </c>
      <c r="AF419" s="94"/>
      <c r="AG419" s="91">
        <v>1973</v>
      </c>
      <c r="AH419" s="91">
        <v>1975</v>
      </c>
    </row>
    <row r="420" spans="3:34" ht="12.5" x14ac:dyDescent="0.25">
      <c r="C420" s="90" t="s">
        <v>3450</v>
      </c>
      <c r="D420" s="91">
        <v>75.8</v>
      </c>
      <c r="E420" s="92"/>
      <c r="F420" s="91">
        <v>7.6</v>
      </c>
      <c r="G420" s="91">
        <v>6</v>
      </c>
      <c r="H420" s="91">
        <v>0</v>
      </c>
      <c r="I420" s="91">
        <v>0</v>
      </c>
      <c r="J420" s="90" t="s">
        <v>3451</v>
      </c>
      <c r="K420" s="92"/>
      <c r="L420" s="92"/>
      <c r="M420" s="91">
        <v>2</v>
      </c>
      <c r="N420" s="91">
        <v>21</v>
      </c>
      <c r="O420" s="91">
        <v>1930</v>
      </c>
      <c r="P420" s="91">
        <v>0</v>
      </c>
      <c r="Q420" s="91">
        <v>0</v>
      </c>
      <c r="R420" s="91">
        <v>0</v>
      </c>
      <c r="S420" s="91">
        <v>68</v>
      </c>
      <c r="T420" s="91">
        <v>0</v>
      </c>
      <c r="U420" s="91">
        <v>0</v>
      </c>
      <c r="V420" s="91">
        <v>0</v>
      </c>
      <c r="W420" s="91">
        <v>1</v>
      </c>
      <c r="X420" s="92"/>
      <c r="Y420" s="92"/>
      <c r="Z420" s="92"/>
      <c r="AA420" s="92"/>
      <c r="AB420" s="90" t="s">
        <v>3452</v>
      </c>
      <c r="AC420" s="93">
        <v>30445</v>
      </c>
      <c r="AD420" s="91">
        <v>857</v>
      </c>
      <c r="AE420" s="90" t="s">
        <v>545</v>
      </c>
      <c r="AF420" s="91">
        <v>2001</v>
      </c>
      <c r="AG420" s="91">
        <v>2000</v>
      </c>
      <c r="AH420" s="91">
        <v>2017</v>
      </c>
    </row>
    <row r="421" spans="3:34" ht="12.5" x14ac:dyDescent="0.25">
      <c r="C421" s="90" t="s">
        <v>5572</v>
      </c>
      <c r="D421" s="91">
        <v>75.7</v>
      </c>
      <c r="E421" s="92"/>
      <c r="F421" s="91">
        <v>0</v>
      </c>
      <c r="G421" s="91">
        <v>0</v>
      </c>
      <c r="H421" s="91">
        <v>49.6</v>
      </c>
      <c r="I421" s="91">
        <v>0</v>
      </c>
      <c r="J421" s="90" t="s">
        <v>5573</v>
      </c>
      <c r="K421" s="92"/>
      <c r="L421" s="92"/>
      <c r="M421" s="92"/>
      <c r="N421" s="91">
        <v>44</v>
      </c>
      <c r="O421" s="91">
        <v>978</v>
      </c>
      <c r="P421" s="91">
        <v>0</v>
      </c>
      <c r="Q421" s="91">
        <v>0</v>
      </c>
      <c r="R421" s="91">
        <v>0</v>
      </c>
      <c r="S421" s="91">
        <v>0</v>
      </c>
      <c r="T421" s="91">
        <v>0</v>
      </c>
      <c r="U421" s="91">
        <v>0</v>
      </c>
      <c r="V421" s="91">
        <v>0</v>
      </c>
      <c r="W421" s="91">
        <v>0</v>
      </c>
      <c r="X421" s="95">
        <v>54</v>
      </c>
      <c r="Y421" s="95">
        <v>57</v>
      </c>
      <c r="Z421" s="95">
        <v>910</v>
      </c>
      <c r="AA421" s="95">
        <v>875</v>
      </c>
      <c r="AB421" s="90" t="s">
        <v>5572</v>
      </c>
      <c r="AC421" s="93">
        <v>32988</v>
      </c>
      <c r="AD421" s="91">
        <v>397</v>
      </c>
      <c r="AE421" s="90" t="s">
        <v>545</v>
      </c>
      <c r="AF421" s="91">
        <v>2009</v>
      </c>
      <c r="AG421" s="91">
        <v>2009</v>
      </c>
      <c r="AH421" s="91">
        <v>2017</v>
      </c>
    </row>
    <row r="422" spans="3:34" ht="12.5" x14ac:dyDescent="0.25">
      <c r="C422" s="90" t="s">
        <v>5640</v>
      </c>
      <c r="D422" s="91">
        <v>75.7</v>
      </c>
      <c r="E422" s="92"/>
      <c r="F422" s="91">
        <v>4.7</v>
      </c>
      <c r="G422" s="91">
        <v>6</v>
      </c>
      <c r="H422" s="91">
        <v>0</v>
      </c>
      <c r="I422" s="91">
        <v>0</v>
      </c>
      <c r="J422" s="90" t="s">
        <v>5641</v>
      </c>
      <c r="K422" s="92"/>
      <c r="L422" s="92"/>
      <c r="M422" s="95">
        <v>3</v>
      </c>
      <c r="N422" s="91">
        <v>22</v>
      </c>
      <c r="O422" s="91">
        <v>1399</v>
      </c>
      <c r="P422" s="91">
        <v>0</v>
      </c>
      <c r="Q422" s="91">
        <v>0</v>
      </c>
      <c r="R422" s="91">
        <v>0</v>
      </c>
      <c r="S422" s="91">
        <v>42</v>
      </c>
      <c r="T422" s="91">
        <v>0</v>
      </c>
      <c r="U422" s="91">
        <v>0</v>
      </c>
      <c r="V422" s="91">
        <v>0</v>
      </c>
      <c r="W422" s="91">
        <v>1</v>
      </c>
      <c r="X422" s="94"/>
      <c r="Y422" s="94"/>
      <c r="Z422" s="94"/>
      <c r="AA422" s="94"/>
      <c r="AB422" s="90" t="s">
        <v>5640</v>
      </c>
      <c r="AC422" s="93">
        <v>27448</v>
      </c>
      <c r="AD422" s="91">
        <v>891</v>
      </c>
      <c r="AE422" s="90" t="s">
        <v>545</v>
      </c>
      <c r="AF422" s="91">
        <v>1993</v>
      </c>
      <c r="AG422" s="91">
        <v>1992</v>
      </c>
      <c r="AH422" s="91">
        <v>2009</v>
      </c>
    </row>
    <row r="423" spans="3:34" ht="12.5" x14ac:dyDescent="0.25">
      <c r="C423" s="90" t="s">
        <v>213</v>
      </c>
      <c r="D423" s="91">
        <v>75.400000000000006</v>
      </c>
      <c r="E423" s="92"/>
      <c r="F423" s="91">
        <v>0</v>
      </c>
      <c r="G423" s="94"/>
      <c r="H423" s="91">
        <v>0</v>
      </c>
      <c r="I423" s="91">
        <v>56</v>
      </c>
      <c r="J423" s="90" t="s">
        <v>5158</v>
      </c>
      <c r="K423" s="92"/>
      <c r="L423" s="92"/>
      <c r="M423" s="92"/>
      <c r="N423" s="91">
        <v>60</v>
      </c>
      <c r="O423" s="91">
        <v>0</v>
      </c>
      <c r="P423" s="91">
        <v>0</v>
      </c>
      <c r="Q423" s="91">
        <v>0</v>
      </c>
      <c r="R423" s="91">
        <v>0</v>
      </c>
      <c r="S423" s="91">
        <v>0</v>
      </c>
      <c r="T423" s="94"/>
      <c r="U423" s="94"/>
      <c r="V423" s="94"/>
      <c r="W423" s="94"/>
      <c r="X423" s="92"/>
      <c r="Y423" s="92"/>
      <c r="Z423" s="92"/>
      <c r="AA423" s="92"/>
      <c r="AB423" s="90" t="s">
        <v>213</v>
      </c>
      <c r="AC423" s="93">
        <v>13705</v>
      </c>
      <c r="AD423" s="91">
        <v>33</v>
      </c>
      <c r="AE423" s="90" t="s">
        <v>545</v>
      </c>
      <c r="AF423" s="94"/>
      <c r="AG423" s="91">
        <v>1973</v>
      </c>
      <c r="AH423" s="91">
        <v>1981</v>
      </c>
    </row>
    <row r="424" spans="3:34" ht="12.5" x14ac:dyDescent="0.25">
      <c r="C424" s="90" t="s">
        <v>5728</v>
      </c>
      <c r="D424" s="91">
        <v>75.3</v>
      </c>
      <c r="E424" s="92"/>
      <c r="F424" s="91">
        <v>0</v>
      </c>
      <c r="G424" s="95">
        <v>0</v>
      </c>
      <c r="H424" s="91">
        <v>0</v>
      </c>
      <c r="I424" s="91">
        <v>20</v>
      </c>
      <c r="J424" s="90" t="s">
        <v>5729</v>
      </c>
      <c r="K424" s="92"/>
      <c r="L424" s="92"/>
      <c r="M424" s="95">
        <v>4</v>
      </c>
      <c r="N424" s="91">
        <v>32</v>
      </c>
      <c r="O424" s="91">
        <v>0</v>
      </c>
      <c r="P424" s="91">
        <v>0</v>
      </c>
      <c r="Q424" s="91">
        <v>0</v>
      </c>
      <c r="R424" s="91">
        <v>0</v>
      </c>
      <c r="S424" s="91">
        <v>0</v>
      </c>
      <c r="T424" s="95">
        <v>0</v>
      </c>
      <c r="U424" s="95">
        <v>0</v>
      </c>
      <c r="V424" s="95">
        <v>0</v>
      </c>
      <c r="W424" s="95">
        <v>0</v>
      </c>
      <c r="X424" s="92"/>
      <c r="Y424" s="92"/>
      <c r="Z424" s="92"/>
      <c r="AA424" s="92"/>
      <c r="AB424" s="90" t="s">
        <v>5728</v>
      </c>
      <c r="AC424" s="93">
        <v>20244</v>
      </c>
      <c r="AD424" s="91">
        <v>69</v>
      </c>
      <c r="AE424" s="90" t="s">
        <v>545</v>
      </c>
      <c r="AF424" s="94"/>
      <c r="AG424" s="91">
        <v>1975</v>
      </c>
      <c r="AH424" s="91">
        <v>1985</v>
      </c>
    </row>
    <row r="425" spans="3:34" ht="12.5" x14ac:dyDescent="0.25">
      <c r="C425" s="90" t="s">
        <v>3696</v>
      </c>
      <c r="D425" s="91">
        <v>75.2</v>
      </c>
      <c r="E425" s="92"/>
      <c r="F425" s="95">
        <v>8.1999999999999993</v>
      </c>
      <c r="G425" s="95">
        <v>12</v>
      </c>
      <c r="H425" s="91">
        <v>0</v>
      </c>
      <c r="I425" s="91">
        <v>0</v>
      </c>
      <c r="J425" s="90" t="s">
        <v>3697</v>
      </c>
      <c r="K425" s="92"/>
      <c r="L425" s="92"/>
      <c r="M425" s="91">
        <v>1</v>
      </c>
      <c r="N425" s="95">
        <v>22</v>
      </c>
      <c r="O425" s="95">
        <v>1240</v>
      </c>
      <c r="P425" s="95">
        <v>0</v>
      </c>
      <c r="Q425" s="95">
        <v>0</v>
      </c>
      <c r="R425" s="95">
        <v>0</v>
      </c>
      <c r="S425" s="95">
        <v>74</v>
      </c>
      <c r="T425" s="95">
        <v>0</v>
      </c>
      <c r="U425" s="95">
        <v>0</v>
      </c>
      <c r="V425" s="95">
        <v>0</v>
      </c>
      <c r="W425" s="95">
        <v>2</v>
      </c>
      <c r="X425" s="92"/>
      <c r="Y425" s="92"/>
      <c r="Z425" s="92"/>
      <c r="AA425" s="92"/>
      <c r="AB425" s="90" t="s">
        <v>3696</v>
      </c>
      <c r="AC425" s="93">
        <v>26956</v>
      </c>
      <c r="AD425" s="95">
        <v>859</v>
      </c>
      <c r="AE425" s="90" t="s">
        <v>545</v>
      </c>
      <c r="AF425" s="95">
        <v>1993</v>
      </c>
      <c r="AG425" s="95">
        <v>1991</v>
      </c>
      <c r="AH425" s="95">
        <v>2008</v>
      </c>
    </row>
    <row r="426" spans="3:34" ht="12.5" x14ac:dyDescent="0.25">
      <c r="C426" s="90" t="s">
        <v>4455</v>
      </c>
      <c r="D426" s="91">
        <v>75</v>
      </c>
      <c r="E426" s="92"/>
      <c r="F426" s="91">
        <v>5.8</v>
      </c>
      <c r="G426" s="91">
        <v>6</v>
      </c>
      <c r="H426" s="91">
        <v>0</v>
      </c>
      <c r="I426" s="91">
        <v>0</v>
      </c>
      <c r="J426" s="90" t="s">
        <v>4456</v>
      </c>
      <c r="K426" s="92"/>
      <c r="L426" s="92"/>
      <c r="M426" s="92"/>
      <c r="N426" s="91">
        <v>17</v>
      </c>
      <c r="O426" s="91">
        <v>308</v>
      </c>
      <c r="P426" s="91">
        <v>0</v>
      </c>
      <c r="Q426" s="91">
        <v>0</v>
      </c>
      <c r="R426" s="91">
        <v>0</v>
      </c>
      <c r="S426" s="91">
        <v>52</v>
      </c>
      <c r="T426" s="91">
        <v>0</v>
      </c>
      <c r="U426" s="91">
        <v>0</v>
      </c>
      <c r="V426" s="91">
        <v>0</v>
      </c>
      <c r="W426" s="91">
        <v>1</v>
      </c>
      <c r="X426" s="92"/>
      <c r="Y426" s="92"/>
      <c r="Z426" s="92"/>
      <c r="AA426" s="92"/>
      <c r="AB426" s="90" t="s">
        <v>4455</v>
      </c>
      <c r="AC426" s="93">
        <v>25072</v>
      </c>
      <c r="AD426" s="91">
        <v>621</v>
      </c>
      <c r="AE426" s="90" t="s">
        <v>545</v>
      </c>
      <c r="AF426" s="95">
        <v>1988</v>
      </c>
      <c r="AG426" s="91">
        <v>1986</v>
      </c>
      <c r="AH426" s="91">
        <v>1998</v>
      </c>
    </row>
    <row r="427" spans="3:34" ht="12.5" x14ac:dyDescent="0.25">
      <c r="C427" s="90" t="s">
        <v>4625</v>
      </c>
      <c r="D427" s="91">
        <v>75</v>
      </c>
      <c r="E427" s="92"/>
      <c r="F427" s="94"/>
      <c r="G427" s="92"/>
      <c r="H427" s="91">
        <v>0</v>
      </c>
      <c r="I427" s="91">
        <v>0</v>
      </c>
      <c r="J427" s="90" t="s">
        <v>4626</v>
      </c>
      <c r="K427" s="92"/>
      <c r="L427" s="92"/>
      <c r="M427" s="92"/>
      <c r="N427" s="91">
        <v>14</v>
      </c>
      <c r="O427" s="91">
        <v>0</v>
      </c>
      <c r="P427" s="94"/>
      <c r="Q427" s="94"/>
      <c r="R427" s="94"/>
      <c r="S427" s="94"/>
      <c r="T427" s="92"/>
      <c r="U427" s="92"/>
      <c r="V427" s="92"/>
      <c r="W427" s="92"/>
      <c r="X427" s="92"/>
      <c r="Y427" s="92"/>
      <c r="Z427" s="92"/>
      <c r="AA427" s="92"/>
      <c r="AB427" s="90" t="s">
        <v>4625</v>
      </c>
      <c r="AC427" s="93">
        <v>26369</v>
      </c>
      <c r="AD427" s="91">
        <v>377</v>
      </c>
      <c r="AE427" s="90" t="s">
        <v>545</v>
      </c>
      <c r="AF427" s="92"/>
      <c r="AG427" s="91">
        <v>1976</v>
      </c>
      <c r="AH427" s="91">
        <v>1997</v>
      </c>
    </row>
    <row r="428" spans="3:34" ht="12.5" x14ac:dyDescent="0.25">
      <c r="C428" s="90" t="s">
        <v>3668</v>
      </c>
      <c r="D428" s="91">
        <v>74.400000000000006</v>
      </c>
      <c r="E428" s="92"/>
      <c r="F428" s="94"/>
      <c r="G428" s="94"/>
      <c r="H428" s="91">
        <v>0</v>
      </c>
      <c r="I428" s="91">
        <v>60</v>
      </c>
      <c r="J428" s="90" t="s">
        <v>3669</v>
      </c>
      <c r="K428" s="92"/>
      <c r="L428" s="92"/>
      <c r="M428" s="91">
        <v>1</v>
      </c>
      <c r="N428" s="91">
        <v>125</v>
      </c>
      <c r="O428" s="91">
        <v>0</v>
      </c>
      <c r="P428" s="94"/>
      <c r="Q428" s="94"/>
      <c r="R428" s="94"/>
      <c r="S428" s="94"/>
      <c r="T428" s="94"/>
      <c r="U428" s="94"/>
      <c r="V428" s="94"/>
      <c r="W428" s="94"/>
      <c r="X428" s="92"/>
      <c r="Y428" s="92"/>
      <c r="Z428" s="92"/>
      <c r="AA428" s="92"/>
      <c r="AB428" s="90" t="s">
        <v>3668</v>
      </c>
      <c r="AC428" s="93">
        <v>12846</v>
      </c>
      <c r="AD428" s="91">
        <v>26</v>
      </c>
      <c r="AE428" s="90" t="s">
        <v>545</v>
      </c>
      <c r="AF428" s="95">
        <v>0</v>
      </c>
      <c r="AG428" s="91">
        <v>1973</v>
      </c>
      <c r="AH428" s="91">
        <v>1979</v>
      </c>
    </row>
    <row r="429" spans="3:34" ht="12.5" x14ac:dyDescent="0.25">
      <c r="C429" s="90" t="s">
        <v>5154</v>
      </c>
      <c r="D429" s="91">
        <v>74.400000000000006</v>
      </c>
      <c r="E429" s="92"/>
      <c r="F429" s="91">
        <v>0</v>
      </c>
      <c r="G429" s="91">
        <v>0</v>
      </c>
      <c r="H429" s="91">
        <v>0</v>
      </c>
      <c r="I429" s="91">
        <v>42</v>
      </c>
      <c r="J429" s="90" t="s">
        <v>5155</v>
      </c>
      <c r="K429" s="92"/>
      <c r="L429" s="92"/>
      <c r="M429" s="94"/>
      <c r="N429" s="91">
        <v>35</v>
      </c>
      <c r="O429" s="91">
        <v>0</v>
      </c>
      <c r="P429" s="91">
        <v>0</v>
      </c>
      <c r="Q429" s="91">
        <v>0</v>
      </c>
      <c r="R429" s="91">
        <v>0</v>
      </c>
      <c r="S429" s="91">
        <v>0</v>
      </c>
      <c r="T429" s="91">
        <v>0</v>
      </c>
      <c r="U429" s="91">
        <v>0</v>
      </c>
      <c r="V429" s="91">
        <v>0</v>
      </c>
      <c r="W429" s="91">
        <v>0</v>
      </c>
      <c r="X429" s="92"/>
      <c r="Y429" s="92"/>
      <c r="Z429" s="92"/>
      <c r="AA429" s="92"/>
      <c r="AB429" s="90" t="s">
        <v>5154</v>
      </c>
      <c r="AC429" s="93">
        <v>16114</v>
      </c>
      <c r="AD429" s="91">
        <v>32</v>
      </c>
      <c r="AE429" s="90" t="s">
        <v>545</v>
      </c>
      <c r="AF429" s="91">
        <v>1968</v>
      </c>
      <c r="AG429" s="91">
        <v>1973</v>
      </c>
      <c r="AH429" s="91">
        <v>1979</v>
      </c>
    </row>
    <row r="430" spans="3:34" ht="12.5" x14ac:dyDescent="0.25">
      <c r="C430" s="90" t="s">
        <v>4159</v>
      </c>
      <c r="D430" s="91">
        <v>74.3</v>
      </c>
      <c r="E430" s="92"/>
      <c r="F430" s="95">
        <v>0</v>
      </c>
      <c r="G430" s="95">
        <v>0</v>
      </c>
      <c r="H430" s="91">
        <v>0</v>
      </c>
      <c r="I430" s="91">
        <v>36</v>
      </c>
      <c r="J430" s="90" t="s">
        <v>4160</v>
      </c>
      <c r="K430" s="92"/>
      <c r="L430" s="92"/>
      <c r="M430" s="95">
        <v>1</v>
      </c>
      <c r="N430" s="91">
        <v>34</v>
      </c>
      <c r="O430" s="91">
        <v>0</v>
      </c>
      <c r="P430" s="95">
        <v>0</v>
      </c>
      <c r="Q430" s="95">
        <v>0</v>
      </c>
      <c r="R430" s="95">
        <v>0</v>
      </c>
      <c r="S430" s="95">
        <v>0</v>
      </c>
      <c r="T430" s="95">
        <v>0</v>
      </c>
      <c r="U430" s="95">
        <v>0</v>
      </c>
      <c r="V430" s="95">
        <v>0</v>
      </c>
      <c r="W430" s="95">
        <v>0</v>
      </c>
      <c r="X430" s="92"/>
      <c r="Y430" s="92"/>
      <c r="Z430" s="92"/>
      <c r="AA430" s="92"/>
      <c r="AB430" s="90" t="s">
        <v>4159</v>
      </c>
      <c r="AC430" s="93">
        <v>17486</v>
      </c>
      <c r="AD430" s="91">
        <v>34</v>
      </c>
      <c r="AE430" s="90" t="s">
        <v>545</v>
      </c>
      <c r="AF430" s="92"/>
      <c r="AG430" s="91">
        <v>1973</v>
      </c>
      <c r="AH430" s="91">
        <v>1983</v>
      </c>
    </row>
    <row r="431" spans="3:34" ht="12.5" x14ac:dyDescent="0.25">
      <c r="C431" s="90" t="s">
        <v>4278</v>
      </c>
      <c r="D431" s="91">
        <v>74.2</v>
      </c>
      <c r="E431" s="92"/>
      <c r="F431" s="91">
        <v>0.2</v>
      </c>
      <c r="G431" s="91">
        <v>0</v>
      </c>
      <c r="H431" s="91">
        <v>0</v>
      </c>
      <c r="I431" s="91">
        <v>14</v>
      </c>
      <c r="J431" s="90" t="s">
        <v>4279</v>
      </c>
      <c r="K431" s="92"/>
      <c r="L431" s="92"/>
      <c r="M431" s="91">
        <v>2</v>
      </c>
      <c r="N431" s="91">
        <v>22</v>
      </c>
      <c r="O431" s="91">
        <v>0</v>
      </c>
      <c r="P431" s="91">
        <v>0</v>
      </c>
      <c r="Q431" s="91">
        <v>0</v>
      </c>
      <c r="R431" s="91">
        <v>0</v>
      </c>
      <c r="S431" s="91">
        <v>2</v>
      </c>
      <c r="T431" s="91">
        <v>0</v>
      </c>
      <c r="U431" s="91">
        <v>0</v>
      </c>
      <c r="V431" s="91">
        <v>0</v>
      </c>
      <c r="W431" s="91">
        <v>0</v>
      </c>
      <c r="X431" s="92"/>
      <c r="Y431" s="92"/>
      <c r="Z431" s="92"/>
      <c r="AA431" s="92"/>
      <c r="AB431" s="90" t="s">
        <v>4278</v>
      </c>
      <c r="AC431" s="93">
        <v>21191</v>
      </c>
      <c r="AD431" s="91">
        <v>212</v>
      </c>
      <c r="AE431" s="90" t="s">
        <v>545</v>
      </c>
      <c r="AF431" s="94"/>
      <c r="AG431" s="91">
        <v>1978</v>
      </c>
      <c r="AH431" s="91">
        <v>1988</v>
      </c>
    </row>
    <row r="432" spans="3:34" ht="12.5" x14ac:dyDescent="0.25">
      <c r="C432" s="90" t="s">
        <v>3743</v>
      </c>
      <c r="D432" s="91">
        <v>74</v>
      </c>
      <c r="E432" s="92"/>
      <c r="F432" s="91">
        <v>3.8</v>
      </c>
      <c r="G432" s="91">
        <v>6</v>
      </c>
      <c r="H432" s="91">
        <v>0</v>
      </c>
      <c r="I432" s="91">
        <v>12</v>
      </c>
      <c r="J432" s="90" t="s">
        <v>3744</v>
      </c>
      <c r="K432" s="92"/>
      <c r="L432" s="92"/>
      <c r="M432" s="92"/>
      <c r="N432" s="91">
        <v>21</v>
      </c>
      <c r="O432" s="91">
        <v>0</v>
      </c>
      <c r="P432" s="91">
        <v>0</v>
      </c>
      <c r="Q432" s="91">
        <v>0</v>
      </c>
      <c r="R432" s="91">
        <v>0</v>
      </c>
      <c r="S432" s="91">
        <v>34</v>
      </c>
      <c r="T432" s="91">
        <v>0</v>
      </c>
      <c r="U432" s="91">
        <v>0</v>
      </c>
      <c r="V432" s="91">
        <v>0</v>
      </c>
      <c r="W432" s="91">
        <v>1</v>
      </c>
      <c r="X432" s="92"/>
      <c r="Y432" s="92"/>
      <c r="Z432" s="92"/>
      <c r="AA432" s="92"/>
      <c r="AB432" s="90" t="s">
        <v>3743</v>
      </c>
      <c r="AC432" s="93">
        <v>21733</v>
      </c>
      <c r="AD432" s="91">
        <v>362</v>
      </c>
      <c r="AE432" s="90" t="s">
        <v>545</v>
      </c>
      <c r="AF432" s="94"/>
      <c r="AG432" s="91">
        <v>1978</v>
      </c>
      <c r="AH432" s="91">
        <v>1992</v>
      </c>
    </row>
    <row r="433" spans="3:34" ht="12.5" x14ac:dyDescent="0.25">
      <c r="C433" s="90" t="s">
        <v>5198</v>
      </c>
      <c r="D433" s="91">
        <v>73.7</v>
      </c>
      <c r="E433" s="92"/>
      <c r="F433" s="91">
        <v>5.6</v>
      </c>
      <c r="G433" s="91">
        <v>6</v>
      </c>
      <c r="H433" s="91">
        <v>0</v>
      </c>
      <c r="I433" s="91">
        <v>0</v>
      </c>
      <c r="J433" s="90" t="s">
        <v>5199</v>
      </c>
      <c r="K433" s="92"/>
      <c r="L433" s="92"/>
      <c r="M433" s="91">
        <v>1</v>
      </c>
      <c r="N433" s="91">
        <v>19</v>
      </c>
      <c r="O433" s="91">
        <v>1350</v>
      </c>
      <c r="P433" s="91">
        <v>0</v>
      </c>
      <c r="Q433" s="91">
        <v>0</v>
      </c>
      <c r="R433" s="91">
        <v>0</v>
      </c>
      <c r="S433" s="91">
        <v>50</v>
      </c>
      <c r="T433" s="91">
        <v>0</v>
      </c>
      <c r="U433" s="91">
        <v>0</v>
      </c>
      <c r="V433" s="91">
        <v>0</v>
      </c>
      <c r="W433" s="91">
        <v>1</v>
      </c>
      <c r="X433" s="92"/>
      <c r="Y433" s="92"/>
      <c r="Z433" s="92"/>
      <c r="AA433" s="92"/>
      <c r="AB433" s="90" t="s">
        <v>5198</v>
      </c>
      <c r="AC433" s="93">
        <v>26983</v>
      </c>
      <c r="AD433" s="91">
        <v>885</v>
      </c>
      <c r="AE433" s="90" t="s">
        <v>545</v>
      </c>
      <c r="AF433" s="95">
        <v>1994</v>
      </c>
      <c r="AG433" s="91">
        <v>1991</v>
      </c>
      <c r="AH433" s="91">
        <v>2008</v>
      </c>
    </row>
    <row r="434" spans="3:34" ht="12.5" x14ac:dyDescent="0.25">
      <c r="C434" s="90" t="s">
        <v>5124</v>
      </c>
      <c r="D434" s="91">
        <v>73</v>
      </c>
      <c r="E434" s="92"/>
      <c r="F434" s="91">
        <v>5.8</v>
      </c>
      <c r="G434" s="91">
        <v>6</v>
      </c>
      <c r="H434" s="91">
        <v>0</v>
      </c>
      <c r="I434" s="91">
        <v>4</v>
      </c>
      <c r="J434" s="90" t="s">
        <v>5125</v>
      </c>
      <c r="K434" s="92"/>
      <c r="L434" s="92"/>
      <c r="M434" s="95">
        <v>1</v>
      </c>
      <c r="N434" s="91">
        <v>21</v>
      </c>
      <c r="O434" s="91">
        <v>1</v>
      </c>
      <c r="P434" s="91">
        <v>0</v>
      </c>
      <c r="Q434" s="91">
        <v>0</v>
      </c>
      <c r="R434" s="91">
        <v>0</v>
      </c>
      <c r="S434" s="91">
        <v>52</v>
      </c>
      <c r="T434" s="91">
        <v>0</v>
      </c>
      <c r="U434" s="91">
        <v>0</v>
      </c>
      <c r="V434" s="91">
        <v>0</v>
      </c>
      <c r="W434" s="91">
        <v>1</v>
      </c>
      <c r="X434" s="92"/>
      <c r="Y434" s="92"/>
      <c r="Z434" s="92"/>
      <c r="AA434" s="92"/>
      <c r="AB434" s="90" t="s">
        <v>5124</v>
      </c>
      <c r="AC434" s="93">
        <v>23226</v>
      </c>
      <c r="AD434" s="91">
        <v>481</v>
      </c>
      <c r="AE434" s="90" t="s">
        <v>545</v>
      </c>
      <c r="AF434" s="91">
        <v>1982</v>
      </c>
      <c r="AG434" s="91">
        <v>1980</v>
      </c>
      <c r="AH434" s="91">
        <v>1999</v>
      </c>
    </row>
    <row r="435" spans="3:34" ht="12.5" x14ac:dyDescent="0.25">
      <c r="C435" s="90" t="s">
        <v>4304</v>
      </c>
      <c r="D435" s="91">
        <v>72.7</v>
      </c>
      <c r="E435" s="92"/>
      <c r="F435" s="91">
        <v>5.3</v>
      </c>
      <c r="G435" s="95">
        <v>12</v>
      </c>
      <c r="H435" s="91">
        <v>0</v>
      </c>
      <c r="I435" s="91">
        <v>6</v>
      </c>
      <c r="J435" s="90" t="s">
        <v>4305</v>
      </c>
      <c r="K435" s="92"/>
      <c r="L435" s="92"/>
      <c r="M435" s="95">
        <v>1</v>
      </c>
      <c r="N435" s="91">
        <v>25</v>
      </c>
      <c r="O435" s="91">
        <v>0</v>
      </c>
      <c r="P435" s="91">
        <v>0</v>
      </c>
      <c r="Q435" s="91">
        <v>0</v>
      </c>
      <c r="R435" s="91">
        <v>0</v>
      </c>
      <c r="S435" s="91">
        <v>48</v>
      </c>
      <c r="T435" s="95">
        <v>0</v>
      </c>
      <c r="U435" s="95">
        <v>0</v>
      </c>
      <c r="V435" s="95">
        <v>0</v>
      </c>
      <c r="W435" s="95">
        <v>2</v>
      </c>
      <c r="X435" s="92"/>
      <c r="Y435" s="92"/>
      <c r="Z435" s="92"/>
      <c r="AA435" s="92"/>
      <c r="AB435" s="90" t="s">
        <v>4304</v>
      </c>
      <c r="AC435" s="93">
        <v>22796</v>
      </c>
      <c r="AD435" s="91">
        <v>554</v>
      </c>
      <c r="AE435" s="90" t="s">
        <v>545</v>
      </c>
      <c r="AF435" s="92"/>
      <c r="AG435" s="91">
        <v>1979</v>
      </c>
      <c r="AH435" s="91">
        <v>1995</v>
      </c>
    </row>
    <row r="436" spans="3:34" ht="12.5" x14ac:dyDescent="0.25">
      <c r="C436" s="90" t="s">
        <v>5354</v>
      </c>
      <c r="D436" s="91">
        <v>72.400000000000006</v>
      </c>
      <c r="E436" s="92"/>
      <c r="F436" s="91">
        <v>0</v>
      </c>
      <c r="G436" s="91">
        <v>0</v>
      </c>
      <c r="H436" s="91">
        <v>35</v>
      </c>
      <c r="I436" s="91">
        <v>0</v>
      </c>
      <c r="J436" s="90" t="s">
        <v>5355</v>
      </c>
      <c r="K436" s="92"/>
      <c r="L436" s="92"/>
      <c r="M436" s="91">
        <v>1</v>
      </c>
      <c r="N436" s="91">
        <v>35</v>
      </c>
      <c r="O436" s="91">
        <v>1288</v>
      </c>
      <c r="P436" s="91">
        <v>0</v>
      </c>
      <c r="Q436" s="91">
        <v>0</v>
      </c>
      <c r="R436" s="91">
        <v>0</v>
      </c>
      <c r="S436" s="91">
        <v>0</v>
      </c>
      <c r="T436" s="91">
        <v>0</v>
      </c>
      <c r="U436" s="91">
        <v>0</v>
      </c>
      <c r="V436" s="91">
        <v>0</v>
      </c>
      <c r="W436" s="91">
        <v>0</v>
      </c>
      <c r="X436" s="95">
        <v>99</v>
      </c>
      <c r="Y436" s="95">
        <v>68</v>
      </c>
      <c r="Z436" s="95">
        <v>562</v>
      </c>
      <c r="AA436" s="95">
        <v>760</v>
      </c>
      <c r="AB436" s="90" t="s">
        <v>5354</v>
      </c>
      <c r="AC436" s="93">
        <v>35723</v>
      </c>
      <c r="AD436" s="91">
        <v>204</v>
      </c>
      <c r="AE436" s="90" t="s">
        <v>545</v>
      </c>
      <c r="AF436" s="91">
        <v>2014</v>
      </c>
      <c r="AG436" s="91">
        <v>2013</v>
      </c>
      <c r="AH436" s="91">
        <v>2017</v>
      </c>
    </row>
    <row r="437" spans="3:34" ht="12.5" x14ac:dyDescent="0.25">
      <c r="C437" s="90" t="s">
        <v>4812</v>
      </c>
      <c r="D437" s="91">
        <v>72.2</v>
      </c>
      <c r="E437" s="92"/>
      <c r="F437" s="94"/>
      <c r="G437" s="94"/>
      <c r="H437" s="91">
        <v>0</v>
      </c>
      <c r="I437" s="91">
        <v>50</v>
      </c>
      <c r="J437" s="90" t="s">
        <v>4813</v>
      </c>
      <c r="K437" s="92"/>
      <c r="L437" s="92"/>
      <c r="M437" s="94"/>
      <c r="N437" s="91">
        <v>52</v>
      </c>
      <c r="O437" s="91">
        <v>0</v>
      </c>
      <c r="P437" s="94"/>
      <c r="Q437" s="94"/>
      <c r="R437" s="94"/>
      <c r="S437" s="94"/>
      <c r="T437" s="94"/>
      <c r="U437" s="94"/>
      <c r="V437" s="94"/>
      <c r="W437" s="94"/>
      <c r="X437" s="92"/>
      <c r="Y437" s="92"/>
      <c r="Z437" s="92"/>
      <c r="AA437" s="92"/>
      <c r="AB437" s="90" t="s">
        <v>4812</v>
      </c>
      <c r="AC437" s="94"/>
      <c r="AD437" s="91">
        <v>58</v>
      </c>
      <c r="AE437" s="90" t="s">
        <v>545</v>
      </c>
      <c r="AF437" s="92"/>
      <c r="AG437" s="91">
        <v>1980</v>
      </c>
      <c r="AH437" s="91">
        <v>1986</v>
      </c>
    </row>
    <row r="438" spans="3:34" ht="12.5" x14ac:dyDescent="0.25">
      <c r="C438" s="90" t="s">
        <v>4572</v>
      </c>
      <c r="D438" s="91">
        <v>72</v>
      </c>
      <c r="E438" s="92"/>
      <c r="F438" s="91">
        <v>0</v>
      </c>
      <c r="G438" s="91">
        <v>0</v>
      </c>
      <c r="H438" s="91">
        <v>60.1</v>
      </c>
      <c r="I438" s="91">
        <v>0</v>
      </c>
      <c r="J438" s="90" t="s">
        <v>4573</v>
      </c>
      <c r="K438" s="92"/>
      <c r="L438" s="92"/>
      <c r="M438" s="92"/>
      <c r="N438" s="91">
        <v>99</v>
      </c>
      <c r="O438" s="91">
        <v>574</v>
      </c>
      <c r="P438" s="91">
        <v>0</v>
      </c>
      <c r="Q438" s="91">
        <v>0</v>
      </c>
      <c r="R438" s="91">
        <v>0</v>
      </c>
      <c r="S438" s="91">
        <v>0</v>
      </c>
      <c r="T438" s="91">
        <v>0</v>
      </c>
      <c r="U438" s="91">
        <v>0</v>
      </c>
      <c r="V438" s="91">
        <v>0</v>
      </c>
      <c r="W438" s="91">
        <v>0</v>
      </c>
      <c r="X438" s="95">
        <v>47</v>
      </c>
      <c r="Y438" s="95">
        <v>43</v>
      </c>
      <c r="Z438" s="95">
        <v>970</v>
      </c>
      <c r="AA438" s="95">
        <v>1022</v>
      </c>
      <c r="AB438" s="90" t="s">
        <v>4572</v>
      </c>
      <c r="AC438" s="93">
        <v>34983</v>
      </c>
      <c r="AD438" s="91">
        <v>234</v>
      </c>
      <c r="AE438" s="90" t="s">
        <v>545</v>
      </c>
      <c r="AF438" s="95">
        <v>2014</v>
      </c>
      <c r="AG438" s="91">
        <v>2012</v>
      </c>
      <c r="AH438" s="91">
        <v>2017</v>
      </c>
    </row>
    <row r="439" spans="3:34" ht="12.5" x14ac:dyDescent="0.25">
      <c r="C439" s="90" t="s">
        <v>3801</v>
      </c>
      <c r="D439" s="91">
        <v>71.900000000000006</v>
      </c>
      <c r="E439" s="92"/>
      <c r="F439" s="91">
        <v>5.9</v>
      </c>
      <c r="G439" s="91">
        <v>6</v>
      </c>
      <c r="H439" s="91">
        <v>0</v>
      </c>
      <c r="I439" s="91">
        <v>0</v>
      </c>
      <c r="J439" s="90" t="s">
        <v>3802</v>
      </c>
      <c r="K439" s="92"/>
      <c r="L439" s="92"/>
      <c r="M439" s="91">
        <v>2</v>
      </c>
      <c r="N439" s="91">
        <v>22</v>
      </c>
      <c r="O439" s="91">
        <v>1283</v>
      </c>
      <c r="P439" s="91">
        <v>0</v>
      </c>
      <c r="Q439" s="91">
        <v>0</v>
      </c>
      <c r="R439" s="91">
        <v>0</v>
      </c>
      <c r="S439" s="91">
        <v>53</v>
      </c>
      <c r="T439" s="91">
        <v>0</v>
      </c>
      <c r="U439" s="91">
        <v>0</v>
      </c>
      <c r="V439" s="91">
        <v>0</v>
      </c>
      <c r="W439" s="91">
        <v>1</v>
      </c>
      <c r="X439" s="92"/>
      <c r="Y439" s="92"/>
      <c r="Z439" s="92"/>
      <c r="AA439" s="92"/>
      <c r="AB439" s="90" t="s">
        <v>3801</v>
      </c>
      <c r="AC439" s="93">
        <v>25482</v>
      </c>
      <c r="AD439" s="91">
        <v>659</v>
      </c>
      <c r="AE439" s="90" t="s">
        <v>545</v>
      </c>
      <c r="AF439" s="91">
        <v>1991</v>
      </c>
      <c r="AG439" s="91">
        <v>1990</v>
      </c>
      <c r="AH439" s="91">
        <v>2003</v>
      </c>
    </row>
    <row r="440" spans="3:34" ht="12.5" x14ac:dyDescent="0.25">
      <c r="C440" s="90" t="s">
        <v>3444</v>
      </c>
      <c r="D440" s="91">
        <v>71.7</v>
      </c>
      <c r="E440" s="92"/>
      <c r="F440" s="91">
        <v>2.2000000000000002</v>
      </c>
      <c r="G440" s="91">
        <v>0</v>
      </c>
      <c r="H440" s="91">
        <v>35.200000000000003</v>
      </c>
      <c r="I440" s="91">
        <v>0</v>
      </c>
      <c r="J440" s="90" t="s">
        <v>3445</v>
      </c>
      <c r="K440" s="92"/>
      <c r="L440" s="92"/>
      <c r="M440" s="92"/>
      <c r="N440" s="91">
        <v>33</v>
      </c>
      <c r="O440" s="91">
        <v>1298</v>
      </c>
      <c r="P440" s="91">
        <v>0</v>
      </c>
      <c r="Q440" s="91">
        <v>0</v>
      </c>
      <c r="R440" s="91">
        <v>0</v>
      </c>
      <c r="S440" s="91">
        <v>20</v>
      </c>
      <c r="T440" s="91">
        <v>0</v>
      </c>
      <c r="U440" s="91">
        <v>0</v>
      </c>
      <c r="V440" s="91">
        <v>0</v>
      </c>
      <c r="W440" s="91">
        <v>0</v>
      </c>
      <c r="X440" s="95">
        <v>70</v>
      </c>
      <c r="Y440" s="95">
        <v>94</v>
      </c>
      <c r="Z440" s="95">
        <v>735</v>
      </c>
      <c r="AA440" s="95">
        <v>620</v>
      </c>
      <c r="AB440" s="90" t="s">
        <v>3446</v>
      </c>
      <c r="AC440" s="93">
        <v>33661</v>
      </c>
      <c r="AD440" s="91">
        <v>456</v>
      </c>
      <c r="AE440" s="90" t="s">
        <v>545</v>
      </c>
      <c r="AF440" s="95">
        <v>2008</v>
      </c>
      <c r="AG440" s="91">
        <v>2008</v>
      </c>
      <c r="AH440" s="91">
        <v>2017</v>
      </c>
    </row>
    <row r="441" spans="3:34" ht="12.5" x14ac:dyDescent="0.25">
      <c r="C441" s="90" t="s">
        <v>5371</v>
      </c>
      <c r="D441" s="91">
        <v>71.7</v>
      </c>
      <c r="E441" s="92"/>
      <c r="F441" s="91">
        <v>3.7</v>
      </c>
      <c r="G441" s="91">
        <v>0</v>
      </c>
      <c r="H441" s="91">
        <v>0</v>
      </c>
      <c r="I441" s="91">
        <v>0</v>
      </c>
      <c r="J441" s="90" t="s">
        <v>5372</v>
      </c>
      <c r="K441" s="92"/>
      <c r="L441" s="92"/>
      <c r="M441" s="95">
        <v>4</v>
      </c>
      <c r="N441" s="91">
        <v>23</v>
      </c>
      <c r="O441" s="91">
        <v>1089</v>
      </c>
      <c r="P441" s="91">
        <v>0</v>
      </c>
      <c r="Q441" s="91">
        <v>0</v>
      </c>
      <c r="R441" s="91">
        <v>0</v>
      </c>
      <c r="S441" s="91">
        <v>33</v>
      </c>
      <c r="T441" s="91">
        <v>0</v>
      </c>
      <c r="U441" s="91">
        <v>0</v>
      </c>
      <c r="V441" s="91">
        <v>0</v>
      </c>
      <c r="W441" s="91">
        <v>0</v>
      </c>
      <c r="X441" s="92"/>
      <c r="Y441" s="92"/>
      <c r="Z441" s="92"/>
      <c r="AA441" s="92"/>
      <c r="AB441" s="90" t="s">
        <v>5371</v>
      </c>
      <c r="AC441" s="93">
        <v>24869</v>
      </c>
      <c r="AD441" s="91">
        <v>776</v>
      </c>
      <c r="AE441" s="90" t="s">
        <v>545</v>
      </c>
      <c r="AF441" s="95">
        <v>1986</v>
      </c>
      <c r="AG441" s="91">
        <v>1984</v>
      </c>
      <c r="AH441" s="91">
        <v>2001</v>
      </c>
    </row>
    <row r="442" spans="3:34" ht="12.5" x14ac:dyDescent="0.25">
      <c r="C442" s="90" t="s">
        <v>4193</v>
      </c>
      <c r="D442" s="91">
        <v>71.599999999999994</v>
      </c>
      <c r="E442" s="92"/>
      <c r="F442" s="91">
        <v>0</v>
      </c>
      <c r="G442" s="95">
        <v>0</v>
      </c>
      <c r="H442" s="91">
        <v>0</v>
      </c>
      <c r="I442" s="91">
        <v>28</v>
      </c>
      <c r="J442" s="90" t="s">
        <v>4194</v>
      </c>
      <c r="K442" s="92"/>
      <c r="L442" s="92"/>
      <c r="M442" s="95">
        <v>3</v>
      </c>
      <c r="N442" s="91">
        <v>40</v>
      </c>
      <c r="O442" s="91">
        <v>0</v>
      </c>
      <c r="P442" s="91">
        <v>0</v>
      </c>
      <c r="Q442" s="91">
        <v>0</v>
      </c>
      <c r="R442" s="91">
        <v>0</v>
      </c>
      <c r="S442" s="91">
        <v>0</v>
      </c>
      <c r="T442" s="95">
        <v>0</v>
      </c>
      <c r="U442" s="95">
        <v>0</v>
      </c>
      <c r="V442" s="95">
        <v>0</v>
      </c>
      <c r="W442" s="95">
        <v>0</v>
      </c>
      <c r="X442" s="92"/>
      <c r="Y442" s="92"/>
      <c r="Z442" s="92"/>
      <c r="AA442" s="92"/>
      <c r="AB442" s="90" t="s">
        <v>4193</v>
      </c>
      <c r="AC442" s="93">
        <v>18962</v>
      </c>
      <c r="AD442" s="91">
        <v>107</v>
      </c>
      <c r="AE442" s="90" t="s">
        <v>545</v>
      </c>
      <c r="AF442" s="92"/>
      <c r="AG442" s="91">
        <v>1976</v>
      </c>
      <c r="AH442" s="91">
        <v>1986</v>
      </c>
    </row>
    <row r="443" spans="3:34" ht="12.5" x14ac:dyDescent="0.25">
      <c r="C443" s="90" t="s">
        <v>4495</v>
      </c>
      <c r="D443" s="91">
        <v>71.5</v>
      </c>
      <c r="E443" s="92"/>
      <c r="F443" s="91">
        <v>0</v>
      </c>
      <c r="G443" s="95">
        <v>0</v>
      </c>
      <c r="H443" s="91">
        <v>37.9</v>
      </c>
      <c r="I443" s="91">
        <v>0</v>
      </c>
      <c r="J443" s="90" t="s">
        <v>4496</v>
      </c>
      <c r="K443" s="92"/>
      <c r="L443" s="92"/>
      <c r="M443" s="95">
        <v>1</v>
      </c>
      <c r="N443" s="91">
        <v>40</v>
      </c>
      <c r="O443" s="91">
        <v>1047</v>
      </c>
      <c r="P443" s="91">
        <v>0</v>
      </c>
      <c r="Q443" s="91">
        <v>0</v>
      </c>
      <c r="R443" s="91">
        <v>0</v>
      </c>
      <c r="S443" s="91">
        <v>0</v>
      </c>
      <c r="T443" s="95">
        <v>0</v>
      </c>
      <c r="U443" s="95">
        <v>0</v>
      </c>
      <c r="V443" s="95">
        <v>0</v>
      </c>
      <c r="W443" s="95">
        <v>0</v>
      </c>
      <c r="X443" s="95">
        <v>92</v>
      </c>
      <c r="Y443" s="95">
        <v>62</v>
      </c>
      <c r="Z443" s="95">
        <v>615</v>
      </c>
      <c r="AA443" s="95">
        <v>810</v>
      </c>
      <c r="AB443" s="90" t="s">
        <v>4495</v>
      </c>
      <c r="AC443" s="93">
        <v>33731</v>
      </c>
      <c r="AD443" s="91">
        <v>479</v>
      </c>
      <c r="AE443" s="90" t="s">
        <v>545</v>
      </c>
      <c r="AF443" s="95">
        <v>2007</v>
      </c>
      <c r="AG443" s="91">
        <v>2007</v>
      </c>
      <c r="AH443" s="91">
        <v>2017</v>
      </c>
    </row>
    <row r="444" spans="3:34" ht="12.5" x14ac:dyDescent="0.25">
      <c r="C444" s="90" t="s">
        <v>4856</v>
      </c>
      <c r="D444" s="91">
        <v>71.3</v>
      </c>
      <c r="E444" s="92"/>
      <c r="F444" s="91">
        <v>0</v>
      </c>
      <c r="G444" s="91">
        <v>0</v>
      </c>
      <c r="H444" s="91">
        <v>0</v>
      </c>
      <c r="I444" s="91">
        <v>26</v>
      </c>
      <c r="J444" s="90" t="s">
        <v>4857</v>
      </c>
      <c r="K444" s="92"/>
      <c r="L444" s="92"/>
      <c r="M444" s="91">
        <v>2</v>
      </c>
      <c r="N444" s="91">
        <v>32</v>
      </c>
      <c r="O444" s="91">
        <v>0</v>
      </c>
      <c r="P444" s="91">
        <v>0</v>
      </c>
      <c r="Q444" s="91">
        <v>0</v>
      </c>
      <c r="R444" s="91">
        <v>0</v>
      </c>
      <c r="S444" s="91">
        <v>0</v>
      </c>
      <c r="T444" s="91">
        <v>0</v>
      </c>
      <c r="U444" s="91">
        <v>0</v>
      </c>
      <c r="V444" s="91">
        <v>0</v>
      </c>
      <c r="W444" s="91">
        <v>0</v>
      </c>
      <c r="X444" s="92"/>
      <c r="Y444" s="92"/>
      <c r="Z444" s="92"/>
      <c r="AA444" s="92"/>
      <c r="AB444" s="90" t="s">
        <v>4856</v>
      </c>
      <c r="AC444" s="93">
        <v>19107</v>
      </c>
      <c r="AD444" s="91">
        <v>189</v>
      </c>
      <c r="AE444" s="90" t="s">
        <v>545</v>
      </c>
      <c r="AF444" s="92"/>
      <c r="AG444" s="91">
        <v>1973</v>
      </c>
      <c r="AH444" s="91">
        <v>1988</v>
      </c>
    </row>
    <row r="445" spans="3:34" ht="12.5" x14ac:dyDescent="0.25">
      <c r="C445" s="90" t="s">
        <v>4866</v>
      </c>
      <c r="D445" s="91">
        <v>71.3</v>
      </c>
      <c r="E445" s="92"/>
      <c r="F445" s="91">
        <v>0</v>
      </c>
      <c r="G445" s="91">
        <v>0</v>
      </c>
      <c r="H445" s="91">
        <v>0</v>
      </c>
      <c r="I445" s="91">
        <v>38</v>
      </c>
      <c r="J445" s="90" t="s">
        <v>4867</v>
      </c>
      <c r="K445" s="92"/>
      <c r="L445" s="92"/>
      <c r="M445" s="94"/>
      <c r="N445" s="91">
        <v>34</v>
      </c>
      <c r="O445" s="91">
        <v>0</v>
      </c>
      <c r="P445" s="91">
        <v>0</v>
      </c>
      <c r="Q445" s="91">
        <v>0</v>
      </c>
      <c r="R445" s="91">
        <v>0</v>
      </c>
      <c r="S445" s="91">
        <v>0</v>
      </c>
      <c r="T445" s="91">
        <v>0</v>
      </c>
      <c r="U445" s="91">
        <v>0</v>
      </c>
      <c r="V445" s="91">
        <v>0</v>
      </c>
      <c r="W445" s="91">
        <v>0</v>
      </c>
      <c r="X445" s="92"/>
      <c r="Y445" s="92"/>
      <c r="Z445" s="92"/>
      <c r="AA445" s="92"/>
      <c r="AB445" s="90" t="s">
        <v>4866</v>
      </c>
      <c r="AC445" s="93">
        <v>17038</v>
      </c>
      <c r="AD445" s="91">
        <v>38</v>
      </c>
      <c r="AE445" s="90" t="s">
        <v>545</v>
      </c>
      <c r="AF445" s="92"/>
      <c r="AG445" s="91">
        <v>1973</v>
      </c>
      <c r="AH445" s="91">
        <v>1984</v>
      </c>
    </row>
    <row r="446" spans="3:34" ht="12.5" x14ac:dyDescent="0.25">
      <c r="C446" s="90" t="s">
        <v>4621</v>
      </c>
      <c r="D446" s="91">
        <v>71.099999999999994</v>
      </c>
      <c r="E446" s="92"/>
      <c r="F446" s="91">
        <v>5.0999999999999996</v>
      </c>
      <c r="G446" s="95">
        <v>6</v>
      </c>
      <c r="H446" s="91">
        <v>0</v>
      </c>
      <c r="I446" s="91">
        <v>0</v>
      </c>
      <c r="J446" s="90" t="s">
        <v>4622</v>
      </c>
      <c r="K446" s="92"/>
      <c r="L446" s="92"/>
      <c r="M446" s="95">
        <v>2</v>
      </c>
      <c r="N446" s="91">
        <v>22</v>
      </c>
      <c r="O446" s="91">
        <v>840</v>
      </c>
      <c r="P446" s="91">
        <v>0</v>
      </c>
      <c r="Q446" s="91">
        <v>0</v>
      </c>
      <c r="R446" s="91">
        <v>0</v>
      </c>
      <c r="S446" s="91">
        <v>46</v>
      </c>
      <c r="T446" s="95">
        <v>0</v>
      </c>
      <c r="U446" s="95">
        <v>0</v>
      </c>
      <c r="V446" s="95">
        <v>0</v>
      </c>
      <c r="W446" s="95">
        <v>1</v>
      </c>
      <c r="X446" s="92"/>
      <c r="Y446" s="92"/>
      <c r="Z446" s="92"/>
      <c r="AA446" s="92"/>
      <c r="AB446" s="90" t="s">
        <v>4621</v>
      </c>
      <c r="AC446" s="93">
        <v>24931</v>
      </c>
      <c r="AD446" s="91">
        <v>666</v>
      </c>
      <c r="AE446" s="90" t="s">
        <v>545</v>
      </c>
      <c r="AF446" s="95">
        <v>1989</v>
      </c>
      <c r="AG446" s="91">
        <v>1988</v>
      </c>
      <c r="AH446" s="91">
        <v>2001</v>
      </c>
    </row>
    <row r="447" spans="3:34" ht="12.5" x14ac:dyDescent="0.25">
      <c r="C447" s="90" t="s">
        <v>3886</v>
      </c>
      <c r="D447" s="91">
        <v>70.900000000000006</v>
      </c>
      <c r="E447" s="92"/>
      <c r="F447" s="91">
        <v>4.9000000000000004</v>
      </c>
      <c r="G447" s="91">
        <v>6</v>
      </c>
      <c r="H447" s="91">
        <v>0</v>
      </c>
      <c r="I447" s="91">
        <v>0</v>
      </c>
      <c r="J447" s="90" t="s">
        <v>3887</v>
      </c>
      <c r="K447" s="92"/>
      <c r="L447" s="92"/>
      <c r="M447" s="91">
        <v>2</v>
      </c>
      <c r="N447" s="91">
        <v>22</v>
      </c>
      <c r="O447" s="91">
        <v>0</v>
      </c>
      <c r="P447" s="91">
        <v>0</v>
      </c>
      <c r="Q447" s="91">
        <v>0</v>
      </c>
      <c r="R447" s="91">
        <v>0</v>
      </c>
      <c r="S447" s="91">
        <v>44</v>
      </c>
      <c r="T447" s="91">
        <v>0</v>
      </c>
      <c r="U447" s="91">
        <v>0</v>
      </c>
      <c r="V447" s="91">
        <v>0</v>
      </c>
      <c r="W447" s="91">
        <v>1</v>
      </c>
      <c r="X447" s="92"/>
      <c r="Y447" s="92"/>
      <c r="Z447" s="92"/>
      <c r="AA447" s="92"/>
      <c r="AB447" s="90" t="s">
        <v>3886</v>
      </c>
      <c r="AC447" s="93">
        <v>24017</v>
      </c>
      <c r="AD447" s="91">
        <v>431</v>
      </c>
      <c r="AE447" s="90" t="s">
        <v>545</v>
      </c>
      <c r="AF447" s="94"/>
      <c r="AG447" s="91">
        <v>1983</v>
      </c>
      <c r="AH447" s="91">
        <v>1995</v>
      </c>
    </row>
    <row r="448" spans="3:34" ht="12.5" x14ac:dyDescent="0.25">
      <c r="C448" s="90" t="s">
        <v>4554</v>
      </c>
      <c r="D448" s="91">
        <v>70.8</v>
      </c>
      <c r="E448" s="92"/>
      <c r="F448" s="91">
        <v>0</v>
      </c>
      <c r="G448" s="92"/>
      <c r="H448" s="91">
        <v>0</v>
      </c>
      <c r="I448" s="91">
        <v>52</v>
      </c>
      <c r="J448" s="90" t="s">
        <v>4555</v>
      </c>
      <c r="K448" s="92"/>
      <c r="L448" s="92"/>
      <c r="M448" s="92"/>
      <c r="N448" s="91">
        <v>62</v>
      </c>
      <c r="O448" s="91">
        <v>0</v>
      </c>
      <c r="P448" s="91">
        <v>0</v>
      </c>
      <c r="Q448" s="91">
        <v>0</v>
      </c>
      <c r="R448" s="91">
        <v>0</v>
      </c>
      <c r="S448" s="91">
        <v>0</v>
      </c>
      <c r="T448" s="92"/>
      <c r="U448" s="92"/>
      <c r="V448" s="92"/>
      <c r="W448" s="92"/>
      <c r="X448" s="92"/>
      <c r="Y448" s="92"/>
      <c r="Z448" s="92"/>
      <c r="AA448" s="92"/>
      <c r="AB448" s="90" t="s">
        <v>4554</v>
      </c>
      <c r="AC448" s="93">
        <v>14539</v>
      </c>
      <c r="AD448" s="91">
        <v>23</v>
      </c>
      <c r="AE448" s="90" t="s">
        <v>545</v>
      </c>
      <c r="AF448" s="92"/>
      <c r="AG448" s="91">
        <v>1973</v>
      </c>
      <c r="AH448" s="91">
        <v>1975</v>
      </c>
    </row>
    <row r="449" spans="3:34" ht="12.5" x14ac:dyDescent="0.25">
      <c r="C449" s="90" t="s">
        <v>4635</v>
      </c>
      <c r="D449" s="91">
        <v>70.7</v>
      </c>
      <c r="E449" s="92"/>
      <c r="F449" s="91">
        <v>1.2</v>
      </c>
      <c r="G449" s="91">
        <v>0</v>
      </c>
      <c r="H449" s="91">
        <v>0</v>
      </c>
      <c r="I449" s="91">
        <v>0</v>
      </c>
      <c r="J449" s="90" t="s">
        <v>4636</v>
      </c>
      <c r="K449" s="92"/>
      <c r="L449" s="92"/>
      <c r="M449" s="95">
        <v>3</v>
      </c>
      <c r="N449" s="91">
        <v>20</v>
      </c>
      <c r="O449" s="91">
        <v>1143</v>
      </c>
      <c r="P449" s="91">
        <v>0</v>
      </c>
      <c r="Q449" s="91">
        <v>0</v>
      </c>
      <c r="R449" s="91">
        <v>0</v>
      </c>
      <c r="S449" s="91">
        <v>11</v>
      </c>
      <c r="T449" s="91">
        <v>0</v>
      </c>
      <c r="U449" s="91">
        <v>0</v>
      </c>
      <c r="V449" s="91">
        <v>0</v>
      </c>
      <c r="W449" s="91">
        <v>0</v>
      </c>
      <c r="X449" s="92"/>
      <c r="Y449" s="92"/>
      <c r="Z449" s="92"/>
      <c r="AA449" s="92"/>
      <c r="AB449" s="90" t="s">
        <v>4635</v>
      </c>
      <c r="AC449" s="93">
        <v>28127</v>
      </c>
      <c r="AD449" s="91">
        <v>916</v>
      </c>
      <c r="AE449" s="90" t="s">
        <v>545</v>
      </c>
      <c r="AF449" s="95">
        <v>1994</v>
      </c>
      <c r="AG449" s="91">
        <v>1994</v>
      </c>
      <c r="AH449" s="91">
        <v>2012</v>
      </c>
    </row>
    <row r="450" spans="3:34" ht="12.5" x14ac:dyDescent="0.25">
      <c r="C450" s="90" t="s">
        <v>4397</v>
      </c>
      <c r="D450" s="91">
        <v>70.599999999999994</v>
      </c>
      <c r="E450" s="94"/>
      <c r="F450" s="95">
        <v>0</v>
      </c>
      <c r="G450" s="95">
        <v>0</v>
      </c>
      <c r="H450" s="91">
        <v>46.2</v>
      </c>
      <c r="I450" s="91">
        <v>0</v>
      </c>
      <c r="J450" s="90" t="s">
        <v>4398</v>
      </c>
      <c r="K450" s="94"/>
      <c r="L450" s="94"/>
      <c r="M450" s="91">
        <v>1</v>
      </c>
      <c r="N450" s="91">
        <v>60</v>
      </c>
      <c r="O450" s="91">
        <v>839</v>
      </c>
      <c r="P450" s="95">
        <v>0</v>
      </c>
      <c r="Q450" s="95">
        <v>0</v>
      </c>
      <c r="R450" s="95">
        <v>0</v>
      </c>
      <c r="S450" s="95">
        <v>0</v>
      </c>
      <c r="T450" s="95">
        <v>0</v>
      </c>
      <c r="U450" s="95">
        <v>0</v>
      </c>
      <c r="V450" s="95">
        <v>0</v>
      </c>
      <c r="W450" s="95">
        <v>0</v>
      </c>
      <c r="X450" s="95">
        <v>61</v>
      </c>
      <c r="Y450" s="95">
        <v>59</v>
      </c>
      <c r="Z450" s="95">
        <v>770</v>
      </c>
      <c r="AA450" s="95">
        <v>855</v>
      </c>
      <c r="AB450" s="90" t="s">
        <v>4397</v>
      </c>
      <c r="AC450" s="93">
        <v>32704</v>
      </c>
      <c r="AD450" s="91">
        <v>589</v>
      </c>
      <c r="AE450" s="90" t="s">
        <v>545</v>
      </c>
      <c r="AF450" s="95">
        <v>2006</v>
      </c>
      <c r="AG450" s="91">
        <v>2005</v>
      </c>
      <c r="AH450" s="91">
        <v>2017</v>
      </c>
    </row>
    <row r="451" spans="3:34" ht="12.5" x14ac:dyDescent="0.25">
      <c r="C451" s="90" t="s">
        <v>4518</v>
      </c>
      <c r="D451" s="91">
        <v>70.599999999999994</v>
      </c>
      <c r="E451" s="92"/>
      <c r="F451" s="91">
        <v>0</v>
      </c>
      <c r="G451" s="94"/>
      <c r="H451" s="91">
        <v>14.6</v>
      </c>
      <c r="I451" s="91">
        <v>50</v>
      </c>
      <c r="J451" s="90" t="s">
        <v>4519</v>
      </c>
      <c r="K451" s="92"/>
      <c r="L451" s="92"/>
      <c r="M451" s="94"/>
      <c r="N451" s="91">
        <v>199</v>
      </c>
      <c r="O451" s="91">
        <v>274</v>
      </c>
      <c r="P451" s="91">
        <v>0</v>
      </c>
      <c r="Q451" s="91">
        <v>0</v>
      </c>
      <c r="R451" s="91">
        <v>0</v>
      </c>
      <c r="S451" s="91">
        <v>0</v>
      </c>
      <c r="T451" s="94"/>
      <c r="U451" s="94"/>
      <c r="V451" s="94"/>
      <c r="W451" s="94"/>
      <c r="X451" s="95">
        <v>98</v>
      </c>
      <c r="Y451" s="92"/>
      <c r="Z451" s="95">
        <v>577</v>
      </c>
      <c r="AA451" s="92"/>
      <c r="AB451" s="90" t="s">
        <v>4518</v>
      </c>
      <c r="AC451" s="94"/>
      <c r="AD451" s="91">
        <v>160</v>
      </c>
      <c r="AE451" s="90" t="s">
        <v>545</v>
      </c>
      <c r="AF451" s="94"/>
      <c r="AG451" s="91">
        <v>2014</v>
      </c>
      <c r="AH451" s="91">
        <v>2017</v>
      </c>
    </row>
    <row r="452" spans="3:34" ht="12.5" x14ac:dyDescent="0.25">
      <c r="C452" s="90" t="s">
        <v>3865</v>
      </c>
      <c r="D452" s="91">
        <v>70.5</v>
      </c>
      <c r="E452" s="92"/>
      <c r="F452" s="91">
        <v>0</v>
      </c>
      <c r="G452" s="91">
        <v>0</v>
      </c>
      <c r="H452" s="91">
        <v>45</v>
      </c>
      <c r="I452" s="91">
        <v>0</v>
      </c>
      <c r="J452" s="90" t="s">
        <v>3866</v>
      </c>
      <c r="K452" s="92"/>
      <c r="L452" s="92"/>
      <c r="M452" s="94"/>
      <c r="N452" s="91">
        <v>45</v>
      </c>
      <c r="O452" s="91">
        <v>993</v>
      </c>
      <c r="P452" s="91">
        <v>0</v>
      </c>
      <c r="Q452" s="91">
        <v>0</v>
      </c>
      <c r="R452" s="91">
        <v>0</v>
      </c>
      <c r="S452" s="91">
        <v>0</v>
      </c>
      <c r="T452" s="91">
        <v>0</v>
      </c>
      <c r="U452" s="91">
        <v>0</v>
      </c>
      <c r="V452" s="91">
        <v>0</v>
      </c>
      <c r="W452" s="91">
        <v>0</v>
      </c>
      <c r="X452" s="95">
        <v>57</v>
      </c>
      <c r="Y452" s="95">
        <v>67</v>
      </c>
      <c r="Z452" s="95">
        <v>805</v>
      </c>
      <c r="AA452" s="95">
        <v>780</v>
      </c>
      <c r="AB452" s="90" t="s">
        <v>3865</v>
      </c>
      <c r="AC452" s="93">
        <v>32707</v>
      </c>
      <c r="AD452" s="91">
        <v>451</v>
      </c>
      <c r="AE452" s="90" t="s">
        <v>545</v>
      </c>
      <c r="AF452" s="91">
        <v>2008</v>
      </c>
      <c r="AG452" s="91">
        <v>2008</v>
      </c>
      <c r="AH452" s="91">
        <v>2017</v>
      </c>
    </row>
    <row r="453" spans="3:34" ht="12.5" x14ac:dyDescent="0.25">
      <c r="C453" s="90" t="s">
        <v>4918</v>
      </c>
      <c r="D453" s="91">
        <v>70.099999999999994</v>
      </c>
      <c r="E453" s="92"/>
      <c r="F453" s="91">
        <v>4.7</v>
      </c>
      <c r="G453" s="91">
        <v>6</v>
      </c>
      <c r="H453" s="91">
        <v>0</v>
      </c>
      <c r="I453" s="91">
        <v>0</v>
      </c>
      <c r="J453" s="90" t="s">
        <v>4919</v>
      </c>
      <c r="K453" s="92"/>
      <c r="L453" s="92"/>
      <c r="M453" s="91">
        <v>3</v>
      </c>
      <c r="N453" s="91">
        <v>25</v>
      </c>
      <c r="O453" s="91">
        <v>1316</v>
      </c>
      <c r="P453" s="91">
        <v>0</v>
      </c>
      <c r="Q453" s="91">
        <v>0</v>
      </c>
      <c r="R453" s="91">
        <v>0</v>
      </c>
      <c r="S453" s="91">
        <v>42</v>
      </c>
      <c r="T453" s="91">
        <v>0</v>
      </c>
      <c r="U453" s="91">
        <v>0</v>
      </c>
      <c r="V453" s="91">
        <v>0</v>
      </c>
      <c r="W453" s="91">
        <v>1</v>
      </c>
      <c r="X453" s="92"/>
      <c r="Y453" s="92"/>
      <c r="Z453" s="92"/>
      <c r="AA453" s="92"/>
      <c r="AB453" s="90" t="s">
        <v>4918</v>
      </c>
      <c r="AC453" s="93">
        <v>26035</v>
      </c>
      <c r="AD453" s="91">
        <v>764</v>
      </c>
      <c r="AE453" s="90" t="s">
        <v>545</v>
      </c>
      <c r="AF453" s="91">
        <v>1990</v>
      </c>
      <c r="AG453" s="91">
        <v>1989</v>
      </c>
      <c r="AH453" s="91">
        <v>2004</v>
      </c>
    </row>
    <row r="454" spans="3:34" ht="12.5" x14ac:dyDescent="0.25">
      <c r="C454" s="90" t="s">
        <v>5451</v>
      </c>
      <c r="D454" s="91">
        <v>70</v>
      </c>
      <c r="E454" s="92"/>
      <c r="F454" s="91">
        <v>0</v>
      </c>
      <c r="G454" s="91">
        <v>0</v>
      </c>
      <c r="H454" s="91">
        <v>0</v>
      </c>
      <c r="I454" s="91">
        <v>40</v>
      </c>
      <c r="J454" s="90" t="s">
        <v>5452</v>
      </c>
      <c r="K454" s="92"/>
      <c r="L454" s="92"/>
      <c r="M454" s="94"/>
      <c r="N454" s="91">
        <v>38</v>
      </c>
      <c r="O454" s="91">
        <v>0</v>
      </c>
      <c r="P454" s="91">
        <v>0</v>
      </c>
      <c r="Q454" s="91">
        <v>0</v>
      </c>
      <c r="R454" s="91">
        <v>0</v>
      </c>
      <c r="S454" s="91">
        <v>0</v>
      </c>
      <c r="T454" s="91">
        <v>0</v>
      </c>
      <c r="U454" s="91">
        <v>0</v>
      </c>
      <c r="V454" s="91">
        <v>0</v>
      </c>
      <c r="W454" s="91">
        <v>0</v>
      </c>
      <c r="X454" s="92"/>
      <c r="Y454" s="92"/>
      <c r="Z454" s="92"/>
      <c r="AA454" s="92"/>
      <c r="AB454" s="90" t="s">
        <v>5451</v>
      </c>
      <c r="AC454" s="93">
        <v>16724</v>
      </c>
      <c r="AD454" s="91">
        <v>32</v>
      </c>
      <c r="AE454" s="90" t="s">
        <v>545</v>
      </c>
      <c r="AF454" s="94"/>
      <c r="AG454" s="91">
        <v>1973</v>
      </c>
      <c r="AH454" s="91">
        <v>1979</v>
      </c>
    </row>
    <row r="455" spans="3:34" ht="12.5" x14ac:dyDescent="0.25">
      <c r="C455" s="90" t="s">
        <v>4236</v>
      </c>
      <c r="D455" s="91">
        <v>69.8</v>
      </c>
      <c r="E455" s="92"/>
      <c r="F455" s="91">
        <v>3.6</v>
      </c>
      <c r="G455" s="91">
        <v>0</v>
      </c>
      <c r="H455" s="91">
        <v>0</v>
      </c>
      <c r="I455" s="91">
        <v>0</v>
      </c>
      <c r="J455" s="90" t="s">
        <v>4237</v>
      </c>
      <c r="K455" s="92"/>
      <c r="L455" s="92"/>
      <c r="M455" s="95">
        <v>4</v>
      </c>
      <c r="N455" s="91">
        <v>24</v>
      </c>
      <c r="O455" s="91">
        <v>1214</v>
      </c>
      <c r="P455" s="91">
        <v>0</v>
      </c>
      <c r="Q455" s="91">
        <v>0</v>
      </c>
      <c r="R455" s="91">
        <v>0</v>
      </c>
      <c r="S455" s="91">
        <v>32</v>
      </c>
      <c r="T455" s="91">
        <v>0</v>
      </c>
      <c r="U455" s="91">
        <v>0</v>
      </c>
      <c r="V455" s="91">
        <v>0</v>
      </c>
      <c r="W455" s="91">
        <v>0</v>
      </c>
      <c r="X455" s="92"/>
      <c r="Y455" s="92"/>
      <c r="Z455" s="92"/>
      <c r="AA455" s="92"/>
      <c r="AB455" s="90" t="s">
        <v>4236</v>
      </c>
      <c r="AC455" s="93">
        <v>25686</v>
      </c>
      <c r="AD455" s="91">
        <v>820</v>
      </c>
      <c r="AE455" s="90" t="s">
        <v>545</v>
      </c>
      <c r="AF455" s="95">
        <v>1988</v>
      </c>
      <c r="AG455" s="91">
        <v>1986</v>
      </c>
      <c r="AH455" s="91">
        <v>2003</v>
      </c>
    </row>
    <row r="456" spans="3:34" ht="12.5" x14ac:dyDescent="0.25">
      <c r="C456" s="90" t="s">
        <v>4724</v>
      </c>
      <c r="D456" s="91">
        <v>69.400000000000006</v>
      </c>
      <c r="E456" s="92"/>
      <c r="F456" s="91">
        <v>4</v>
      </c>
      <c r="G456" s="91">
        <v>6</v>
      </c>
      <c r="H456" s="91">
        <v>0</v>
      </c>
      <c r="I456" s="91">
        <v>0</v>
      </c>
      <c r="J456" s="90" t="s">
        <v>4725</v>
      </c>
      <c r="K456" s="92"/>
      <c r="L456" s="92"/>
      <c r="M456" s="95">
        <v>3</v>
      </c>
      <c r="N456" s="91">
        <v>25</v>
      </c>
      <c r="O456" s="91">
        <v>0</v>
      </c>
      <c r="P456" s="91">
        <v>0</v>
      </c>
      <c r="Q456" s="91">
        <v>0</v>
      </c>
      <c r="R456" s="91">
        <v>0</v>
      </c>
      <c r="S456" s="91">
        <v>36</v>
      </c>
      <c r="T456" s="91">
        <v>0</v>
      </c>
      <c r="U456" s="91">
        <v>0</v>
      </c>
      <c r="V456" s="91">
        <v>0</v>
      </c>
      <c r="W456" s="91">
        <v>1</v>
      </c>
      <c r="X456" s="92"/>
      <c r="Y456" s="92"/>
      <c r="Z456" s="92"/>
      <c r="AA456" s="92"/>
      <c r="AB456" s="90" t="s">
        <v>4724</v>
      </c>
      <c r="AC456" s="93">
        <v>23771</v>
      </c>
      <c r="AD456" s="91">
        <v>589</v>
      </c>
      <c r="AE456" s="90" t="s">
        <v>545</v>
      </c>
      <c r="AF456" s="91">
        <v>1983</v>
      </c>
      <c r="AG456" s="91">
        <v>1984</v>
      </c>
      <c r="AH456" s="91">
        <v>1996</v>
      </c>
    </row>
    <row r="457" spans="3:34" ht="12.5" x14ac:dyDescent="0.25">
      <c r="C457" s="90" t="s">
        <v>4520</v>
      </c>
      <c r="D457" s="91">
        <v>69.3</v>
      </c>
      <c r="E457" s="92"/>
      <c r="F457" s="95">
        <v>0</v>
      </c>
      <c r="G457" s="92"/>
      <c r="H457" s="91">
        <v>16.100000000000001</v>
      </c>
      <c r="I457" s="91">
        <v>50</v>
      </c>
      <c r="J457" s="90" t="s">
        <v>4521</v>
      </c>
      <c r="K457" s="92"/>
      <c r="L457" s="92"/>
      <c r="M457" s="92"/>
      <c r="N457" s="91">
        <v>368</v>
      </c>
      <c r="O457" s="91">
        <v>115</v>
      </c>
      <c r="P457" s="95">
        <v>0</v>
      </c>
      <c r="Q457" s="95">
        <v>0</v>
      </c>
      <c r="R457" s="95">
        <v>0</v>
      </c>
      <c r="S457" s="95">
        <v>0</v>
      </c>
      <c r="T457" s="92"/>
      <c r="U457" s="92"/>
      <c r="V457" s="92"/>
      <c r="W457" s="92"/>
      <c r="X457" s="95">
        <v>88</v>
      </c>
      <c r="Y457" s="92"/>
      <c r="Z457" s="95">
        <v>646</v>
      </c>
      <c r="AA457" s="92"/>
      <c r="AB457" s="90" t="s">
        <v>4520</v>
      </c>
      <c r="AC457" s="94"/>
      <c r="AD457" s="91">
        <v>100</v>
      </c>
      <c r="AE457" s="90" t="s">
        <v>545</v>
      </c>
      <c r="AF457" s="94"/>
      <c r="AG457" s="91">
        <v>2015</v>
      </c>
      <c r="AH457" s="91">
        <v>2017</v>
      </c>
    </row>
    <row r="458" spans="3:34" ht="12.5" x14ac:dyDescent="0.25">
      <c r="C458" s="90" t="s">
        <v>5648</v>
      </c>
      <c r="D458" s="91">
        <v>69</v>
      </c>
      <c r="E458" s="92"/>
      <c r="F458" s="91">
        <v>2.6</v>
      </c>
      <c r="G458" s="91">
        <v>0</v>
      </c>
      <c r="H458" s="91">
        <v>0</v>
      </c>
      <c r="I458" s="91">
        <v>12</v>
      </c>
      <c r="J458" s="90" t="s">
        <v>5649</v>
      </c>
      <c r="K458" s="92"/>
      <c r="L458" s="92"/>
      <c r="M458" s="95">
        <v>2</v>
      </c>
      <c r="N458" s="91">
        <v>25</v>
      </c>
      <c r="O458" s="91">
        <v>0</v>
      </c>
      <c r="P458" s="91">
        <v>0</v>
      </c>
      <c r="Q458" s="91">
        <v>0</v>
      </c>
      <c r="R458" s="91">
        <v>0</v>
      </c>
      <c r="S458" s="91">
        <v>23</v>
      </c>
      <c r="T458" s="91">
        <v>0</v>
      </c>
      <c r="U458" s="91">
        <v>0</v>
      </c>
      <c r="V458" s="91">
        <v>0</v>
      </c>
      <c r="W458" s="91">
        <v>0</v>
      </c>
      <c r="X458" s="92"/>
      <c r="Y458" s="92"/>
      <c r="Z458" s="92"/>
      <c r="AA458" s="92"/>
      <c r="AB458" s="90" t="s">
        <v>5648</v>
      </c>
      <c r="AC458" s="93">
        <v>21650</v>
      </c>
      <c r="AD458" s="91">
        <v>335</v>
      </c>
      <c r="AE458" s="90" t="s">
        <v>545</v>
      </c>
      <c r="AF458" s="91">
        <v>1980</v>
      </c>
      <c r="AG458" s="91">
        <v>1978</v>
      </c>
      <c r="AH458" s="91">
        <v>1991</v>
      </c>
    </row>
    <row r="459" spans="3:34" ht="12.5" x14ac:dyDescent="0.25">
      <c r="C459" s="90" t="s">
        <v>5718</v>
      </c>
      <c r="D459" s="91">
        <v>68.400000000000006</v>
      </c>
      <c r="E459" s="92"/>
      <c r="F459" s="91">
        <v>0</v>
      </c>
      <c r="G459" s="91">
        <v>0</v>
      </c>
      <c r="H459" s="91">
        <v>31</v>
      </c>
      <c r="I459" s="91">
        <v>0</v>
      </c>
      <c r="J459" s="90" t="s">
        <v>5719</v>
      </c>
      <c r="K459" s="92"/>
      <c r="L459" s="92"/>
      <c r="M459" s="95">
        <v>1</v>
      </c>
      <c r="N459" s="91">
        <v>35</v>
      </c>
      <c r="O459" s="91">
        <v>1125</v>
      </c>
      <c r="P459" s="91">
        <v>0</v>
      </c>
      <c r="Q459" s="91">
        <v>0</v>
      </c>
      <c r="R459" s="91">
        <v>0</v>
      </c>
      <c r="S459" s="91">
        <v>0</v>
      </c>
      <c r="T459" s="91">
        <v>0</v>
      </c>
      <c r="U459" s="91">
        <v>0</v>
      </c>
      <c r="V459" s="91">
        <v>0</v>
      </c>
      <c r="W459" s="91">
        <v>0</v>
      </c>
      <c r="X459" s="91">
        <v>95</v>
      </c>
      <c r="Y459" s="95">
        <v>89</v>
      </c>
      <c r="Z459" s="91">
        <v>598</v>
      </c>
      <c r="AA459" s="95">
        <v>629</v>
      </c>
      <c r="AB459" s="90" t="s">
        <v>5718</v>
      </c>
      <c r="AC459" s="93">
        <v>34160</v>
      </c>
      <c r="AD459" s="91">
        <v>352</v>
      </c>
      <c r="AE459" s="90" t="s">
        <v>545</v>
      </c>
      <c r="AF459" s="91">
        <v>2009</v>
      </c>
      <c r="AG459" s="91">
        <v>2010</v>
      </c>
      <c r="AH459" s="91">
        <v>2017</v>
      </c>
    </row>
    <row r="460" spans="3:34" ht="12.5" x14ac:dyDescent="0.25">
      <c r="C460" s="90" t="s">
        <v>3771</v>
      </c>
      <c r="D460" s="91">
        <v>68.3</v>
      </c>
      <c r="E460" s="92"/>
      <c r="F460" s="91">
        <v>0</v>
      </c>
      <c r="G460" s="94"/>
      <c r="H460" s="91">
        <v>0</v>
      </c>
      <c r="I460" s="91">
        <v>48</v>
      </c>
      <c r="J460" s="90" t="s">
        <v>3772</v>
      </c>
      <c r="K460" s="92"/>
      <c r="L460" s="92"/>
      <c r="M460" s="92"/>
      <c r="N460" s="91">
        <v>57</v>
      </c>
      <c r="O460" s="91">
        <v>0</v>
      </c>
      <c r="P460" s="91">
        <v>0</v>
      </c>
      <c r="Q460" s="91">
        <v>0</v>
      </c>
      <c r="R460" s="91">
        <v>0</v>
      </c>
      <c r="S460" s="91">
        <v>0</v>
      </c>
      <c r="T460" s="94"/>
      <c r="U460" s="94"/>
      <c r="V460" s="94"/>
      <c r="W460" s="94"/>
      <c r="X460" s="94"/>
      <c r="Y460" s="94"/>
      <c r="Z460" s="94"/>
      <c r="AA460" s="94"/>
      <c r="AB460" s="90" t="s">
        <v>3771</v>
      </c>
      <c r="AC460" s="93">
        <v>15232</v>
      </c>
      <c r="AD460" s="91">
        <v>28</v>
      </c>
      <c r="AE460" s="90" t="s">
        <v>545</v>
      </c>
      <c r="AF460" s="94"/>
      <c r="AG460" s="91">
        <v>1973</v>
      </c>
      <c r="AH460" s="91">
        <v>1978</v>
      </c>
    </row>
    <row r="461" spans="3:34" ht="12.5" x14ac:dyDescent="0.25">
      <c r="C461" s="90" t="s">
        <v>4072</v>
      </c>
      <c r="D461" s="91">
        <v>68.2</v>
      </c>
      <c r="E461" s="92"/>
      <c r="F461" s="91">
        <v>4.3</v>
      </c>
      <c r="G461" s="95">
        <v>6</v>
      </c>
      <c r="H461" s="91">
        <v>0</v>
      </c>
      <c r="I461" s="91">
        <v>0</v>
      </c>
      <c r="J461" s="90" t="s">
        <v>4073</v>
      </c>
      <c r="K461" s="92"/>
      <c r="L461" s="92"/>
      <c r="M461" s="95">
        <v>3</v>
      </c>
      <c r="N461" s="91">
        <v>26</v>
      </c>
      <c r="O461" s="91">
        <v>1017</v>
      </c>
      <c r="P461" s="91">
        <v>0</v>
      </c>
      <c r="Q461" s="91">
        <v>0</v>
      </c>
      <c r="R461" s="91">
        <v>0</v>
      </c>
      <c r="S461" s="91">
        <v>39</v>
      </c>
      <c r="T461" s="95">
        <v>0</v>
      </c>
      <c r="U461" s="95">
        <v>0</v>
      </c>
      <c r="V461" s="95">
        <v>0</v>
      </c>
      <c r="W461" s="95">
        <v>1</v>
      </c>
      <c r="X461" s="92"/>
      <c r="Y461" s="92"/>
      <c r="Z461" s="92"/>
      <c r="AA461" s="92"/>
      <c r="AB461" s="90" t="s">
        <v>4072</v>
      </c>
      <c r="AC461" s="93">
        <v>25794</v>
      </c>
      <c r="AD461" s="91">
        <v>731</v>
      </c>
      <c r="AE461" s="90" t="s">
        <v>545</v>
      </c>
      <c r="AF461" s="91">
        <v>1989</v>
      </c>
      <c r="AG461" s="91">
        <v>1988</v>
      </c>
      <c r="AH461" s="91">
        <v>2002</v>
      </c>
    </row>
    <row r="462" spans="3:34" ht="12.5" x14ac:dyDescent="0.25">
      <c r="C462" s="90" t="s">
        <v>5285</v>
      </c>
      <c r="D462" s="91">
        <v>68.099999999999994</v>
      </c>
      <c r="E462" s="92"/>
      <c r="F462" s="95">
        <v>0</v>
      </c>
      <c r="G462" s="92"/>
      <c r="H462" s="91">
        <v>0</v>
      </c>
      <c r="I462" s="91">
        <v>32</v>
      </c>
      <c r="J462" s="90" t="s">
        <v>5286</v>
      </c>
      <c r="K462" s="92"/>
      <c r="L462" s="92"/>
      <c r="M462" s="91">
        <v>2</v>
      </c>
      <c r="N462" s="95">
        <v>44</v>
      </c>
      <c r="O462" s="95">
        <v>0</v>
      </c>
      <c r="P462" s="95">
        <v>0</v>
      </c>
      <c r="Q462" s="95">
        <v>0</v>
      </c>
      <c r="R462" s="95">
        <v>0</v>
      </c>
      <c r="S462" s="95">
        <v>0</v>
      </c>
      <c r="T462" s="92"/>
      <c r="U462" s="92"/>
      <c r="V462" s="92"/>
      <c r="W462" s="92"/>
      <c r="X462" s="92"/>
      <c r="Y462" s="92"/>
      <c r="Z462" s="92"/>
      <c r="AA462" s="92"/>
      <c r="AB462" s="90" t="s">
        <v>5285</v>
      </c>
      <c r="AC462" s="93">
        <v>18214</v>
      </c>
      <c r="AD462" s="95">
        <v>30</v>
      </c>
      <c r="AE462" s="90" t="s">
        <v>545</v>
      </c>
      <c r="AF462" s="92"/>
      <c r="AG462" s="95">
        <v>1973</v>
      </c>
      <c r="AH462" s="95">
        <v>1978</v>
      </c>
    </row>
    <row r="463" spans="3:34" ht="12.5" x14ac:dyDescent="0.25">
      <c r="C463" s="90" t="s">
        <v>5150</v>
      </c>
      <c r="D463" s="91">
        <v>68</v>
      </c>
      <c r="E463" s="92"/>
      <c r="F463" s="91">
        <v>0</v>
      </c>
      <c r="G463" s="94"/>
      <c r="H463" s="91">
        <v>0</v>
      </c>
      <c r="I463" s="91">
        <v>52</v>
      </c>
      <c r="J463" s="90" t="s">
        <v>5151</v>
      </c>
      <c r="K463" s="92"/>
      <c r="L463" s="92"/>
      <c r="M463" s="92"/>
      <c r="N463" s="91">
        <v>73</v>
      </c>
      <c r="O463" s="91">
        <v>0</v>
      </c>
      <c r="P463" s="91">
        <v>0</v>
      </c>
      <c r="Q463" s="91">
        <v>0</v>
      </c>
      <c r="R463" s="91">
        <v>0</v>
      </c>
      <c r="S463" s="91">
        <v>0</v>
      </c>
      <c r="T463" s="94"/>
      <c r="U463" s="94"/>
      <c r="V463" s="94"/>
      <c r="W463" s="94"/>
      <c r="X463" s="94"/>
      <c r="Y463" s="94"/>
      <c r="Z463" s="94"/>
      <c r="AA463" s="94"/>
      <c r="AB463" s="90" t="s">
        <v>5150</v>
      </c>
      <c r="AC463" s="93">
        <v>14527</v>
      </c>
      <c r="AD463" s="91">
        <v>63</v>
      </c>
      <c r="AE463" s="90" t="s">
        <v>545</v>
      </c>
      <c r="AF463" s="94"/>
      <c r="AG463" s="91">
        <v>1973</v>
      </c>
      <c r="AH463" s="91">
        <v>1985</v>
      </c>
    </row>
    <row r="464" spans="3:34" ht="12.5" x14ac:dyDescent="0.25">
      <c r="C464" s="90" t="s">
        <v>5332</v>
      </c>
      <c r="D464" s="91">
        <v>67.8</v>
      </c>
      <c r="E464" s="92"/>
      <c r="F464" s="91">
        <v>5.6</v>
      </c>
      <c r="G464" s="91">
        <v>6</v>
      </c>
      <c r="H464" s="91">
        <v>0</v>
      </c>
      <c r="I464" s="91">
        <v>0</v>
      </c>
      <c r="J464" s="90" t="s">
        <v>5333</v>
      </c>
      <c r="K464" s="92"/>
      <c r="L464" s="92"/>
      <c r="M464" s="95">
        <v>2</v>
      </c>
      <c r="N464" s="91">
        <v>24</v>
      </c>
      <c r="O464" s="91">
        <v>1160</v>
      </c>
      <c r="P464" s="91">
        <v>0</v>
      </c>
      <c r="Q464" s="91">
        <v>0</v>
      </c>
      <c r="R464" s="91">
        <v>0</v>
      </c>
      <c r="S464" s="91">
        <v>50</v>
      </c>
      <c r="T464" s="91">
        <v>0</v>
      </c>
      <c r="U464" s="91">
        <v>0</v>
      </c>
      <c r="V464" s="91">
        <v>0</v>
      </c>
      <c r="W464" s="91">
        <v>1</v>
      </c>
      <c r="X464" s="92"/>
      <c r="Y464" s="92"/>
      <c r="Z464" s="92"/>
      <c r="AA464" s="92"/>
      <c r="AB464" s="90" t="s">
        <v>5332</v>
      </c>
      <c r="AC464" s="93">
        <v>29604</v>
      </c>
      <c r="AD464" s="91">
        <v>947</v>
      </c>
      <c r="AE464" s="90" t="s">
        <v>545</v>
      </c>
      <c r="AF464" s="95">
        <v>1999</v>
      </c>
      <c r="AG464" s="91">
        <v>1996</v>
      </c>
      <c r="AH464" s="91">
        <v>2015</v>
      </c>
    </row>
    <row r="465" spans="3:34" ht="12.5" x14ac:dyDescent="0.25">
      <c r="C465" s="90" t="s">
        <v>5812</v>
      </c>
      <c r="D465" s="91">
        <v>67.7</v>
      </c>
      <c r="E465" s="92"/>
      <c r="F465" s="91">
        <v>0</v>
      </c>
      <c r="G465" s="91">
        <v>0</v>
      </c>
      <c r="H465" s="91">
        <v>0</v>
      </c>
      <c r="I465" s="91">
        <v>36</v>
      </c>
      <c r="J465" s="90" t="s">
        <v>5813</v>
      </c>
      <c r="K465" s="92"/>
      <c r="L465" s="92"/>
      <c r="M465" s="95">
        <v>1</v>
      </c>
      <c r="N465" s="91">
        <v>43</v>
      </c>
      <c r="O465" s="91">
        <v>0</v>
      </c>
      <c r="P465" s="91">
        <v>0</v>
      </c>
      <c r="Q465" s="91">
        <v>0</v>
      </c>
      <c r="R465" s="91">
        <v>0</v>
      </c>
      <c r="S465" s="91">
        <v>0</v>
      </c>
      <c r="T465" s="91">
        <v>0</v>
      </c>
      <c r="U465" s="91">
        <v>0</v>
      </c>
      <c r="V465" s="91">
        <v>0</v>
      </c>
      <c r="W465" s="91">
        <v>0</v>
      </c>
      <c r="X465" s="92"/>
      <c r="Y465" s="92"/>
      <c r="Z465" s="92"/>
      <c r="AA465" s="92"/>
      <c r="AB465" s="90" t="s">
        <v>5812</v>
      </c>
      <c r="AC465" s="93">
        <v>17199</v>
      </c>
      <c r="AD465" s="91">
        <v>32</v>
      </c>
      <c r="AE465" s="90" t="s">
        <v>545</v>
      </c>
      <c r="AF465" s="92"/>
      <c r="AG465" s="91">
        <v>1973</v>
      </c>
      <c r="AH465" s="91">
        <v>1981</v>
      </c>
    </row>
    <row r="466" spans="3:34" ht="12.5" x14ac:dyDescent="0.25">
      <c r="C466" s="90" t="s">
        <v>3644</v>
      </c>
      <c r="D466" s="91">
        <v>67.599999999999994</v>
      </c>
      <c r="E466" s="92"/>
      <c r="F466" s="91">
        <v>4.5999999999999996</v>
      </c>
      <c r="G466" s="91">
        <v>6</v>
      </c>
      <c r="H466" s="91">
        <v>0</v>
      </c>
      <c r="I466" s="91">
        <v>4</v>
      </c>
      <c r="J466" s="90" t="s">
        <v>3645</v>
      </c>
      <c r="K466" s="92"/>
      <c r="L466" s="92"/>
      <c r="M466" s="91">
        <v>1</v>
      </c>
      <c r="N466" s="91">
        <v>23</v>
      </c>
      <c r="O466" s="91">
        <v>0</v>
      </c>
      <c r="P466" s="91">
        <v>0</v>
      </c>
      <c r="Q466" s="91">
        <v>0</v>
      </c>
      <c r="R466" s="91">
        <v>0</v>
      </c>
      <c r="S466" s="91">
        <v>41</v>
      </c>
      <c r="T466" s="91">
        <v>0</v>
      </c>
      <c r="U466" s="91">
        <v>0</v>
      </c>
      <c r="V466" s="91">
        <v>0</v>
      </c>
      <c r="W466" s="91">
        <v>1</v>
      </c>
      <c r="X466" s="92"/>
      <c r="Y466" s="92"/>
      <c r="Z466" s="92"/>
      <c r="AA466" s="92"/>
      <c r="AB466" s="90" t="s">
        <v>3644</v>
      </c>
      <c r="AC466" s="93">
        <v>23182</v>
      </c>
      <c r="AD466" s="91">
        <v>359</v>
      </c>
      <c r="AE466" s="90" t="s">
        <v>545</v>
      </c>
      <c r="AF466" s="95">
        <v>1984</v>
      </c>
      <c r="AG466" s="91">
        <v>1983</v>
      </c>
      <c r="AH466" s="91">
        <v>1992</v>
      </c>
    </row>
    <row r="467" spans="3:34" ht="12.5" x14ac:dyDescent="0.25">
      <c r="C467" s="90" t="s">
        <v>4730</v>
      </c>
      <c r="D467" s="91">
        <v>67.3</v>
      </c>
      <c r="E467" s="92"/>
      <c r="F467" s="91">
        <v>0</v>
      </c>
      <c r="G467" s="91">
        <v>0</v>
      </c>
      <c r="H467" s="91">
        <v>0</v>
      </c>
      <c r="I467" s="91">
        <v>34</v>
      </c>
      <c r="J467" s="90" t="s">
        <v>4731</v>
      </c>
      <c r="K467" s="92"/>
      <c r="L467" s="92"/>
      <c r="M467" s="92"/>
      <c r="N467" s="91">
        <v>34</v>
      </c>
      <c r="O467" s="91">
        <v>0</v>
      </c>
      <c r="P467" s="91">
        <v>0</v>
      </c>
      <c r="Q467" s="91">
        <v>0</v>
      </c>
      <c r="R467" s="91">
        <v>0</v>
      </c>
      <c r="S467" s="91">
        <v>0</v>
      </c>
      <c r="T467" s="91">
        <v>0</v>
      </c>
      <c r="U467" s="91">
        <v>0</v>
      </c>
      <c r="V467" s="91">
        <v>0</v>
      </c>
      <c r="W467" s="91">
        <v>0</v>
      </c>
      <c r="X467" s="92"/>
      <c r="Y467" s="92"/>
      <c r="Z467" s="92"/>
      <c r="AA467" s="92"/>
      <c r="AB467" s="90" t="s">
        <v>4730</v>
      </c>
      <c r="AC467" s="93">
        <v>17729</v>
      </c>
      <c r="AD467" s="91">
        <v>31</v>
      </c>
      <c r="AE467" s="90" t="s">
        <v>545</v>
      </c>
      <c r="AF467" s="92"/>
      <c r="AG467" s="91">
        <v>1973</v>
      </c>
      <c r="AH467" s="91">
        <v>1983</v>
      </c>
    </row>
    <row r="468" spans="3:34" ht="12.5" x14ac:dyDescent="0.25">
      <c r="C468" s="90" t="s">
        <v>3767</v>
      </c>
      <c r="D468" s="91">
        <v>67.2</v>
      </c>
      <c r="E468" s="92"/>
      <c r="F468" s="91">
        <v>0</v>
      </c>
      <c r="G468" s="91">
        <v>0</v>
      </c>
      <c r="H468" s="91">
        <v>0</v>
      </c>
      <c r="I468" s="91">
        <v>10</v>
      </c>
      <c r="J468" s="90" t="s">
        <v>3768</v>
      </c>
      <c r="K468" s="92"/>
      <c r="L468" s="92"/>
      <c r="M468" s="91">
        <v>1</v>
      </c>
      <c r="N468" s="91">
        <v>21</v>
      </c>
      <c r="O468" s="91">
        <v>0</v>
      </c>
      <c r="P468" s="91">
        <v>0</v>
      </c>
      <c r="Q468" s="91">
        <v>0</v>
      </c>
      <c r="R468" s="91">
        <v>0</v>
      </c>
      <c r="S468" s="91">
        <v>0</v>
      </c>
      <c r="T468" s="91">
        <v>0</v>
      </c>
      <c r="U468" s="91">
        <v>0</v>
      </c>
      <c r="V468" s="91">
        <v>0</v>
      </c>
      <c r="W468" s="91">
        <v>0</v>
      </c>
      <c r="X468" s="92"/>
      <c r="Y468" s="92"/>
      <c r="Z468" s="92"/>
      <c r="AA468" s="92"/>
      <c r="AB468" s="90" t="s">
        <v>3767</v>
      </c>
      <c r="AC468" s="93">
        <v>21980</v>
      </c>
      <c r="AD468" s="91">
        <v>69</v>
      </c>
      <c r="AE468" s="90" t="s">
        <v>545</v>
      </c>
      <c r="AF468" s="92"/>
      <c r="AG468" s="91">
        <v>1978</v>
      </c>
      <c r="AH468" s="91">
        <v>1985</v>
      </c>
    </row>
    <row r="469" spans="3:34" ht="12.5" x14ac:dyDescent="0.25">
      <c r="C469" s="90" t="s">
        <v>4038</v>
      </c>
      <c r="D469" s="91">
        <v>66.900000000000006</v>
      </c>
      <c r="E469" s="92"/>
      <c r="F469" s="91">
        <v>0</v>
      </c>
      <c r="G469" s="94"/>
      <c r="H469" s="91">
        <v>0</v>
      </c>
      <c r="I469" s="91">
        <v>50</v>
      </c>
      <c r="J469" s="90" t="s">
        <v>4039</v>
      </c>
      <c r="K469" s="92"/>
      <c r="L469" s="92"/>
      <c r="M469" s="94"/>
      <c r="N469" s="91">
        <v>69</v>
      </c>
      <c r="O469" s="91">
        <v>0</v>
      </c>
      <c r="P469" s="91">
        <v>0</v>
      </c>
      <c r="Q469" s="91">
        <v>0</v>
      </c>
      <c r="R469" s="91">
        <v>0</v>
      </c>
      <c r="S469" s="91">
        <v>0</v>
      </c>
      <c r="T469" s="94"/>
      <c r="U469" s="94"/>
      <c r="V469" s="94"/>
      <c r="W469" s="94"/>
      <c r="X469" s="92"/>
      <c r="Y469" s="92"/>
      <c r="Z469" s="92"/>
      <c r="AA469" s="92"/>
      <c r="AB469" s="90" t="s">
        <v>4038</v>
      </c>
      <c r="AC469" s="94"/>
      <c r="AD469" s="91">
        <v>152</v>
      </c>
      <c r="AE469" s="90" t="s">
        <v>545</v>
      </c>
      <c r="AF469" s="92"/>
      <c r="AG469" s="91">
        <v>1984</v>
      </c>
      <c r="AH469" s="91">
        <v>1988</v>
      </c>
    </row>
    <row r="470" spans="3:34" ht="12.5" x14ac:dyDescent="0.25">
      <c r="C470" s="90" t="s">
        <v>3777</v>
      </c>
      <c r="D470" s="91">
        <v>66.7</v>
      </c>
      <c r="E470" s="92"/>
      <c r="F470" s="91">
        <v>0</v>
      </c>
      <c r="G470" s="91">
        <v>0</v>
      </c>
      <c r="H470" s="91">
        <v>0</v>
      </c>
      <c r="I470" s="91">
        <v>40</v>
      </c>
      <c r="J470" s="90" t="s">
        <v>3778</v>
      </c>
      <c r="K470" s="92"/>
      <c r="L470" s="92"/>
      <c r="M470" s="94"/>
      <c r="N470" s="91">
        <v>43</v>
      </c>
      <c r="O470" s="91">
        <v>0</v>
      </c>
      <c r="P470" s="91">
        <v>0</v>
      </c>
      <c r="Q470" s="91">
        <v>0</v>
      </c>
      <c r="R470" s="91">
        <v>0</v>
      </c>
      <c r="S470" s="91">
        <v>0</v>
      </c>
      <c r="T470" s="91">
        <v>0</v>
      </c>
      <c r="U470" s="91">
        <v>0</v>
      </c>
      <c r="V470" s="91">
        <v>0</v>
      </c>
      <c r="W470" s="91">
        <v>0</v>
      </c>
      <c r="X470" s="92"/>
      <c r="Y470" s="92"/>
      <c r="Z470" s="92"/>
      <c r="AA470" s="92"/>
      <c r="AB470" s="90" t="s">
        <v>3777</v>
      </c>
      <c r="AC470" s="93">
        <v>16532</v>
      </c>
      <c r="AD470" s="91">
        <v>32</v>
      </c>
      <c r="AE470" s="90" t="s">
        <v>545</v>
      </c>
      <c r="AF470" s="92"/>
      <c r="AG470" s="91">
        <v>1973</v>
      </c>
      <c r="AH470" s="91">
        <v>1979</v>
      </c>
    </row>
    <row r="471" spans="3:34" ht="12.5" x14ac:dyDescent="0.25">
      <c r="C471" s="90" t="s">
        <v>4163</v>
      </c>
      <c r="D471" s="91">
        <v>66.7</v>
      </c>
      <c r="E471" s="92"/>
      <c r="F471" s="91">
        <v>0</v>
      </c>
      <c r="G471" s="92"/>
      <c r="H471" s="91">
        <v>0</v>
      </c>
      <c r="I471" s="91">
        <v>32</v>
      </c>
      <c r="J471" s="90" t="s">
        <v>4164</v>
      </c>
      <c r="K471" s="92"/>
      <c r="L471" s="92"/>
      <c r="M471" s="95">
        <v>3</v>
      </c>
      <c r="N471" s="91">
        <v>59</v>
      </c>
      <c r="O471" s="91">
        <v>0</v>
      </c>
      <c r="P471" s="91">
        <v>0</v>
      </c>
      <c r="Q471" s="91">
        <v>0</v>
      </c>
      <c r="R471" s="91">
        <v>0</v>
      </c>
      <c r="S471" s="91">
        <v>0</v>
      </c>
      <c r="T471" s="92"/>
      <c r="U471" s="92"/>
      <c r="V471" s="92"/>
      <c r="W471" s="92"/>
      <c r="X471" s="92"/>
      <c r="Y471" s="92"/>
      <c r="Z471" s="92"/>
      <c r="AA471" s="92"/>
      <c r="AB471" s="90" t="s">
        <v>4163</v>
      </c>
      <c r="AC471" s="93">
        <v>18098</v>
      </c>
      <c r="AD471" s="91">
        <v>31</v>
      </c>
      <c r="AE471" s="90" t="s">
        <v>545</v>
      </c>
      <c r="AF471" s="92"/>
      <c r="AG471" s="91">
        <v>1973</v>
      </c>
      <c r="AH471" s="91">
        <v>1984</v>
      </c>
    </row>
    <row r="472" spans="3:34" ht="12.5" x14ac:dyDescent="0.25">
      <c r="C472" s="90" t="s">
        <v>5232</v>
      </c>
      <c r="D472" s="91">
        <v>66.7</v>
      </c>
      <c r="E472" s="92"/>
      <c r="F472" s="91">
        <v>2.2999999999999998</v>
      </c>
      <c r="G472" s="91">
        <v>0</v>
      </c>
      <c r="H472" s="91">
        <v>20</v>
      </c>
      <c r="I472" s="91">
        <v>0</v>
      </c>
      <c r="J472" s="90" t="s">
        <v>5233</v>
      </c>
      <c r="K472" s="92"/>
      <c r="L472" s="92"/>
      <c r="M472" s="94"/>
      <c r="N472" s="91">
        <v>25</v>
      </c>
      <c r="O472" s="91">
        <v>1359</v>
      </c>
      <c r="P472" s="91">
        <v>0</v>
      </c>
      <c r="Q472" s="91">
        <v>0</v>
      </c>
      <c r="R472" s="91">
        <v>0</v>
      </c>
      <c r="S472" s="91">
        <v>21</v>
      </c>
      <c r="T472" s="91">
        <v>0</v>
      </c>
      <c r="U472" s="91">
        <v>0</v>
      </c>
      <c r="V472" s="91">
        <v>0</v>
      </c>
      <c r="W472" s="91">
        <v>0</v>
      </c>
      <c r="X472" s="92"/>
      <c r="Y472" s="95">
        <v>70</v>
      </c>
      <c r="Z472" s="92"/>
      <c r="AA472" s="95">
        <v>716</v>
      </c>
      <c r="AB472" s="90" t="s">
        <v>5232</v>
      </c>
      <c r="AC472" s="93">
        <v>33047</v>
      </c>
      <c r="AD472" s="91">
        <v>517</v>
      </c>
      <c r="AE472" s="90" t="s">
        <v>545</v>
      </c>
      <c r="AF472" s="95">
        <v>2007</v>
      </c>
      <c r="AG472" s="91">
        <v>2007</v>
      </c>
      <c r="AH472" s="91">
        <v>2017</v>
      </c>
    </row>
    <row r="473" spans="3:34" ht="12.5" x14ac:dyDescent="0.25">
      <c r="C473" s="90" t="s">
        <v>4890</v>
      </c>
      <c r="D473" s="91">
        <v>66.599999999999994</v>
      </c>
      <c r="E473" s="92"/>
      <c r="F473" s="91">
        <v>0</v>
      </c>
      <c r="G473" s="91">
        <v>0</v>
      </c>
      <c r="H473" s="91">
        <v>0</v>
      </c>
      <c r="I473" s="91">
        <v>38</v>
      </c>
      <c r="J473" s="90" t="s">
        <v>4891</v>
      </c>
      <c r="K473" s="92"/>
      <c r="L473" s="92"/>
      <c r="M473" s="92"/>
      <c r="N473" s="91">
        <v>40</v>
      </c>
      <c r="O473" s="91">
        <v>0</v>
      </c>
      <c r="P473" s="91">
        <v>0</v>
      </c>
      <c r="Q473" s="91">
        <v>0</v>
      </c>
      <c r="R473" s="91">
        <v>0</v>
      </c>
      <c r="S473" s="91">
        <v>0</v>
      </c>
      <c r="T473" s="91">
        <v>0</v>
      </c>
      <c r="U473" s="91">
        <v>0</v>
      </c>
      <c r="V473" s="91">
        <v>0</v>
      </c>
      <c r="W473" s="91">
        <v>0</v>
      </c>
      <c r="X473" s="92"/>
      <c r="Y473" s="92"/>
      <c r="Z473" s="92"/>
      <c r="AA473" s="92"/>
      <c r="AB473" s="90" t="s">
        <v>4890</v>
      </c>
      <c r="AC473" s="93">
        <v>16969</v>
      </c>
      <c r="AD473" s="91">
        <v>35</v>
      </c>
      <c r="AE473" s="90" t="s">
        <v>545</v>
      </c>
      <c r="AF473" s="92"/>
      <c r="AG473" s="91">
        <v>1973</v>
      </c>
      <c r="AH473" s="91">
        <v>1983</v>
      </c>
    </row>
    <row r="474" spans="3:34" ht="12.5" x14ac:dyDescent="0.25">
      <c r="C474" s="90" t="s">
        <v>3739</v>
      </c>
      <c r="D474" s="91">
        <v>66.5</v>
      </c>
      <c r="E474" s="92"/>
      <c r="F474" s="91">
        <v>0.8</v>
      </c>
      <c r="G474" s="91">
        <v>0</v>
      </c>
      <c r="H474" s="91">
        <v>0</v>
      </c>
      <c r="I474" s="91">
        <v>12</v>
      </c>
      <c r="J474" s="90" t="s">
        <v>3740</v>
      </c>
      <c r="K474" s="92"/>
      <c r="L474" s="92"/>
      <c r="M474" s="91">
        <v>3</v>
      </c>
      <c r="N474" s="91">
        <v>29</v>
      </c>
      <c r="O474" s="91">
        <v>12</v>
      </c>
      <c r="P474" s="91">
        <v>0</v>
      </c>
      <c r="Q474" s="91">
        <v>0</v>
      </c>
      <c r="R474" s="91">
        <v>0</v>
      </c>
      <c r="S474" s="91">
        <v>7</v>
      </c>
      <c r="T474" s="91">
        <v>0</v>
      </c>
      <c r="U474" s="91">
        <v>0</v>
      </c>
      <c r="V474" s="91">
        <v>0</v>
      </c>
      <c r="W474" s="91">
        <v>0</v>
      </c>
      <c r="X474" s="92"/>
      <c r="Y474" s="92"/>
      <c r="Z474" s="92"/>
      <c r="AA474" s="92"/>
      <c r="AB474" s="90" t="s">
        <v>3739</v>
      </c>
      <c r="AC474" s="93">
        <v>21730</v>
      </c>
      <c r="AD474" s="91">
        <v>478</v>
      </c>
      <c r="AE474" s="90" t="s">
        <v>545</v>
      </c>
      <c r="AF474" s="95">
        <v>1982</v>
      </c>
      <c r="AG474" s="91">
        <v>1983</v>
      </c>
      <c r="AH474" s="91">
        <v>1996</v>
      </c>
    </row>
    <row r="475" spans="3:34" ht="12.5" x14ac:dyDescent="0.25">
      <c r="C475" s="90" t="s">
        <v>4300</v>
      </c>
      <c r="D475" s="91">
        <v>66.3</v>
      </c>
      <c r="E475" s="92"/>
      <c r="F475" s="91">
        <v>0</v>
      </c>
      <c r="G475" s="91">
        <v>0</v>
      </c>
      <c r="H475" s="91">
        <v>0</v>
      </c>
      <c r="I475" s="91">
        <v>28</v>
      </c>
      <c r="J475" s="90" t="s">
        <v>4301</v>
      </c>
      <c r="K475" s="92"/>
      <c r="L475" s="92"/>
      <c r="M475" s="95">
        <v>1</v>
      </c>
      <c r="N475" s="91">
        <v>34</v>
      </c>
      <c r="O475" s="91">
        <v>0</v>
      </c>
      <c r="P475" s="91">
        <v>0</v>
      </c>
      <c r="Q475" s="91">
        <v>0</v>
      </c>
      <c r="R475" s="91">
        <v>0</v>
      </c>
      <c r="S475" s="91">
        <v>0</v>
      </c>
      <c r="T475" s="91">
        <v>0</v>
      </c>
      <c r="U475" s="91">
        <v>0</v>
      </c>
      <c r="V475" s="91">
        <v>0</v>
      </c>
      <c r="W475" s="91">
        <v>0</v>
      </c>
      <c r="X475" s="92"/>
      <c r="Y475" s="92"/>
      <c r="Z475" s="92"/>
      <c r="AA475" s="92"/>
      <c r="AB475" s="90" t="s">
        <v>4300</v>
      </c>
      <c r="AC475" s="93">
        <v>18879</v>
      </c>
      <c r="AD475" s="91">
        <v>179</v>
      </c>
      <c r="AE475" s="90" t="s">
        <v>545</v>
      </c>
      <c r="AF475" s="92"/>
      <c r="AG475" s="91">
        <v>1976</v>
      </c>
      <c r="AH475" s="91">
        <v>1988</v>
      </c>
    </row>
    <row r="476" spans="3:34" ht="12.5" x14ac:dyDescent="0.25">
      <c r="C476" s="90" t="s">
        <v>4810</v>
      </c>
      <c r="D476" s="91">
        <v>66.3</v>
      </c>
      <c r="E476" s="92"/>
      <c r="F476" s="91">
        <v>1.1000000000000001</v>
      </c>
      <c r="G476" s="95">
        <v>0</v>
      </c>
      <c r="H476" s="91">
        <v>0</v>
      </c>
      <c r="I476" s="91">
        <v>14</v>
      </c>
      <c r="J476" s="90" t="s">
        <v>4811</v>
      </c>
      <c r="K476" s="92"/>
      <c r="L476" s="92"/>
      <c r="M476" s="95">
        <v>1</v>
      </c>
      <c r="N476" s="91">
        <v>24</v>
      </c>
      <c r="O476" s="91">
        <v>0</v>
      </c>
      <c r="P476" s="91">
        <v>0</v>
      </c>
      <c r="Q476" s="91">
        <v>0</v>
      </c>
      <c r="R476" s="91">
        <v>0</v>
      </c>
      <c r="S476" s="91">
        <v>10</v>
      </c>
      <c r="T476" s="95">
        <v>0</v>
      </c>
      <c r="U476" s="95">
        <v>0</v>
      </c>
      <c r="V476" s="95">
        <v>0</v>
      </c>
      <c r="W476" s="95">
        <v>0</v>
      </c>
      <c r="X476" s="92"/>
      <c r="Y476" s="92"/>
      <c r="Z476" s="92"/>
      <c r="AA476" s="92"/>
      <c r="AB476" s="90" t="s">
        <v>4810</v>
      </c>
      <c r="AC476" s="93">
        <v>21252</v>
      </c>
      <c r="AD476" s="91">
        <v>273</v>
      </c>
      <c r="AE476" s="90" t="s">
        <v>545</v>
      </c>
      <c r="AF476" s="94"/>
      <c r="AG476" s="91">
        <v>1978</v>
      </c>
      <c r="AH476" s="91">
        <v>1990</v>
      </c>
    </row>
    <row r="477" spans="3:34" ht="12.5" x14ac:dyDescent="0.25">
      <c r="C477" s="90" t="s">
        <v>4335</v>
      </c>
      <c r="D477" s="91">
        <v>66.2</v>
      </c>
      <c r="E477" s="92"/>
      <c r="F477" s="91">
        <v>0</v>
      </c>
      <c r="G477" s="91">
        <v>0</v>
      </c>
      <c r="H477" s="91">
        <v>0</v>
      </c>
      <c r="I477" s="91">
        <v>50</v>
      </c>
      <c r="J477" s="90" t="s">
        <v>4336</v>
      </c>
      <c r="K477" s="92"/>
      <c r="L477" s="92"/>
      <c r="M477" s="92"/>
      <c r="N477" s="91">
        <v>72</v>
      </c>
      <c r="O477" s="91">
        <v>0</v>
      </c>
      <c r="P477" s="91">
        <v>0</v>
      </c>
      <c r="Q477" s="91">
        <v>0</v>
      </c>
      <c r="R477" s="91">
        <v>0</v>
      </c>
      <c r="S477" s="91">
        <v>0</v>
      </c>
      <c r="T477" s="91">
        <v>0</v>
      </c>
      <c r="U477" s="91">
        <v>0</v>
      </c>
      <c r="V477" s="91">
        <v>0</v>
      </c>
      <c r="W477" s="91">
        <v>0</v>
      </c>
      <c r="X477" s="92"/>
      <c r="Y477" s="92"/>
      <c r="Z477" s="92"/>
      <c r="AA477" s="92"/>
      <c r="AB477" s="90" t="s">
        <v>4335</v>
      </c>
      <c r="AC477" s="94"/>
      <c r="AD477" s="91">
        <v>2</v>
      </c>
      <c r="AE477" s="90" t="s">
        <v>545</v>
      </c>
      <c r="AF477" s="92"/>
      <c r="AG477" s="91">
        <v>1977</v>
      </c>
      <c r="AH477" s="91">
        <v>1977</v>
      </c>
    </row>
    <row r="478" spans="3:34" ht="12.5" x14ac:dyDescent="0.25">
      <c r="C478" s="90" t="s">
        <v>4675</v>
      </c>
      <c r="D478" s="91">
        <v>65.900000000000006</v>
      </c>
      <c r="E478" s="92"/>
      <c r="F478" s="91">
        <v>0</v>
      </c>
      <c r="G478" s="91">
        <v>0</v>
      </c>
      <c r="H478" s="91">
        <v>44.1</v>
      </c>
      <c r="I478" s="91">
        <v>0</v>
      </c>
      <c r="J478" s="90" t="s">
        <v>4676</v>
      </c>
      <c r="K478" s="92"/>
      <c r="L478" s="92"/>
      <c r="M478" s="94"/>
      <c r="N478" s="91">
        <v>53</v>
      </c>
      <c r="O478" s="91">
        <v>858</v>
      </c>
      <c r="P478" s="91">
        <v>0</v>
      </c>
      <c r="Q478" s="91">
        <v>0</v>
      </c>
      <c r="R478" s="91">
        <v>0</v>
      </c>
      <c r="S478" s="91">
        <v>0</v>
      </c>
      <c r="T478" s="91">
        <v>0</v>
      </c>
      <c r="U478" s="91">
        <v>0</v>
      </c>
      <c r="V478" s="91">
        <v>0</v>
      </c>
      <c r="W478" s="91">
        <v>0</v>
      </c>
      <c r="X478" s="95">
        <v>63</v>
      </c>
      <c r="Y478" s="95">
        <v>63</v>
      </c>
      <c r="Z478" s="95">
        <v>770</v>
      </c>
      <c r="AA478" s="95">
        <v>810</v>
      </c>
      <c r="AB478" s="90" t="s">
        <v>4675</v>
      </c>
      <c r="AC478" s="93">
        <v>33833</v>
      </c>
      <c r="AD478" s="91">
        <v>430</v>
      </c>
      <c r="AE478" s="90" t="s">
        <v>545</v>
      </c>
      <c r="AF478" s="91">
        <v>2010</v>
      </c>
      <c r="AG478" s="91">
        <v>2008</v>
      </c>
      <c r="AH478" s="91">
        <v>2017</v>
      </c>
    </row>
    <row r="479" spans="3:34" ht="12.5" x14ac:dyDescent="0.25">
      <c r="C479" s="90" t="s">
        <v>4430</v>
      </c>
      <c r="D479" s="91">
        <v>65.8</v>
      </c>
      <c r="E479" s="92"/>
      <c r="F479" s="91">
        <v>5.8</v>
      </c>
      <c r="G479" s="95">
        <v>6</v>
      </c>
      <c r="H479" s="91">
        <v>0</v>
      </c>
      <c r="I479" s="91">
        <v>4</v>
      </c>
      <c r="J479" s="90" t="s">
        <v>4431</v>
      </c>
      <c r="K479" s="92"/>
      <c r="L479" s="92"/>
      <c r="M479" s="92"/>
      <c r="N479" s="91">
        <v>22</v>
      </c>
      <c r="O479" s="91">
        <v>0</v>
      </c>
      <c r="P479" s="91">
        <v>0</v>
      </c>
      <c r="Q479" s="91">
        <v>0</v>
      </c>
      <c r="R479" s="91">
        <v>0</v>
      </c>
      <c r="S479" s="91">
        <v>52</v>
      </c>
      <c r="T479" s="95">
        <v>0</v>
      </c>
      <c r="U479" s="95">
        <v>0</v>
      </c>
      <c r="V479" s="95">
        <v>0</v>
      </c>
      <c r="W479" s="95">
        <v>1</v>
      </c>
      <c r="X479" s="92"/>
      <c r="Y479" s="92"/>
      <c r="Z479" s="92"/>
      <c r="AA479" s="92"/>
      <c r="AB479" s="90" t="s">
        <v>4430</v>
      </c>
      <c r="AC479" s="93">
        <v>23252</v>
      </c>
      <c r="AD479" s="91">
        <v>323</v>
      </c>
      <c r="AE479" s="90" t="s">
        <v>545</v>
      </c>
      <c r="AF479" s="92"/>
      <c r="AG479" s="91">
        <v>1983</v>
      </c>
      <c r="AH479" s="91">
        <v>1991</v>
      </c>
    </row>
    <row r="480" spans="3:34" ht="12.5" x14ac:dyDescent="0.25">
      <c r="C480" s="90" t="s">
        <v>3775</v>
      </c>
      <c r="D480" s="91">
        <v>65.7</v>
      </c>
      <c r="E480" s="92"/>
      <c r="F480" s="91">
        <v>0</v>
      </c>
      <c r="G480" s="94"/>
      <c r="H480" s="91">
        <v>0</v>
      </c>
      <c r="I480" s="91">
        <v>36</v>
      </c>
      <c r="J480" s="90" t="s">
        <v>3776</v>
      </c>
      <c r="K480" s="92"/>
      <c r="L480" s="92"/>
      <c r="M480" s="95">
        <v>2</v>
      </c>
      <c r="N480" s="91">
        <v>59</v>
      </c>
      <c r="O480" s="91">
        <v>0</v>
      </c>
      <c r="P480" s="91">
        <v>0</v>
      </c>
      <c r="Q480" s="91">
        <v>0</v>
      </c>
      <c r="R480" s="91">
        <v>0</v>
      </c>
      <c r="S480" s="91">
        <v>0</v>
      </c>
      <c r="T480" s="94"/>
      <c r="U480" s="94"/>
      <c r="V480" s="94"/>
      <c r="W480" s="94"/>
      <c r="X480" s="92"/>
      <c r="Y480" s="92"/>
      <c r="Z480" s="92"/>
      <c r="AA480" s="92"/>
      <c r="AB480" s="90" t="s">
        <v>3775</v>
      </c>
      <c r="AC480" s="93">
        <v>17314</v>
      </c>
      <c r="AD480" s="91">
        <v>26</v>
      </c>
      <c r="AE480" s="90" t="s">
        <v>545</v>
      </c>
      <c r="AF480" s="92"/>
      <c r="AG480" s="91">
        <v>1973</v>
      </c>
      <c r="AH480" s="91">
        <v>1977</v>
      </c>
    </row>
    <row r="481" spans="3:34" ht="12.5" x14ac:dyDescent="0.25">
      <c r="C481" s="90" t="s">
        <v>4155</v>
      </c>
      <c r="D481" s="91">
        <v>65.5</v>
      </c>
      <c r="E481" s="92"/>
      <c r="F481" s="91">
        <v>0</v>
      </c>
      <c r="G481" s="94"/>
      <c r="H481" s="91">
        <v>0</v>
      </c>
      <c r="I481" s="91">
        <v>48</v>
      </c>
      <c r="J481" s="90" t="s">
        <v>4156</v>
      </c>
      <c r="K481" s="92"/>
      <c r="L481" s="92"/>
      <c r="M481" s="95">
        <v>1</v>
      </c>
      <c r="N481" s="91">
        <v>94</v>
      </c>
      <c r="O481" s="91">
        <v>0</v>
      </c>
      <c r="P481" s="91">
        <v>0</v>
      </c>
      <c r="Q481" s="91">
        <v>0</v>
      </c>
      <c r="R481" s="91">
        <v>0</v>
      </c>
      <c r="S481" s="91">
        <v>0</v>
      </c>
      <c r="T481" s="94"/>
      <c r="U481" s="94"/>
      <c r="V481" s="94"/>
      <c r="W481" s="94"/>
      <c r="X481" s="92"/>
      <c r="Y481" s="92"/>
      <c r="Z481" s="92"/>
      <c r="AA481" s="92"/>
      <c r="AB481" s="90" t="s">
        <v>4155</v>
      </c>
      <c r="AC481" s="93">
        <v>15322</v>
      </c>
      <c r="AD481" s="91">
        <v>23</v>
      </c>
      <c r="AE481" s="90" t="s">
        <v>545</v>
      </c>
      <c r="AF481" s="92"/>
      <c r="AG481" s="91">
        <v>1973</v>
      </c>
      <c r="AH481" s="91">
        <v>1975</v>
      </c>
    </row>
    <row r="482" spans="3:34" ht="12.5" x14ac:dyDescent="0.25">
      <c r="C482" s="90" t="s">
        <v>3791</v>
      </c>
      <c r="D482" s="91">
        <v>65.2</v>
      </c>
      <c r="E482" s="92"/>
      <c r="F482" s="94"/>
      <c r="G482" s="94"/>
      <c r="H482" s="91">
        <v>0</v>
      </c>
      <c r="I482" s="91">
        <v>52</v>
      </c>
      <c r="J482" s="90" t="s">
        <v>3792</v>
      </c>
      <c r="K482" s="92"/>
      <c r="L482" s="92"/>
      <c r="M482" s="91">
        <v>1</v>
      </c>
      <c r="N482" s="91">
        <v>144</v>
      </c>
      <c r="O482" s="91">
        <v>0</v>
      </c>
      <c r="P482" s="94"/>
      <c r="Q482" s="94"/>
      <c r="R482" s="94"/>
      <c r="S482" s="94"/>
      <c r="T482" s="94"/>
      <c r="U482" s="94"/>
      <c r="V482" s="94"/>
      <c r="W482" s="94"/>
      <c r="X482" s="92"/>
      <c r="Y482" s="92"/>
      <c r="Z482" s="92"/>
      <c r="AA482" s="92"/>
      <c r="AB482" s="90" t="s">
        <v>3791</v>
      </c>
      <c r="AC482" s="93">
        <v>14336</v>
      </c>
      <c r="AD482" s="91">
        <v>10</v>
      </c>
      <c r="AE482" s="90" t="s">
        <v>545</v>
      </c>
      <c r="AF482" s="92"/>
      <c r="AG482" s="91">
        <v>1973</v>
      </c>
      <c r="AH482" s="91">
        <v>1974</v>
      </c>
    </row>
    <row r="483" spans="3:34" ht="12.5" x14ac:dyDescent="0.25">
      <c r="C483" s="90" t="s">
        <v>5383</v>
      </c>
      <c r="D483" s="91">
        <v>65.2</v>
      </c>
      <c r="E483" s="92"/>
      <c r="F483" s="91">
        <v>5.2</v>
      </c>
      <c r="G483" s="91">
        <v>6</v>
      </c>
      <c r="H483" s="91">
        <v>0</v>
      </c>
      <c r="I483" s="91">
        <v>4</v>
      </c>
      <c r="J483" s="90" t="s">
        <v>5384</v>
      </c>
      <c r="K483" s="92"/>
      <c r="L483" s="92"/>
      <c r="M483" s="94"/>
      <c r="N483" s="91">
        <v>22</v>
      </c>
      <c r="O483" s="91">
        <v>0</v>
      </c>
      <c r="P483" s="91">
        <v>0</v>
      </c>
      <c r="Q483" s="91">
        <v>0</v>
      </c>
      <c r="R483" s="91">
        <v>0</v>
      </c>
      <c r="S483" s="91">
        <v>47</v>
      </c>
      <c r="T483" s="91">
        <v>0</v>
      </c>
      <c r="U483" s="91">
        <v>0</v>
      </c>
      <c r="V483" s="91">
        <v>0</v>
      </c>
      <c r="W483" s="91">
        <v>1</v>
      </c>
      <c r="X483" s="92"/>
      <c r="Y483" s="92"/>
      <c r="Z483" s="92"/>
      <c r="AA483" s="92"/>
      <c r="AB483" s="90" t="s">
        <v>5383</v>
      </c>
      <c r="AC483" s="93">
        <v>23132</v>
      </c>
      <c r="AD483" s="91">
        <v>364</v>
      </c>
      <c r="AE483" s="90" t="s">
        <v>545</v>
      </c>
      <c r="AF483" s="92"/>
      <c r="AG483" s="91">
        <v>1983</v>
      </c>
      <c r="AH483" s="91">
        <v>1992</v>
      </c>
    </row>
    <row r="484" spans="3:34" ht="12.5" x14ac:dyDescent="0.25">
      <c r="C484" s="90" t="s">
        <v>5407</v>
      </c>
      <c r="D484" s="91">
        <v>65.2</v>
      </c>
      <c r="E484" s="92"/>
      <c r="F484" s="91">
        <v>2.2000000000000002</v>
      </c>
      <c r="G484" s="91">
        <v>6</v>
      </c>
      <c r="H484" s="91">
        <v>0</v>
      </c>
      <c r="I484" s="91">
        <v>4</v>
      </c>
      <c r="J484" s="90" t="s">
        <v>5408</v>
      </c>
      <c r="K484" s="92"/>
      <c r="L484" s="92"/>
      <c r="M484" s="91">
        <v>1</v>
      </c>
      <c r="N484" s="91">
        <v>23</v>
      </c>
      <c r="O484" s="91">
        <v>0</v>
      </c>
      <c r="P484" s="91">
        <v>0</v>
      </c>
      <c r="Q484" s="91">
        <v>0</v>
      </c>
      <c r="R484" s="91">
        <v>0</v>
      </c>
      <c r="S484" s="91">
        <v>20</v>
      </c>
      <c r="T484" s="91">
        <v>0</v>
      </c>
      <c r="U484" s="91">
        <v>0</v>
      </c>
      <c r="V484" s="91">
        <v>0</v>
      </c>
      <c r="W484" s="91">
        <v>1</v>
      </c>
      <c r="X484" s="92"/>
      <c r="Y484" s="92"/>
      <c r="Z484" s="92"/>
      <c r="AA484" s="92"/>
      <c r="AB484" s="90" t="s">
        <v>5407</v>
      </c>
      <c r="AC484" s="93">
        <v>23375</v>
      </c>
      <c r="AD484" s="91">
        <v>358</v>
      </c>
      <c r="AE484" s="90" t="s">
        <v>545</v>
      </c>
      <c r="AF484" s="92"/>
      <c r="AG484" s="91">
        <v>1984</v>
      </c>
      <c r="AH484" s="91">
        <v>1992</v>
      </c>
    </row>
    <row r="485" spans="3:34" ht="12.5" x14ac:dyDescent="0.25">
      <c r="C485" s="90" t="s">
        <v>4157</v>
      </c>
      <c r="D485" s="91">
        <v>64.900000000000006</v>
      </c>
      <c r="E485" s="92"/>
      <c r="F485" s="91">
        <v>0</v>
      </c>
      <c r="G485" s="94"/>
      <c r="H485" s="91">
        <v>0</v>
      </c>
      <c r="I485" s="91">
        <v>48</v>
      </c>
      <c r="J485" s="90" t="s">
        <v>4158</v>
      </c>
      <c r="K485" s="92"/>
      <c r="L485" s="92"/>
      <c r="M485" s="94"/>
      <c r="N485" s="91">
        <v>69</v>
      </c>
      <c r="O485" s="91">
        <v>0</v>
      </c>
      <c r="P485" s="91">
        <v>0</v>
      </c>
      <c r="Q485" s="91">
        <v>0</v>
      </c>
      <c r="R485" s="91">
        <v>0</v>
      </c>
      <c r="S485" s="91">
        <v>0</v>
      </c>
      <c r="T485" s="94"/>
      <c r="U485" s="94"/>
      <c r="V485" s="94"/>
      <c r="W485" s="94"/>
      <c r="X485" s="92"/>
      <c r="Y485" s="92"/>
      <c r="Z485" s="92"/>
      <c r="AA485" s="92"/>
      <c r="AB485" s="90" t="s">
        <v>4157</v>
      </c>
      <c r="AC485" s="93">
        <v>15146</v>
      </c>
      <c r="AD485" s="91">
        <v>32</v>
      </c>
      <c r="AE485" s="90" t="s">
        <v>545</v>
      </c>
      <c r="AF485" s="92"/>
      <c r="AG485" s="91">
        <v>1973</v>
      </c>
      <c r="AH485" s="91">
        <v>1979</v>
      </c>
    </row>
    <row r="486" spans="3:34" ht="12.5" x14ac:dyDescent="0.25">
      <c r="C486" s="90" t="s">
        <v>5668</v>
      </c>
      <c r="D486" s="91">
        <v>64.599999999999994</v>
      </c>
      <c r="E486" s="92"/>
      <c r="F486" s="91">
        <v>0</v>
      </c>
      <c r="G486" s="95">
        <v>0</v>
      </c>
      <c r="H486" s="91">
        <v>0</v>
      </c>
      <c r="I486" s="91">
        <v>28</v>
      </c>
      <c r="J486" s="90" t="s">
        <v>5669</v>
      </c>
      <c r="K486" s="92"/>
      <c r="L486" s="92"/>
      <c r="M486" s="95">
        <v>1</v>
      </c>
      <c r="N486" s="91">
        <v>36</v>
      </c>
      <c r="O486" s="91">
        <v>0</v>
      </c>
      <c r="P486" s="91">
        <v>0</v>
      </c>
      <c r="Q486" s="91">
        <v>0</v>
      </c>
      <c r="R486" s="91">
        <v>0</v>
      </c>
      <c r="S486" s="91">
        <v>0</v>
      </c>
      <c r="T486" s="95">
        <v>0</v>
      </c>
      <c r="U486" s="95">
        <v>0</v>
      </c>
      <c r="V486" s="95">
        <v>0</v>
      </c>
      <c r="W486" s="95">
        <v>0</v>
      </c>
      <c r="X486" s="92"/>
      <c r="Y486" s="92"/>
      <c r="Z486" s="92"/>
      <c r="AA486" s="92"/>
      <c r="AB486" s="90" t="s">
        <v>5668</v>
      </c>
      <c r="AC486" s="93">
        <v>18680</v>
      </c>
      <c r="AD486" s="91">
        <v>34</v>
      </c>
      <c r="AE486" s="90" t="s">
        <v>545</v>
      </c>
      <c r="AF486" s="92"/>
      <c r="AG486" s="91">
        <v>1973</v>
      </c>
      <c r="AH486" s="91">
        <v>1983</v>
      </c>
    </row>
    <row r="487" spans="3:34" ht="12.5" x14ac:dyDescent="0.25">
      <c r="C487" s="90" t="s">
        <v>4282</v>
      </c>
      <c r="D487" s="91">
        <v>64.400000000000006</v>
      </c>
      <c r="E487" s="92"/>
      <c r="F487" s="91">
        <v>3</v>
      </c>
      <c r="G487" s="95">
        <v>6</v>
      </c>
      <c r="H487" s="91">
        <v>0</v>
      </c>
      <c r="I487" s="91">
        <v>4</v>
      </c>
      <c r="J487" s="90" t="s">
        <v>4283</v>
      </c>
      <c r="K487" s="92"/>
      <c r="L487" s="92"/>
      <c r="M487" s="95">
        <v>2</v>
      </c>
      <c r="N487" s="91">
        <v>27</v>
      </c>
      <c r="O487" s="91">
        <v>0</v>
      </c>
      <c r="P487" s="91">
        <v>0</v>
      </c>
      <c r="Q487" s="91">
        <v>0</v>
      </c>
      <c r="R487" s="91">
        <v>0</v>
      </c>
      <c r="S487" s="91">
        <v>27</v>
      </c>
      <c r="T487" s="95">
        <v>0</v>
      </c>
      <c r="U487" s="95">
        <v>0</v>
      </c>
      <c r="V487" s="95">
        <v>0</v>
      </c>
      <c r="W487" s="95">
        <v>1</v>
      </c>
      <c r="X487" s="92"/>
      <c r="Y487" s="92"/>
      <c r="Z487" s="92"/>
      <c r="AA487" s="92"/>
      <c r="AB487" s="90" t="s">
        <v>4282</v>
      </c>
      <c r="AC487" s="93">
        <v>23287</v>
      </c>
      <c r="AD487" s="91">
        <v>378</v>
      </c>
      <c r="AE487" s="90" t="s">
        <v>545</v>
      </c>
      <c r="AF487" s="92"/>
      <c r="AG487" s="91">
        <v>1984</v>
      </c>
      <c r="AH487" s="91">
        <v>1992</v>
      </c>
    </row>
    <row r="488" spans="3:34" ht="12.5" x14ac:dyDescent="0.25">
      <c r="C488" s="90" t="s">
        <v>5595</v>
      </c>
      <c r="D488" s="91">
        <v>64.3</v>
      </c>
      <c r="E488" s="92"/>
      <c r="F488" s="91">
        <v>2.2999999999999998</v>
      </c>
      <c r="G488" s="91">
        <v>6</v>
      </c>
      <c r="H488" s="91">
        <v>0</v>
      </c>
      <c r="I488" s="91">
        <v>6</v>
      </c>
      <c r="J488" s="90" t="s">
        <v>5596</v>
      </c>
      <c r="K488" s="92"/>
      <c r="L488" s="92"/>
      <c r="M488" s="92"/>
      <c r="N488" s="91">
        <v>22</v>
      </c>
      <c r="O488" s="91">
        <v>0</v>
      </c>
      <c r="P488" s="91">
        <v>0</v>
      </c>
      <c r="Q488" s="91">
        <v>0</v>
      </c>
      <c r="R488" s="91">
        <v>0</v>
      </c>
      <c r="S488" s="91">
        <v>21</v>
      </c>
      <c r="T488" s="91">
        <v>0</v>
      </c>
      <c r="U488" s="91">
        <v>0</v>
      </c>
      <c r="V488" s="91">
        <v>0</v>
      </c>
      <c r="W488" s="91">
        <v>1</v>
      </c>
      <c r="X488" s="92"/>
      <c r="Y488" s="92"/>
      <c r="Z488" s="92"/>
      <c r="AA488" s="92"/>
      <c r="AB488" s="90" t="s">
        <v>5595</v>
      </c>
      <c r="AC488" s="93">
        <v>22679</v>
      </c>
      <c r="AD488" s="91">
        <v>190</v>
      </c>
      <c r="AE488" s="90" t="s">
        <v>545</v>
      </c>
      <c r="AF488" s="92"/>
      <c r="AG488" s="91">
        <v>1979</v>
      </c>
      <c r="AH488" s="91">
        <v>1988</v>
      </c>
    </row>
    <row r="489" spans="3:34" ht="12.5" x14ac:dyDescent="0.25">
      <c r="C489" s="90" t="s">
        <v>5650</v>
      </c>
      <c r="D489" s="91">
        <v>63.9</v>
      </c>
      <c r="E489" s="92"/>
      <c r="F489" s="91">
        <v>0</v>
      </c>
      <c r="G489" s="91">
        <v>0</v>
      </c>
      <c r="H489" s="91">
        <v>0</v>
      </c>
      <c r="I489" s="91">
        <v>16</v>
      </c>
      <c r="J489" s="90" t="s">
        <v>5651</v>
      </c>
      <c r="K489" s="92"/>
      <c r="L489" s="92"/>
      <c r="M489" s="95">
        <v>1</v>
      </c>
      <c r="N489" s="91">
        <v>26</v>
      </c>
      <c r="O489" s="91">
        <v>0</v>
      </c>
      <c r="P489" s="91">
        <v>0</v>
      </c>
      <c r="Q489" s="91">
        <v>0</v>
      </c>
      <c r="R489" s="91">
        <v>0</v>
      </c>
      <c r="S489" s="91">
        <v>0</v>
      </c>
      <c r="T489" s="91">
        <v>0</v>
      </c>
      <c r="U489" s="91">
        <v>0</v>
      </c>
      <c r="V489" s="91">
        <v>0</v>
      </c>
      <c r="W489" s="91">
        <v>0</v>
      </c>
      <c r="X489" s="92"/>
      <c r="Y489" s="92"/>
      <c r="Z489" s="92"/>
      <c r="AA489" s="92"/>
      <c r="AB489" s="90" t="s">
        <v>5650</v>
      </c>
      <c r="AC489" s="93">
        <v>21110</v>
      </c>
      <c r="AD489" s="91">
        <v>183</v>
      </c>
      <c r="AE489" s="90" t="s">
        <v>545</v>
      </c>
      <c r="AF489" s="92"/>
      <c r="AG489" s="91">
        <v>1978</v>
      </c>
      <c r="AH489" s="91">
        <v>1988</v>
      </c>
    </row>
    <row r="490" spans="3:34" ht="12.5" x14ac:dyDescent="0.25">
      <c r="C490" s="90" t="s">
        <v>4232</v>
      </c>
      <c r="D490" s="91">
        <v>63.4</v>
      </c>
      <c r="E490" s="92"/>
      <c r="F490" s="91">
        <v>0</v>
      </c>
      <c r="G490" s="92"/>
      <c r="H490" s="91">
        <v>0</v>
      </c>
      <c r="I490" s="91">
        <v>46</v>
      </c>
      <c r="J490" s="90" t="s">
        <v>4233</v>
      </c>
      <c r="K490" s="92"/>
      <c r="L490" s="92"/>
      <c r="M490" s="92"/>
      <c r="N490" s="91">
        <v>67</v>
      </c>
      <c r="O490" s="91">
        <v>0</v>
      </c>
      <c r="P490" s="91">
        <v>0</v>
      </c>
      <c r="Q490" s="91">
        <v>0</v>
      </c>
      <c r="R490" s="91">
        <v>0</v>
      </c>
      <c r="S490" s="91">
        <v>0</v>
      </c>
      <c r="T490" s="92"/>
      <c r="U490" s="92"/>
      <c r="V490" s="92"/>
      <c r="W490" s="92"/>
      <c r="X490" s="92"/>
      <c r="Y490" s="92"/>
      <c r="Z490" s="92"/>
      <c r="AA490" s="92"/>
      <c r="AB490" s="90" t="s">
        <v>4232</v>
      </c>
      <c r="AC490" s="93">
        <v>15480</v>
      </c>
      <c r="AD490" s="91">
        <v>21</v>
      </c>
      <c r="AE490" s="90" t="s">
        <v>545</v>
      </c>
      <c r="AF490" s="92"/>
      <c r="AG490" s="91">
        <v>1973</v>
      </c>
      <c r="AH490" s="91">
        <v>1975</v>
      </c>
    </row>
    <row r="491" spans="3:34" ht="12.5" x14ac:dyDescent="0.25">
      <c r="C491" s="90" t="s">
        <v>4351</v>
      </c>
      <c r="D491" s="91">
        <v>63.3</v>
      </c>
      <c r="E491" s="92"/>
      <c r="F491" s="91">
        <v>3.3</v>
      </c>
      <c r="G491" s="91">
        <v>0</v>
      </c>
      <c r="H491" s="91">
        <v>0</v>
      </c>
      <c r="I491" s="91">
        <v>0</v>
      </c>
      <c r="J491" s="90" t="s">
        <v>4352</v>
      </c>
      <c r="K491" s="92"/>
      <c r="L491" s="92"/>
      <c r="M491" s="91">
        <v>2</v>
      </c>
      <c r="N491" s="91">
        <v>22</v>
      </c>
      <c r="O491" s="91">
        <v>1494</v>
      </c>
      <c r="P491" s="91">
        <v>0</v>
      </c>
      <c r="Q491" s="91">
        <v>0</v>
      </c>
      <c r="R491" s="91">
        <v>0</v>
      </c>
      <c r="S491" s="91">
        <v>30</v>
      </c>
      <c r="T491" s="91">
        <v>0</v>
      </c>
      <c r="U491" s="91">
        <v>0</v>
      </c>
      <c r="V491" s="91">
        <v>0</v>
      </c>
      <c r="W491" s="91">
        <v>0</v>
      </c>
      <c r="X491" s="92"/>
      <c r="Y491" s="92"/>
      <c r="Z491" s="92"/>
      <c r="AA491" s="92"/>
      <c r="AB491" s="90" t="s">
        <v>4351</v>
      </c>
      <c r="AC491" s="93">
        <v>26916</v>
      </c>
      <c r="AD491" s="91">
        <v>687</v>
      </c>
      <c r="AE491" s="90" t="s">
        <v>545</v>
      </c>
      <c r="AF491" s="95">
        <v>1993</v>
      </c>
      <c r="AG491" s="91">
        <v>1993</v>
      </c>
      <c r="AH491" s="91">
        <v>2006</v>
      </c>
    </row>
    <row r="492" spans="3:34" ht="12.5" x14ac:dyDescent="0.25">
      <c r="C492" s="90" t="s">
        <v>4882</v>
      </c>
      <c r="D492" s="91">
        <v>63.3</v>
      </c>
      <c r="E492" s="92"/>
      <c r="F492" s="91">
        <v>0</v>
      </c>
      <c r="G492" s="92"/>
      <c r="H492" s="91">
        <v>0</v>
      </c>
      <c r="I492" s="91">
        <v>38</v>
      </c>
      <c r="J492" s="90" t="s">
        <v>4883</v>
      </c>
      <c r="K492" s="92"/>
      <c r="L492" s="92"/>
      <c r="M492" s="91">
        <v>1</v>
      </c>
      <c r="N492" s="91">
        <v>57</v>
      </c>
      <c r="O492" s="91">
        <v>0</v>
      </c>
      <c r="P492" s="91">
        <v>0</v>
      </c>
      <c r="Q492" s="91">
        <v>0</v>
      </c>
      <c r="R492" s="91">
        <v>0</v>
      </c>
      <c r="S492" s="91">
        <v>0</v>
      </c>
      <c r="T492" s="92"/>
      <c r="U492" s="92"/>
      <c r="V492" s="92"/>
      <c r="W492" s="92"/>
      <c r="X492" s="92"/>
      <c r="Y492" s="92"/>
      <c r="Z492" s="92"/>
      <c r="AA492" s="92"/>
      <c r="AB492" s="90" t="s">
        <v>4882</v>
      </c>
      <c r="AC492" s="93">
        <v>17026</v>
      </c>
      <c r="AD492" s="91">
        <v>24</v>
      </c>
      <c r="AE492" s="90" t="s">
        <v>545</v>
      </c>
      <c r="AF492" s="94"/>
      <c r="AG492" s="91">
        <v>1973</v>
      </c>
      <c r="AH492" s="91">
        <v>1976</v>
      </c>
    </row>
    <row r="493" spans="3:34" ht="12.5" x14ac:dyDescent="0.25">
      <c r="C493" s="90" t="s">
        <v>4238</v>
      </c>
      <c r="D493" s="91">
        <v>63.1</v>
      </c>
      <c r="E493" s="92"/>
      <c r="F493" s="91">
        <v>0.6</v>
      </c>
      <c r="G493" s="95">
        <v>0</v>
      </c>
      <c r="H493" s="91">
        <v>0</v>
      </c>
      <c r="I493" s="91">
        <v>0</v>
      </c>
      <c r="J493" s="90" t="s">
        <v>4239</v>
      </c>
      <c r="K493" s="92"/>
      <c r="L493" s="92"/>
      <c r="M493" s="91">
        <v>5</v>
      </c>
      <c r="N493" s="91">
        <v>30</v>
      </c>
      <c r="O493" s="91">
        <v>971</v>
      </c>
      <c r="P493" s="91">
        <v>0</v>
      </c>
      <c r="Q493" s="91">
        <v>0</v>
      </c>
      <c r="R493" s="91">
        <v>0</v>
      </c>
      <c r="S493" s="91">
        <v>5</v>
      </c>
      <c r="T493" s="95">
        <v>0</v>
      </c>
      <c r="U493" s="95">
        <v>0</v>
      </c>
      <c r="V493" s="95">
        <v>0</v>
      </c>
      <c r="W493" s="95">
        <v>0</v>
      </c>
      <c r="X493" s="92"/>
      <c r="Y493" s="92"/>
      <c r="Z493" s="92"/>
      <c r="AA493" s="92"/>
      <c r="AB493" s="90" t="s">
        <v>4238</v>
      </c>
      <c r="AC493" s="93">
        <v>24688</v>
      </c>
      <c r="AD493" s="91">
        <v>766</v>
      </c>
      <c r="AE493" s="90" t="s">
        <v>545</v>
      </c>
      <c r="AF493" s="91">
        <v>1987</v>
      </c>
      <c r="AG493" s="91">
        <v>1986</v>
      </c>
      <c r="AH493" s="91">
        <v>2001</v>
      </c>
    </row>
    <row r="494" spans="3:34" ht="12.5" x14ac:dyDescent="0.25">
      <c r="C494" s="90" t="s">
        <v>4884</v>
      </c>
      <c r="D494" s="91">
        <v>63</v>
      </c>
      <c r="E494" s="94"/>
      <c r="F494" s="95">
        <v>0</v>
      </c>
      <c r="G494" s="92"/>
      <c r="H494" s="91">
        <v>0</v>
      </c>
      <c r="I494" s="91">
        <v>50</v>
      </c>
      <c r="J494" s="90" t="s">
        <v>4885</v>
      </c>
      <c r="K494" s="94"/>
      <c r="L494" s="94"/>
      <c r="M494" s="94"/>
      <c r="N494" s="91">
        <v>90</v>
      </c>
      <c r="O494" s="91">
        <v>0</v>
      </c>
      <c r="P494" s="95">
        <v>0</v>
      </c>
      <c r="Q494" s="95">
        <v>0</v>
      </c>
      <c r="R494" s="95">
        <v>0</v>
      </c>
      <c r="S494" s="95">
        <v>0</v>
      </c>
      <c r="T494" s="92"/>
      <c r="U494" s="92"/>
      <c r="V494" s="92"/>
      <c r="W494" s="92"/>
      <c r="X494" s="92"/>
      <c r="Y494" s="92"/>
      <c r="Z494" s="92"/>
      <c r="AA494" s="92"/>
      <c r="AB494" s="90" t="s">
        <v>4884</v>
      </c>
      <c r="AC494" s="93">
        <v>14870</v>
      </c>
      <c r="AD494" s="91">
        <v>30</v>
      </c>
      <c r="AE494" s="90" t="s">
        <v>545</v>
      </c>
      <c r="AF494" s="91">
        <v>1968</v>
      </c>
      <c r="AG494" s="91">
        <v>1973</v>
      </c>
      <c r="AH494" s="91">
        <v>1978</v>
      </c>
    </row>
    <row r="495" spans="3:34" ht="12.5" x14ac:dyDescent="0.25">
      <c r="C495" s="90" t="s">
        <v>4615</v>
      </c>
      <c r="D495" s="91">
        <v>62.9</v>
      </c>
      <c r="E495" s="92"/>
      <c r="F495" s="91">
        <v>0</v>
      </c>
      <c r="G495" s="94"/>
      <c r="H495" s="91">
        <v>0</v>
      </c>
      <c r="I495" s="91">
        <v>50</v>
      </c>
      <c r="J495" s="90" t="s">
        <v>4616</v>
      </c>
      <c r="K495" s="92"/>
      <c r="L495" s="92"/>
      <c r="M495" s="94"/>
      <c r="N495" s="91">
        <v>91</v>
      </c>
      <c r="O495" s="91">
        <v>0</v>
      </c>
      <c r="P495" s="91">
        <v>0</v>
      </c>
      <c r="Q495" s="91">
        <v>0</v>
      </c>
      <c r="R495" s="91">
        <v>0</v>
      </c>
      <c r="S495" s="91">
        <v>0</v>
      </c>
      <c r="T495" s="94"/>
      <c r="U495" s="94"/>
      <c r="V495" s="94"/>
      <c r="W495" s="94"/>
      <c r="X495" s="92"/>
      <c r="Y495" s="92"/>
      <c r="Z495" s="92"/>
      <c r="AA495" s="92"/>
      <c r="AB495" s="90" t="s">
        <v>4615</v>
      </c>
      <c r="AC495" s="94"/>
      <c r="AD495" s="91">
        <v>25</v>
      </c>
      <c r="AE495" s="90" t="s">
        <v>545</v>
      </c>
      <c r="AF495" s="92"/>
      <c r="AG495" s="91">
        <v>1973</v>
      </c>
      <c r="AH495" s="91">
        <v>1978</v>
      </c>
    </row>
    <row r="496" spans="3:34" ht="12.5" x14ac:dyDescent="0.25">
      <c r="C496" s="90" t="s">
        <v>4874</v>
      </c>
      <c r="D496" s="91">
        <v>62.5</v>
      </c>
      <c r="E496" s="92"/>
      <c r="F496" s="91">
        <v>0</v>
      </c>
      <c r="G496" s="92"/>
      <c r="H496" s="91">
        <v>0</v>
      </c>
      <c r="I496" s="91">
        <v>48</v>
      </c>
      <c r="J496" s="90" t="s">
        <v>4875</v>
      </c>
      <c r="K496" s="92"/>
      <c r="L496" s="92"/>
      <c r="M496" s="94"/>
      <c r="N496" s="91">
        <v>81</v>
      </c>
      <c r="O496" s="91">
        <v>0</v>
      </c>
      <c r="P496" s="91">
        <v>0</v>
      </c>
      <c r="Q496" s="91">
        <v>0</v>
      </c>
      <c r="R496" s="91">
        <v>0</v>
      </c>
      <c r="S496" s="91">
        <v>0</v>
      </c>
      <c r="T496" s="92"/>
      <c r="U496" s="92"/>
      <c r="V496" s="92"/>
      <c r="W496" s="92"/>
      <c r="X496" s="92"/>
      <c r="Y496" s="92"/>
      <c r="Z496" s="92"/>
      <c r="AA496" s="92"/>
      <c r="AB496" s="90" t="s">
        <v>4874</v>
      </c>
      <c r="AC496" s="93">
        <v>15061</v>
      </c>
      <c r="AD496" s="91">
        <v>31</v>
      </c>
      <c r="AE496" s="90" t="s">
        <v>545</v>
      </c>
      <c r="AF496" s="92"/>
      <c r="AG496" s="91">
        <v>1973</v>
      </c>
      <c r="AH496" s="91">
        <v>1984</v>
      </c>
    </row>
    <row r="497" spans="3:34" ht="12.5" x14ac:dyDescent="0.25">
      <c r="C497" s="90" t="s">
        <v>4314</v>
      </c>
      <c r="D497" s="91">
        <v>62.4</v>
      </c>
      <c r="E497" s="92"/>
      <c r="F497" s="91">
        <v>0</v>
      </c>
      <c r="G497" s="94"/>
      <c r="H497" s="91">
        <v>0</v>
      </c>
      <c r="I497" s="91">
        <v>30</v>
      </c>
      <c r="J497" s="90" t="s">
        <v>4315</v>
      </c>
      <c r="K497" s="92"/>
      <c r="L497" s="92"/>
      <c r="M497" s="92"/>
      <c r="N497" s="91">
        <v>35</v>
      </c>
      <c r="O497" s="91">
        <v>0</v>
      </c>
      <c r="P497" s="91">
        <v>0</v>
      </c>
      <c r="Q497" s="91">
        <v>0</v>
      </c>
      <c r="R497" s="91">
        <v>0</v>
      </c>
      <c r="S497" s="91">
        <v>0</v>
      </c>
      <c r="T497" s="94"/>
      <c r="U497" s="94"/>
      <c r="V497" s="94"/>
      <c r="W497" s="94"/>
      <c r="X497" s="92"/>
      <c r="Y497" s="92"/>
      <c r="Z497" s="92"/>
      <c r="AA497" s="92"/>
      <c r="AB497" s="90" t="s">
        <v>4314</v>
      </c>
      <c r="AC497" s="93">
        <v>18337</v>
      </c>
      <c r="AD497" s="91">
        <v>29</v>
      </c>
      <c r="AE497" s="90" t="s">
        <v>545</v>
      </c>
      <c r="AF497" s="94"/>
      <c r="AG497" s="91">
        <v>1973</v>
      </c>
      <c r="AH497" s="91">
        <v>1978</v>
      </c>
    </row>
    <row r="498" spans="3:34" ht="12.5" x14ac:dyDescent="0.25">
      <c r="C498" s="90" t="s">
        <v>5397</v>
      </c>
      <c r="D498" s="91">
        <v>62.4</v>
      </c>
      <c r="E498" s="92"/>
      <c r="F498" s="91">
        <v>0</v>
      </c>
      <c r="G498" s="91">
        <v>0</v>
      </c>
      <c r="H498" s="91">
        <v>0</v>
      </c>
      <c r="I498" s="91">
        <v>20</v>
      </c>
      <c r="J498" s="90" t="s">
        <v>5398</v>
      </c>
      <c r="K498" s="92"/>
      <c r="L498" s="92"/>
      <c r="M498" s="95">
        <v>2</v>
      </c>
      <c r="N498" s="91">
        <v>35</v>
      </c>
      <c r="O498" s="91">
        <v>0</v>
      </c>
      <c r="P498" s="91">
        <v>0</v>
      </c>
      <c r="Q498" s="91">
        <v>0</v>
      </c>
      <c r="R498" s="91">
        <v>0</v>
      </c>
      <c r="S498" s="91">
        <v>0</v>
      </c>
      <c r="T498" s="91">
        <v>0</v>
      </c>
      <c r="U498" s="91">
        <v>0</v>
      </c>
      <c r="V498" s="91">
        <v>0</v>
      </c>
      <c r="W498" s="91">
        <v>0</v>
      </c>
      <c r="X498" s="92"/>
      <c r="Y498" s="92"/>
      <c r="Z498" s="92"/>
      <c r="AA498" s="92"/>
      <c r="AB498" s="90" t="s">
        <v>5397</v>
      </c>
      <c r="AC498" s="93">
        <v>20452</v>
      </c>
      <c r="AD498" s="91">
        <v>156</v>
      </c>
      <c r="AE498" s="90" t="s">
        <v>545</v>
      </c>
      <c r="AF498" s="94"/>
      <c r="AG498" s="91">
        <v>1975</v>
      </c>
      <c r="AH498" s="91">
        <v>1987</v>
      </c>
    </row>
    <row r="499" spans="3:34" ht="12.5" x14ac:dyDescent="0.25">
      <c r="C499" s="90" t="s">
        <v>5417</v>
      </c>
      <c r="D499" s="91">
        <v>62.4</v>
      </c>
      <c r="E499" s="92"/>
      <c r="F499" s="95">
        <v>0</v>
      </c>
      <c r="G499" s="95">
        <v>0</v>
      </c>
      <c r="H499" s="91">
        <v>0</v>
      </c>
      <c r="I499" s="91">
        <v>38</v>
      </c>
      <c r="J499" s="90" t="s">
        <v>5418</v>
      </c>
      <c r="K499" s="92"/>
      <c r="L499" s="92"/>
      <c r="M499" s="95">
        <v>1</v>
      </c>
      <c r="N499" s="91">
        <v>60</v>
      </c>
      <c r="O499" s="91">
        <v>0</v>
      </c>
      <c r="P499" s="95">
        <v>0</v>
      </c>
      <c r="Q499" s="95">
        <v>0</v>
      </c>
      <c r="R499" s="95">
        <v>0</v>
      </c>
      <c r="S499" s="95">
        <v>0</v>
      </c>
      <c r="T499" s="95">
        <v>0</v>
      </c>
      <c r="U499" s="95">
        <v>0</v>
      </c>
      <c r="V499" s="95">
        <v>0</v>
      </c>
      <c r="W499" s="95">
        <v>0</v>
      </c>
      <c r="X499" s="92"/>
      <c r="Y499" s="92"/>
      <c r="Z499" s="92"/>
      <c r="AA499" s="92"/>
      <c r="AB499" s="90" t="s">
        <v>5417</v>
      </c>
      <c r="AC499" s="93">
        <v>16959</v>
      </c>
      <c r="AD499" s="91">
        <v>120</v>
      </c>
      <c r="AE499" s="90" t="s">
        <v>545</v>
      </c>
      <c r="AF499" s="92"/>
      <c r="AG499" s="91">
        <v>1973</v>
      </c>
      <c r="AH499" s="91">
        <v>1986</v>
      </c>
    </row>
    <row r="500" spans="3:34" ht="12.5" x14ac:dyDescent="0.25">
      <c r="C500" s="90" t="s">
        <v>4274</v>
      </c>
      <c r="D500" s="91">
        <v>62.3</v>
      </c>
      <c r="E500" s="92"/>
      <c r="F500" s="91">
        <v>0</v>
      </c>
      <c r="G500" s="91">
        <v>0</v>
      </c>
      <c r="H500" s="91">
        <v>0</v>
      </c>
      <c r="I500" s="91">
        <v>20</v>
      </c>
      <c r="J500" s="90" t="s">
        <v>4275</v>
      </c>
      <c r="K500" s="92"/>
      <c r="L500" s="92"/>
      <c r="M500" s="91">
        <v>3</v>
      </c>
      <c r="N500" s="91">
        <v>42</v>
      </c>
      <c r="O500" s="91">
        <v>0</v>
      </c>
      <c r="P500" s="91">
        <v>0</v>
      </c>
      <c r="Q500" s="91">
        <v>0</v>
      </c>
      <c r="R500" s="91">
        <v>0</v>
      </c>
      <c r="S500" s="91">
        <v>0</v>
      </c>
      <c r="T500" s="91">
        <v>0</v>
      </c>
      <c r="U500" s="91">
        <v>0</v>
      </c>
      <c r="V500" s="91">
        <v>0</v>
      </c>
      <c r="W500" s="91">
        <v>0</v>
      </c>
      <c r="X500" s="92"/>
      <c r="Y500" s="92"/>
      <c r="Z500" s="92"/>
      <c r="AA500" s="92"/>
      <c r="AB500" s="90" t="s">
        <v>4274</v>
      </c>
      <c r="AC500" s="93">
        <v>20372</v>
      </c>
      <c r="AD500" s="91">
        <v>68</v>
      </c>
      <c r="AE500" s="90" t="s">
        <v>545</v>
      </c>
      <c r="AF500" s="94"/>
      <c r="AG500" s="91">
        <v>1975</v>
      </c>
      <c r="AH500" s="91">
        <v>1985</v>
      </c>
    </row>
    <row r="501" spans="3:34" ht="12.5" x14ac:dyDescent="0.25">
      <c r="C501" s="90" t="s">
        <v>4880</v>
      </c>
      <c r="D501" s="91">
        <v>62.3</v>
      </c>
      <c r="E501" s="92"/>
      <c r="F501" s="91">
        <v>0</v>
      </c>
      <c r="G501" s="91">
        <v>0</v>
      </c>
      <c r="H501" s="91">
        <v>0</v>
      </c>
      <c r="I501" s="91">
        <v>30</v>
      </c>
      <c r="J501" s="90" t="s">
        <v>4881</v>
      </c>
      <c r="K501" s="92"/>
      <c r="L501" s="92"/>
      <c r="M501" s="95">
        <v>1</v>
      </c>
      <c r="N501" s="91">
        <v>42</v>
      </c>
      <c r="O501" s="91">
        <v>0</v>
      </c>
      <c r="P501" s="91">
        <v>0</v>
      </c>
      <c r="Q501" s="91">
        <v>0</v>
      </c>
      <c r="R501" s="91">
        <v>0</v>
      </c>
      <c r="S501" s="91">
        <v>0</v>
      </c>
      <c r="T501" s="91">
        <v>0</v>
      </c>
      <c r="U501" s="91">
        <v>0</v>
      </c>
      <c r="V501" s="91">
        <v>0</v>
      </c>
      <c r="W501" s="91">
        <v>0</v>
      </c>
      <c r="X501" s="92"/>
      <c r="Y501" s="92"/>
      <c r="Z501" s="92"/>
      <c r="AA501" s="92"/>
      <c r="AB501" s="90" t="s">
        <v>4880</v>
      </c>
      <c r="AC501" s="96">
        <v>18525</v>
      </c>
      <c r="AD501" s="91">
        <v>38</v>
      </c>
      <c r="AE501" s="90" t="s">
        <v>545</v>
      </c>
      <c r="AF501" s="92"/>
      <c r="AG501" s="91">
        <v>1973</v>
      </c>
      <c r="AH501" s="91">
        <v>1982</v>
      </c>
    </row>
    <row r="502" spans="3:34" ht="12.5" x14ac:dyDescent="0.25">
      <c r="C502" s="90" t="s">
        <v>4898</v>
      </c>
      <c r="D502" s="91">
        <v>61.7</v>
      </c>
      <c r="E502" s="92"/>
      <c r="F502" s="94"/>
      <c r="G502" s="94"/>
      <c r="H502" s="91">
        <v>0</v>
      </c>
      <c r="I502" s="91">
        <v>50</v>
      </c>
      <c r="J502" s="90" t="s">
        <v>4899</v>
      </c>
      <c r="K502" s="92"/>
      <c r="L502" s="92"/>
      <c r="M502" s="92"/>
      <c r="N502" s="91">
        <v>101</v>
      </c>
      <c r="O502" s="91">
        <v>0</v>
      </c>
      <c r="P502" s="94"/>
      <c r="Q502" s="94"/>
      <c r="R502" s="94"/>
      <c r="S502" s="94"/>
      <c r="T502" s="94"/>
      <c r="U502" s="94"/>
      <c r="V502" s="94"/>
      <c r="W502" s="94"/>
      <c r="X502" s="92"/>
      <c r="Y502" s="92"/>
      <c r="Z502" s="92"/>
      <c r="AA502" s="92"/>
      <c r="AB502" s="90" t="s">
        <v>4898</v>
      </c>
      <c r="AC502" s="94"/>
      <c r="AD502" s="91">
        <v>21</v>
      </c>
      <c r="AE502" s="90" t="s">
        <v>545</v>
      </c>
      <c r="AF502" s="92"/>
      <c r="AG502" s="91">
        <v>1974</v>
      </c>
      <c r="AH502" s="91">
        <v>1979</v>
      </c>
    </row>
    <row r="503" spans="3:34" ht="12.5" x14ac:dyDescent="0.25">
      <c r="C503" s="90" t="s">
        <v>4064</v>
      </c>
      <c r="D503" s="91">
        <v>61.6</v>
      </c>
      <c r="E503" s="92"/>
      <c r="F503" s="91">
        <v>0</v>
      </c>
      <c r="G503" s="91">
        <v>0</v>
      </c>
      <c r="H503" s="91">
        <v>0</v>
      </c>
      <c r="I503" s="91">
        <v>30</v>
      </c>
      <c r="J503" s="90" t="s">
        <v>4065</v>
      </c>
      <c r="K503" s="92"/>
      <c r="L503" s="92"/>
      <c r="M503" s="94"/>
      <c r="N503" s="91">
        <v>36</v>
      </c>
      <c r="O503" s="91">
        <v>0</v>
      </c>
      <c r="P503" s="91">
        <v>0</v>
      </c>
      <c r="Q503" s="91">
        <v>0</v>
      </c>
      <c r="R503" s="91">
        <v>0</v>
      </c>
      <c r="S503" s="91">
        <v>0</v>
      </c>
      <c r="T503" s="91">
        <v>0</v>
      </c>
      <c r="U503" s="91">
        <v>0</v>
      </c>
      <c r="V503" s="91">
        <v>0</v>
      </c>
      <c r="W503" s="91">
        <v>0</v>
      </c>
      <c r="X503" s="92"/>
      <c r="Y503" s="92"/>
      <c r="Z503" s="92"/>
      <c r="AA503" s="92"/>
      <c r="AB503" s="90" t="s">
        <v>4064</v>
      </c>
      <c r="AC503" s="93">
        <v>18275</v>
      </c>
      <c r="AD503" s="91">
        <v>34</v>
      </c>
      <c r="AE503" s="90" t="s">
        <v>545</v>
      </c>
      <c r="AF503" s="94"/>
      <c r="AG503" s="91">
        <v>1973</v>
      </c>
      <c r="AH503" s="91">
        <v>1982</v>
      </c>
    </row>
    <row r="504" spans="3:34" ht="12.5" x14ac:dyDescent="0.25">
      <c r="C504" s="90" t="s">
        <v>4578</v>
      </c>
      <c r="D504" s="91">
        <v>61.6</v>
      </c>
      <c r="E504" s="92"/>
      <c r="F504" s="91">
        <v>0</v>
      </c>
      <c r="G504" s="91">
        <v>0</v>
      </c>
      <c r="H504" s="91">
        <v>0</v>
      </c>
      <c r="I504" s="91">
        <v>30</v>
      </c>
      <c r="J504" s="90" t="s">
        <v>4579</v>
      </c>
      <c r="K504" s="92"/>
      <c r="L504" s="92"/>
      <c r="M504" s="94"/>
      <c r="N504" s="91">
        <v>36</v>
      </c>
      <c r="O504" s="91">
        <v>0</v>
      </c>
      <c r="P504" s="91">
        <v>0</v>
      </c>
      <c r="Q504" s="91">
        <v>0</v>
      </c>
      <c r="R504" s="91">
        <v>0</v>
      </c>
      <c r="S504" s="91">
        <v>0</v>
      </c>
      <c r="T504" s="91">
        <v>0</v>
      </c>
      <c r="U504" s="91">
        <v>0</v>
      </c>
      <c r="V504" s="91">
        <v>0</v>
      </c>
      <c r="W504" s="91">
        <v>0</v>
      </c>
      <c r="X504" s="92"/>
      <c r="Y504" s="92"/>
      <c r="Z504" s="92"/>
      <c r="AA504" s="92"/>
      <c r="AB504" s="90" t="s">
        <v>4578</v>
      </c>
      <c r="AC504" s="93">
        <v>18529</v>
      </c>
      <c r="AD504" s="91">
        <v>193</v>
      </c>
      <c r="AE504" s="90" t="s">
        <v>545</v>
      </c>
      <c r="AF504" s="94"/>
      <c r="AG504" s="91">
        <v>1974</v>
      </c>
      <c r="AH504" s="91">
        <v>1988</v>
      </c>
    </row>
    <row r="505" spans="3:34" ht="12.5" x14ac:dyDescent="0.25">
      <c r="C505" s="90" t="s">
        <v>5072</v>
      </c>
      <c r="D505" s="91">
        <v>61.6</v>
      </c>
      <c r="E505" s="92"/>
      <c r="F505" s="91">
        <v>0</v>
      </c>
      <c r="G505" s="91">
        <v>0</v>
      </c>
      <c r="H505" s="91">
        <v>0</v>
      </c>
      <c r="I505" s="91">
        <v>30</v>
      </c>
      <c r="J505" s="90" t="s">
        <v>5073</v>
      </c>
      <c r="K505" s="92"/>
      <c r="L505" s="92"/>
      <c r="M505" s="94"/>
      <c r="N505" s="91">
        <v>36</v>
      </c>
      <c r="O505" s="91">
        <v>0</v>
      </c>
      <c r="P505" s="91">
        <v>0</v>
      </c>
      <c r="Q505" s="91">
        <v>0</v>
      </c>
      <c r="R505" s="91">
        <v>0</v>
      </c>
      <c r="S505" s="91">
        <v>0</v>
      </c>
      <c r="T505" s="91">
        <v>0</v>
      </c>
      <c r="U505" s="91">
        <v>0</v>
      </c>
      <c r="V505" s="91">
        <v>0</v>
      </c>
      <c r="W505" s="91">
        <v>0</v>
      </c>
      <c r="X505" s="92"/>
      <c r="Y505" s="92"/>
      <c r="Z505" s="92"/>
      <c r="AA505" s="92"/>
      <c r="AB505" s="90" t="s">
        <v>5072</v>
      </c>
      <c r="AC505" s="93">
        <v>18475</v>
      </c>
      <c r="AD505" s="91">
        <v>33</v>
      </c>
      <c r="AE505" s="90" t="s">
        <v>545</v>
      </c>
      <c r="AF505" s="94"/>
      <c r="AG505" s="91">
        <v>1973</v>
      </c>
      <c r="AH505" s="91">
        <v>1982</v>
      </c>
    </row>
    <row r="506" spans="3:34" ht="12.5" x14ac:dyDescent="0.25">
      <c r="C506" s="90" t="s">
        <v>4902</v>
      </c>
      <c r="D506" s="91">
        <v>61.5</v>
      </c>
      <c r="E506" s="92"/>
      <c r="F506" s="94"/>
      <c r="G506" s="94"/>
      <c r="H506" s="91">
        <v>0</v>
      </c>
      <c r="I506" s="91">
        <v>50</v>
      </c>
      <c r="J506" s="90" t="s">
        <v>4903</v>
      </c>
      <c r="K506" s="92"/>
      <c r="L506" s="92"/>
      <c r="M506" s="92"/>
      <c r="N506" s="91">
        <v>102</v>
      </c>
      <c r="O506" s="91">
        <v>0</v>
      </c>
      <c r="P506" s="94"/>
      <c r="Q506" s="94"/>
      <c r="R506" s="94"/>
      <c r="S506" s="94"/>
      <c r="T506" s="94"/>
      <c r="U506" s="94"/>
      <c r="V506" s="94"/>
      <c r="W506" s="94"/>
      <c r="X506" s="92"/>
      <c r="Y506" s="92"/>
      <c r="Z506" s="92"/>
      <c r="AA506" s="92"/>
      <c r="AB506" s="90" t="s">
        <v>4902</v>
      </c>
      <c r="AC506" s="94"/>
      <c r="AD506" s="91">
        <v>73</v>
      </c>
      <c r="AE506" s="90" t="s">
        <v>545</v>
      </c>
      <c r="AF506" s="94"/>
      <c r="AG506" s="91">
        <v>1973</v>
      </c>
      <c r="AH506" s="91">
        <v>1987</v>
      </c>
    </row>
    <row r="507" spans="3:34" ht="12.5" x14ac:dyDescent="0.25">
      <c r="C507" s="90" t="s">
        <v>4028</v>
      </c>
      <c r="D507" s="91">
        <v>61.4</v>
      </c>
      <c r="E507" s="92"/>
      <c r="F507" s="91">
        <v>0</v>
      </c>
      <c r="G507" s="95">
        <v>0</v>
      </c>
      <c r="H507" s="91">
        <v>0</v>
      </c>
      <c r="I507" s="91">
        <v>20</v>
      </c>
      <c r="J507" s="90" t="s">
        <v>4029</v>
      </c>
      <c r="K507" s="92"/>
      <c r="L507" s="92"/>
      <c r="M507" s="91">
        <v>1</v>
      </c>
      <c r="N507" s="91">
        <v>31</v>
      </c>
      <c r="O507" s="91">
        <v>0</v>
      </c>
      <c r="P507" s="91">
        <v>0</v>
      </c>
      <c r="Q507" s="91">
        <v>0</v>
      </c>
      <c r="R507" s="91">
        <v>0</v>
      </c>
      <c r="S507" s="91">
        <v>0</v>
      </c>
      <c r="T507" s="95">
        <v>0</v>
      </c>
      <c r="U507" s="95">
        <v>0</v>
      </c>
      <c r="V507" s="95">
        <v>0</v>
      </c>
      <c r="W507" s="95">
        <v>0</v>
      </c>
      <c r="X507" s="92"/>
      <c r="Y507" s="92"/>
      <c r="Z507" s="92"/>
      <c r="AA507" s="92"/>
      <c r="AB507" s="90" t="s">
        <v>4028</v>
      </c>
      <c r="AC507" s="93">
        <v>20221</v>
      </c>
      <c r="AD507" s="91">
        <v>175</v>
      </c>
      <c r="AE507" s="90" t="s">
        <v>545</v>
      </c>
      <c r="AF507" s="94"/>
      <c r="AG507" s="91">
        <v>1973</v>
      </c>
      <c r="AH507" s="91">
        <v>1987</v>
      </c>
    </row>
    <row r="508" spans="3:34" ht="12.5" x14ac:dyDescent="0.25">
      <c r="C508" s="90" t="s">
        <v>4738</v>
      </c>
      <c r="D508" s="91">
        <v>61.4</v>
      </c>
      <c r="E508" s="92"/>
      <c r="F508" s="94"/>
      <c r="G508" s="94"/>
      <c r="H508" s="91">
        <v>0</v>
      </c>
      <c r="I508" s="91">
        <v>50</v>
      </c>
      <c r="J508" s="90" t="s">
        <v>4739</v>
      </c>
      <c r="K508" s="92"/>
      <c r="L508" s="92"/>
      <c r="M508" s="92"/>
      <c r="N508" s="91">
        <v>103</v>
      </c>
      <c r="O508" s="91">
        <v>0</v>
      </c>
      <c r="P508" s="94"/>
      <c r="Q508" s="94"/>
      <c r="R508" s="94"/>
      <c r="S508" s="94"/>
      <c r="T508" s="94"/>
      <c r="U508" s="94"/>
      <c r="V508" s="94"/>
      <c r="W508" s="94"/>
      <c r="X508" s="92"/>
      <c r="Y508" s="92"/>
      <c r="Z508" s="92"/>
      <c r="AA508" s="92"/>
      <c r="AB508" s="90" t="s">
        <v>4738</v>
      </c>
      <c r="AC508" s="94"/>
      <c r="AD508" s="91">
        <v>1</v>
      </c>
      <c r="AE508" s="90" t="s">
        <v>545</v>
      </c>
      <c r="AF508" s="94"/>
      <c r="AG508" s="91">
        <v>1976</v>
      </c>
      <c r="AH508" s="91">
        <v>1976</v>
      </c>
    </row>
    <row r="509" spans="3:34" ht="12.5" x14ac:dyDescent="0.25">
      <c r="C509" s="90" t="s">
        <v>5287</v>
      </c>
      <c r="D509" s="91">
        <v>61.3</v>
      </c>
      <c r="E509" s="92"/>
      <c r="F509" s="94"/>
      <c r="G509" s="94"/>
      <c r="H509" s="91">
        <v>0</v>
      </c>
      <c r="I509" s="91">
        <v>46</v>
      </c>
      <c r="J509" s="90" t="s">
        <v>5288</v>
      </c>
      <c r="K509" s="92"/>
      <c r="L509" s="92"/>
      <c r="M509" s="91">
        <v>1</v>
      </c>
      <c r="N509" s="91">
        <v>115</v>
      </c>
      <c r="O509" s="91">
        <v>0</v>
      </c>
      <c r="P509" s="94"/>
      <c r="Q509" s="94"/>
      <c r="R509" s="94"/>
      <c r="S509" s="94"/>
      <c r="T509" s="94"/>
      <c r="U509" s="94"/>
      <c r="V509" s="94"/>
      <c r="W509" s="94"/>
      <c r="X509" s="92"/>
      <c r="Y509" s="92"/>
      <c r="Z509" s="92"/>
      <c r="AA509" s="92"/>
      <c r="AB509" s="90" t="s">
        <v>5287</v>
      </c>
      <c r="AC509" s="93">
        <v>15549</v>
      </c>
      <c r="AD509" s="91">
        <v>28</v>
      </c>
      <c r="AE509" s="90" t="s">
        <v>545</v>
      </c>
      <c r="AF509" s="94"/>
      <c r="AG509" s="91">
        <v>1973</v>
      </c>
      <c r="AH509" s="91">
        <v>1981</v>
      </c>
    </row>
    <row r="510" spans="3:34" ht="12.5" x14ac:dyDescent="0.25">
      <c r="C510" s="90" t="s">
        <v>4736</v>
      </c>
      <c r="D510" s="91">
        <v>61.2</v>
      </c>
      <c r="E510" s="92"/>
      <c r="F510" s="94"/>
      <c r="G510" s="94"/>
      <c r="H510" s="91">
        <v>0</v>
      </c>
      <c r="I510" s="91">
        <v>50</v>
      </c>
      <c r="J510" s="90" t="s">
        <v>4737</v>
      </c>
      <c r="K510" s="92"/>
      <c r="L510" s="92"/>
      <c r="M510" s="92"/>
      <c r="N510" s="91">
        <v>105</v>
      </c>
      <c r="O510" s="91">
        <v>0</v>
      </c>
      <c r="P510" s="94"/>
      <c r="Q510" s="94"/>
      <c r="R510" s="94"/>
      <c r="S510" s="94"/>
      <c r="T510" s="94"/>
      <c r="U510" s="94"/>
      <c r="V510" s="94"/>
      <c r="W510" s="94"/>
      <c r="X510" s="92"/>
      <c r="Y510" s="92"/>
      <c r="Z510" s="92"/>
      <c r="AA510" s="92"/>
      <c r="AB510" s="90" t="s">
        <v>4736</v>
      </c>
      <c r="AC510" s="93">
        <v>14904</v>
      </c>
      <c r="AD510" s="91">
        <v>24</v>
      </c>
      <c r="AE510" s="90" t="s">
        <v>545</v>
      </c>
      <c r="AF510" s="94"/>
      <c r="AG510" s="91">
        <v>1973</v>
      </c>
      <c r="AH510" s="91">
        <v>1976</v>
      </c>
    </row>
    <row r="511" spans="3:34" ht="12.5" x14ac:dyDescent="0.25">
      <c r="C511" s="90" t="s">
        <v>5632</v>
      </c>
      <c r="D511" s="91">
        <v>61.1</v>
      </c>
      <c r="E511" s="92"/>
      <c r="F511" s="91">
        <v>0</v>
      </c>
      <c r="G511" s="91">
        <v>0</v>
      </c>
      <c r="H511" s="91">
        <v>42.6</v>
      </c>
      <c r="I511" s="91">
        <v>0</v>
      </c>
      <c r="J511" s="90" t="s">
        <v>5633</v>
      </c>
      <c r="K511" s="92"/>
      <c r="L511" s="92"/>
      <c r="M511" s="94"/>
      <c r="N511" s="91">
        <v>63</v>
      </c>
      <c r="O511" s="91">
        <v>744</v>
      </c>
      <c r="P511" s="91">
        <v>0</v>
      </c>
      <c r="Q511" s="91">
        <v>0</v>
      </c>
      <c r="R511" s="91">
        <v>0</v>
      </c>
      <c r="S511" s="91">
        <v>0</v>
      </c>
      <c r="T511" s="91">
        <v>0</v>
      </c>
      <c r="U511" s="91">
        <v>0</v>
      </c>
      <c r="V511" s="91">
        <v>0</v>
      </c>
      <c r="W511" s="91">
        <v>0</v>
      </c>
      <c r="X511" s="95">
        <v>60</v>
      </c>
      <c r="Y511" s="95">
        <v>72</v>
      </c>
      <c r="Z511" s="95">
        <v>775</v>
      </c>
      <c r="AA511" s="95">
        <v>715</v>
      </c>
      <c r="AB511" s="90" t="s">
        <v>5632</v>
      </c>
      <c r="AC511" s="93">
        <v>34444</v>
      </c>
      <c r="AD511" s="91">
        <v>224</v>
      </c>
      <c r="AE511" s="90" t="s">
        <v>545</v>
      </c>
      <c r="AF511" s="91">
        <v>2013</v>
      </c>
      <c r="AG511" s="91">
        <v>2013</v>
      </c>
      <c r="AH511" s="91">
        <v>2017</v>
      </c>
    </row>
    <row r="512" spans="3:34" ht="12.5" x14ac:dyDescent="0.25">
      <c r="C512" s="90" t="s">
        <v>3942</v>
      </c>
      <c r="D512" s="91">
        <v>60.6</v>
      </c>
      <c r="E512" s="92"/>
      <c r="F512" s="91">
        <v>0</v>
      </c>
      <c r="G512" s="94"/>
      <c r="H512" s="91">
        <v>0</v>
      </c>
      <c r="I512" s="91">
        <v>38</v>
      </c>
      <c r="J512" s="90" t="s">
        <v>3943</v>
      </c>
      <c r="K512" s="92"/>
      <c r="L512" s="92"/>
      <c r="M512" s="95">
        <v>1</v>
      </c>
      <c r="N512" s="91">
        <v>66</v>
      </c>
      <c r="O512" s="91">
        <v>0</v>
      </c>
      <c r="P512" s="91">
        <v>0</v>
      </c>
      <c r="Q512" s="91">
        <v>0</v>
      </c>
      <c r="R512" s="91">
        <v>0</v>
      </c>
      <c r="S512" s="91">
        <v>0</v>
      </c>
      <c r="T512" s="94"/>
      <c r="U512" s="94"/>
      <c r="V512" s="94"/>
      <c r="W512" s="94"/>
      <c r="X512" s="92"/>
      <c r="Y512" s="92"/>
      <c r="Z512" s="92"/>
      <c r="AA512" s="92"/>
      <c r="AB512" s="90" t="s">
        <v>3942</v>
      </c>
      <c r="AC512" s="93">
        <v>17110</v>
      </c>
      <c r="AD512" s="91">
        <v>24</v>
      </c>
      <c r="AE512" s="90" t="s">
        <v>545</v>
      </c>
      <c r="AF512" s="94"/>
      <c r="AG512" s="91">
        <v>1973</v>
      </c>
      <c r="AH512" s="91">
        <v>1976</v>
      </c>
    </row>
    <row r="513" spans="3:34" ht="12.5" x14ac:dyDescent="0.25">
      <c r="C513" s="90" t="s">
        <v>5453</v>
      </c>
      <c r="D513" s="91">
        <v>60.5</v>
      </c>
      <c r="E513" s="92"/>
      <c r="F513" s="91">
        <v>0</v>
      </c>
      <c r="G513" s="92"/>
      <c r="H513" s="91">
        <v>0</v>
      </c>
      <c r="I513" s="91">
        <v>36</v>
      </c>
      <c r="J513" s="90" t="s">
        <v>5454</v>
      </c>
      <c r="K513" s="92"/>
      <c r="L513" s="92"/>
      <c r="M513" s="92"/>
      <c r="N513" s="91">
        <v>47</v>
      </c>
      <c r="O513" s="91">
        <v>0</v>
      </c>
      <c r="P513" s="91">
        <v>0</v>
      </c>
      <c r="Q513" s="91">
        <v>0</v>
      </c>
      <c r="R513" s="91">
        <v>0</v>
      </c>
      <c r="S513" s="91">
        <v>0</v>
      </c>
      <c r="T513" s="92"/>
      <c r="U513" s="92"/>
      <c r="V513" s="92"/>
      <c r="W513" s="92"/>
      <c r="X513" s="92"/>
      <c r="Y513" s="92"/>
      <c r="Z513" s="92"/>
      <c r="AA513" s="92"/>
      <c r="AB513" s="90" t="s">
        <v>5453</v>
      </c>
      <c r="AC513" s="93">
        <v>17387</v>
      </c>
      <c r="AD513" s="91">
        <v>32</v>
      </c>
      <c r="AE513" s="90" t="s">
        <v>545</v>
      </c>
      <c r="AF513" s="94"/>
      <c r="AG513" s="91">
        <v>1973</v>
      </c>
      <c r="AH513" s="91">
        <v>1980</v>
      </c>
    </row>
    <row r="514" spans="3:34" ht="12.5" x14ac:dyDescent="0.25">
      <c r="C514" s="90" t="s">
        <v>5710</v>
      </c>
      <c r="D514" s="91">
        <v>60.5</v>
      </c>
      <c r="E514" s="92"/>
      <c r="F514" s="91">
        <v>0</v>
      </c>
      <c r="G514" s="91">
        <v>0</v>
      </c>
      <c r="H514" s="91">
        <v>0</v>
      </c>
      <c r="I514" s="91">
        <v>36</v>
      </c>
      <c r="J514" s="90" t="s">
        <v>5711</v>
      </c>
      <c r="K514" s="92"/>
      <c r="L514" s="92"/>
      <c r="M514" s="94"/>
      <c r="N514" s="91">
        <v>47</v>
      </c>
      <c r="O514" s="91">
        <v>0</v>
      </c>
      <c r="P514" s="91">
        <v>0</v>
      </c>
      <c r="Q514" s="91">
        <v>0</v>
      </c>
      <c r="R514" s="91">
        <v>0</v>
      </c>
      <c r="S514" s="91">
        <v>0</v>
      </c>
      <c r="T514" s="91">
        <v>0</v>
      </c>
      <c r="U514" s="91">
        <v>0</v>
      </c>
      <c r="V514" s="91">
        <v>0</v>
      </c>
      <c r="W514" s="91">
        <v>0</v>
      </c>
      <c r="X514" s="92"/>
      <c r="Y514" s="92"/>
      <c r="Z514" s="92"/>
      <c r="AA514" s="92"/>
      <c r="AB514" s="90" t="s">
        <v>5710</v>
      </c>
      <c r="AC514" s="93">
        <v>17296</v>
      </c>
      <c r="AD514" s="91">
        <v>43</v>
      </c>
      <c r="AE514" s="90" t="s">
        <v>545</v>
      </c>
      <c r="AF514" s="94"/>
      <c r="AG514" s="91">
        <v>1973</v>
      </c>
      <c r="AH514" s="91">
        <v>1984</v>
      </c>
    </row>
    <row r="515" spans="3:34" ht="12.5" x14ac:dyDescent="0.25">
      <c r="C515" s="90" t="s">
        <v>4444</v>
      </c>
      <c r="D515" s="91">
        <v>60.4</v>
      </c>
      <c r="E515" s="92"/>
      <c r="F515" s="95">
        <v>0</v>
      </c>
      <c r="G515" s="92"/>
      <c r="H515" s="91">
        <v>0</v>
      </c>
      <c r="I515" s="91">
        <v>44</v>
      </c>
      <c r="J515" s="90" t="s">
        <v>4445</v>
      </c>
      <c r="K515" s="92"/>
      <c r="L515" s="92"/>
      <c r="M515" s="92"/>
      <c r="N515" s="91">
        <v>71</v>
      </c>
      <c r="O515" s="91">
        <v>0</v>
      </c>
      <c r="P515" s="95">
        <v>0</v>
      </c>
      <c r="Q515" s="95">
        <v>0</v>
      </c>
      <c r="R515" s="95">
        <v>0</v>
      </c>
      <c r="S515" s="95">
        <v>0</v>
      </c>
      <c r="T515" s="92"/>
      <c r="U515" s="92"/>
      <c r="V515" s="92"/>
      <c r="W515" s="92"/>
      <c r="X515" s="92"/>
      <c r="Y515" s="92"/>
      <c r="Z515" s="92"/>
      <c r="AA515" s="92"/>
      <c r="AB515" s="90" t="s">
        <v>4444</v>
      </c>
      <c r="AC515" s="93">
        <v>16002</v>
      </c>
      <c r="AD515" s="91">
        <v>27</v>
      </c>
      <c r="AE515" s="90" t="s">
        <v>545</v>
      </c>
      <c r="AF515" s="91">
        <v>-1</v>
      </c>
      <c r="AG515" s="91">
        <v>1973</v>
      </c>
      <c r="AH515" s="91">
        <v>1977</v>
      </c>
    </row>
    <row r="516" spans="3:34" ht="12.5" x14ac:dyDescent="0.25">
      <c r="C516" s="90" t="s">
        <v>4066</v>
      </c>
      <c r="D516" s="91">
        <v>60.2</v>
      </c>
      <c r="E516" s="92"/>
      <c r="F516" s="91">
        <v>0</v>
      </c>
      <c r="G516" s="94"/>
      <c r="H516" s="91">
        <v>0</v>
      </c>
      <c r="I516" s="91">
        <v>42</v>
      </c>
      <c r="J516" s="90" t="s">
        <v>4067</v>
      </c>
      <c r="K516" s="92"/>
      <c r="L516" s="92"/>
      <c r="M516" s="92"/>
      <c r="N516" s="91">
        <v>64</v>
      </c>
      <c r="O516" s="91">
        <v>0</v>
      </c>
      <c r="P516" s="91">
        <v>0</v>
      </c>
      <c r="Q516" s="91">
        <v>0</v>
      </c>
      <c r="R516" s="91">
        <v>0</v>
      </c>
      <c r="S516" s="91">
        <v>0</v>
      </c>
      <c r="T516" s="94"/>
      <c r="U516" s="94"/>
      <c r="V516" s="94"/>
      <c r="W516" s="94"/>
      <c r="X516" s="92"/>
      <c r="Y516" s="92"/>
      <c r="Z516" s="92"/>
      <c r="AA516" s="92"/>
      <c r="AB516" s="90" t="s">
        <v>4066</v>
      </c>
      <c r="AC516" s="93">
        <v>16118</v>
      </c>
      <c r="AD516" s="91">
        <v>11</v>
      </c>
      <c r="AE516" s="90" t="s">
        <v>545</v>
      </c>
      <c r="AF516" s="94"/>
      <c r="AG516" s="91">
        <v>1974</v>
      </c>
      <c r="AH516" s="91">
        <v>1976</v>
      </c>
    </row>
    <row r="517" spans="3:34" ht="12.5" x14ac:dyDescent="0.25">
      <c r="C517" s="90" t="s">
        <v>4046</v>
      </c>
      <c r="D517" s="91">
        <v>60</v>
      </c>
      <c r="E517" s="92"/>
      <c r="F517" s="91">
        <v>0</v>
      </c>
      <c r="G517" s="94"/>
      <c r="H517" s="91">
        <v>0</v>
      </c>
      <c r="I517" s="91">
        <v>44</v>
      </c>
      <c r="J517" s="90" t="s">
        <v>4047</v>
      </c>
      <c r="K517" s="92"/>
      <c r="L517" s="92"/>
      <c r="M517" s="94"/>
      <c r="N517" s="91">
        <v>73</v>
      </c>
      <c r="O517" s="91">
        <v>0</v>
      </c>
      <c r="P517" s="91">
        <v>0</v>
      </c>
      <c r="Q517" s="91">
        <v>0</v>
      </c>
      <c r="R517" s="91">
        <v>0</v>
      </c>
      <c r="S517" s="91">
        <v>0</v>
      </c>
      <c r="T517" s="94"/>
      <c r="U517" s="94"/>
      <c r="V517" s="94"/>
      <c r="W517" s="94"/>
      <c r="X517" s="92"/>
      <c r="Y517" s="92"/>
      <c r="Z517" s="92"/>
      <c r="AA517" s="92"/>
      <c r="AB517" s="90" t="s">
        <v>4046</v>
      </c>
      <c r="AC517" s="93">
        <v>15983</v>
      </c>
      <c r="AD517" s="91">
        <v>27</v>
      </c>
      <c r="AE517" s="90" t="s">
        <v>545</v>
      </c>
      <c r="AF517" s="94"/>
      <c r="AG517" s="91">
        <v>1973</v>
      </c>
      <c r="AH517" s="91">
        <v>1979</v>
      </c>
    </row>
    <row r="518" spans="3:34" ht="12.5" x14ac:dyDescent="0.25">
      <c r="C518" s="90" t="s">
        <v>4514</v>
      </c>
      <c r="D518" s="91">
        <v>60</v>
      </c>
      <c r="E518" s="92"/>
      <c r="F518" s="94"/>
      <c r="G518" s="92"/>
      <c r="H518" s="91">
        <v>0</v>
      </c>
      <c r="I518" s="91">
        <v>50</v>
      </c>
      <c r="J518" s="90" t="s">
        <v>4515</v>
      </c>
      <c r="K518" s="92"/>
      <c r="L518" s="92"/>
      <c r="M518" s="95">
        <v>2</v>
      </c>
      <c r="N518" s="94"/>
      <c r="O518" s="94"/>
      <c r="P518" s="94"/>
      <c r="Q518" s="94"/>
      <c r="R518" s="94"/>
      <c r="S518" s="94"/>
      <c r="T518" s="92"/>
      <c r="U518" s="92"/>
      <c r="V518" s="92"/>
      <c r="W518" s="92"/>
      <c r="X518" s="92"/>
      <c r="Y518" s="92"/>
      <c r="Z518" s="92"/>
      <c r="AA518" s="92"/>
      <c r="AB518" s="90" t="s">
        <v>4514</v>
      </c>
      <c r="AC518" s="94"/>
      <c r="AD518" s="94"/>
      <c r="AE518" s="90" t="s">
        <v>545</v>
      </c>
      <c r="AF518" s="94"/>
      <c r="AG518" s="94"/>
      <c r="AH518" s="94"/>
    </row>
    <row r="519" spans="3:34" ht="12.5" x14ac:dyDescent="0.25">
      <c r="C519" s="90" t="s">
        <v>141</v>
      </c>
      <c r="D519" s="91">
        <v>60</v>
      </c>
      <c r="E519" s="92"/>
      <c r="F519" s="94"/>
      <c r="G519" s="94"/>
      <c r="H519" s="91">
        <v>0</v>
      </c>
      <c r="I519" s="91">
        <v>50</v>
      </c>
      <c r="J519" s="90" t="s">
        <v>138</v>
      </c>
      <c r="K519" s="92"/>
      <c r="L519" s="92"/>
      <c r="M519" s="95">
        <v>2</v>
      </c>
      <c r="N519" s="94"/>
      <c r="O519" s="94"/>
      <c r="P519" s="94"/>
      <c r="Q519" s="94"/>
      <c r="R519" s="94"/>
      <c r="S519" s="94"/>
      <c r="T519" s="94"/>
      <c r="U519" s="94"/>
      <c r="V519" s="94"/>
      <c r="W519" s="94"/>
      <c r="X519" s="92"/>
      <c r="Y519" s="92"/>
      <c r="Z519" s="92"/>
      <c r="AA519" s="92"/>
      <c r="AB519" s="90" t="s">
        <v>141</v>
      </c>
      <c r="AC519" s="94"/>
      <c r="AD519" s="94"/>
      <c r="AE519" s="90" t="s">
        <v>545</v>
      </c>
      <c r="AF519" s="94"/>
      <c r="AG519" s="94"/>
      <c r="AH519" s="94"/>
    </row>
    <row r="520" spans="3:34" ht="12.5" x14ac:dyDescent="0.25">
      <c r="C520" s="90" t="s">
        <v>3936</v>
      </c>
      <c r="D520" s="91">
        <v>59.9</v>
      </c>
      <c r="E520" s="92"/>
      <c r="F520" s="91">
        <v>0</v>
      </c>
      <c r="G520" s="91">
        <v>0</v>
      </c>
      <c r="H520" s="91">
        <v>0</v>
      </c>
      <c r="I520" s="91">
        <v>42</v>
      </c>
      <c r="J520" s="90" t="s">
        <v>3937</v>
      </c>
      <c r="K520" s="92"/>
      <c r="L520" s="92"/>
      <c r="M520" s="92"/>
      <c r="N520" s="91">
        <v>65</v>
      </c>
      <c r="O520" s="91">
        <v>0</v>
      </c>
      <c r="P520" s="91">
        <v>0</v>
      </c>
      <c r="Q520" s="91">
        <v>0</v>
      </c>
      <c r="R520" s="91">
        <v>0</v>
      </c>
      <c r="S520" s="91">
        <v>0</v>
      </c>
      <c r="T520" s="91">
        <v>0</v>
      </c>
      <c r="U520" s="91">
        <v>0</v>
      </c>
      <c r="V520" s="91">
        <v>0</v>
      </c>
      <c r="W520" s="91">
        <v>0</v>
      </c>
      <c r="X520" s="92"/>
      <c r="Y520" s="92"/>
      <c r="Z520" s="92"/>
      <c r="AA520" s="92"/>
      <c r="AB520" s="90" t="s">
        <v>3936</v>
      </c>
      <c r="AC520" s="93">
        <v>16229</v>
      </c>
      <c r="AD520" s="91">
        <v>32</v>
      </c>
      <c r="AE520" s="90" t="s">
        <v>545</v>
      </c>
      <c r="AF520" s="94"/>
      <c r="AG520" s="91">
        <v>1973</v>
      </c>
      <c r="AH520" s="91">
        <v>1980</v>
      </c>
    </row>
    <row r="521" spans="3:34" ht="12.5" x14ac:dyDescent="0.25">
      <c r="C521" s="90" t="s">
        <v>5159</v>
      </c>
      <c r="D521" s="91">
        <v>59.9</v>
      </c>
      <c r="E521" s="92"/>
      <c r="F521" s="91">
        <v>0</v>
      </c>
      <c r="G521" s="94"/>
      <c r="H521" s="91">
        <v>0</v>
      </c>
      <c r="I521" s="91">
        <v>42</v>
      </c>
      <c r="J521" s="90" t="s">
        <v>5160</v>
      </c>
      <c r="K521" s="92"/>
      <c r="L521" s="92"/>
      <c r="M521" s="94"/>
      <c r="N521" s="91">
        <v>65</v>
      </c>
      <c r="O521" s="91">
        <v>0</v>
      </c>
      <c r="P521" s="91">
        <v>0</v>
      </c>
      <c r="Q521" s="91">
        <v>0</v>
      </c>
      <c r="R521" s="91">
        <v>0</v>
      </c>
      <c r="S521" s="91">
        <v>0</v>
      </c>
      <c r="T521" s="94"/>
      <c r="U521" s="94"/>
      <c r="V521" s="94"/>
      <c r="W521" s="94"/>
      <c r="X521" s="92"/>
      <c r="Y521" s="92"/>
      <c r="Z521" s="92"/>
      <c r="AA521" s="92"/>
      <c r="AB521" s="90" t="s">
        <v>5159</v>
      </c>
      <c r="AC521" s="93">
        <v>16128</v>
      </c>
      <c r="AD521" s="91">
        <v>16</v>
      </c>
      <c r="AE521" s="90" t="s">
        <v>545</v>
      </c>
      <c r="AF521" s="94"/>
      <c r="AG521" s="91">
        <v>1974</v>
      </c>
      <c r="AH521" s="91">
        <v>1977</v>
      </c>
    </row>
    <row r="522" spans="3:34" ht="12.5" x14ac:dyDescent="0.25">
      <c r="C522" s="90" t="s">
        <v>4530</v>
      </c>
      <c r="D522" s="91">
        <v>59.8</v>
      </c>
      <c r="E522" s="92"/>
      <c r="F522" s="91">
        <v>0</v>
      </c>
      <c r="G522" s="91">
        <v>0</v>
      </c>
      <c r="H522" s="91">
        <v>15.5</v>
      </c>
      <c r="I522" s="91">
        <v>0</v>
      </c>
      <c r="J522" s="90" t="s">
        <v>4531</v>
      </c>
      <c r="K522" s="92"/>
      <c r="L522" s="92"/>
      <c r="M522" s="95">
        <v>2</v>
      </c>
      <c r="N522" s="91">
        <v>33</v>
      </c>
      <c r="O522" s="91">
        <v>1217</v>
      </c>
      <c r="P522" s="91">
        <v>0</v>
      </c>
      <c r="Q522" s="91">
        <v>0</v>
      </c>
      <c r="R522" s="91">
        <v>0</v>
      </c>
      <c r="S522" s="91">
        <v>0</v>
      </c>
      <c r="T522" s="91">
        <v>0</v>
      </c>
      <c r="U522" s="91">
        <v>0</v>
      </c>
      <c r="V522" s="91">
        <v>0</v>
      </c>
      <c r="W522" s="91">
        <v>0</v>
      </c>
      <c r="X522" s="92"/>
      <c r="Y522" s="95">
        <v>92</v>
      </c>
      <c r="Z522" s="92"/>
      <c r="AA522" s="95">
        <v>622</v>
      </c>
      <c r="AB522" s="90" t="s">
        <v>4530</v>
      </c>
      <c r="AC522" s="93">
        <v>31662</v>
      </c>
      <c r="AD522" s="91">
        <v>716</v>
      </c>
      <c r="AE522" s="90" t="s">
        <v>545</v>
      </c>
      <c r="AF522" s="91">
        <v>2004</v>
      </c>
      <c r="AG522" s="91">
        <v>2001</v>
      </c>
      <c r="AH522" s="91">
        <v>2017</v>
      </c>
    </row>
    <row r="523" spans="3:34" ht="12.5" x14ac:dyDescent="0.25">
      <c r="C523" s="90" t="s">
        <v>4153</v>
      </c>
      <c r="D523" s="91">
        <v>59.4</v>
      </c>
      <c r="E523" s="92"/>
      <c r="F523" s="91">
        <v>0</v>
      </c>
      <c r="G523" s="91">
        <v>0</v>
      </c>
      <c r="H523" s="91">
        <v>0</v>
      </c>
      <c r="I523" s="91">
        <v>8</v>
      </c>
      <c r="J523" s="90" t="s">
        <v>4154</v>
      </c>
      <c r="K523" s="92"/>
      <c r="L523" s="92"/>
      <c r="M523" s="95">
        <v>3</v>
      </c>
      <c r="N523" s="91">
        <v>31</v>
      </c>
      <c r="O523" s="91">
        <v>0</v>
      </c>
      <c r="P523" s="91">
        <v>0</v>
      </c>
      <c r="Q523" s="91">
        <v>0</v>
      </c>
      <c r="R523" s="91">
        <v>0</v>
      </c>
      <c r="S523" s="91">
        <v>0</v>
      </c>
      <c r="T523" s="91">
        <v>0</v>
      </c>
      <c r="U523" s="91">
        <v>0</v>
      </c>
      <c r="V523" s="91">
        <v>0</v>
      </c>
      <c r="W523" s="91">
        <v>0</v>
      </c>
      <c r="X523" s="92"/>
      <c r="Y523" s="92"/>
      <c r="Z523" s="92"/>
      <c r="AA523" s="92"/>
      <c r="AB523" s="90" t="s">
        <v>4153</v>
      </c>
      <c r="AC523" s="93">
        <v>22545</v>
      </c>
      <c r="AD523" s="91">
        <v>501</v>
      </c>
      <c r="AE523" s="90" t="s">
        <v>545</v>
      </c>
      <c r="AF523" s="91">
        <v>1985</v>
      </c>
      <c r="AG523" s="91">
        <v>1980</v>
      </c>
      <c r="AH523" s="91">
        <v>1995</v>
      </c>
    </row>
    <row r="524" spans="3:34" ht="12.5" x14ac:dyDescent="0.25">
      <c r="C524" s="90" t="s">
        <v>5742</v>
      </c>
      <c r="D524" s="91">
        <v>59.4</v>
      </c>
      <c r="E524" s="92"/>
      <c r="F524" s="91">
        <v>0</v>
      </c>
      <c r="G524" s="91">
        <v>0</v>
      </c>
      <c r="H524" s="91">
        <v>0</v>
      </c>
      <c r="I524" s="91">
        <v>12</v>
      </c>
      <c r="J524" s="90" t="s">
        <v>5743</v>
      </c>
      <c r="K524" s="92"/>
      <c r="L524" s="92"/>
      <c r="M524" s="95">
        <v>3</v>
      </c>
      <c r="N524" s="91">
        <v>35</v>
      </c>
      <c r="O524" s="91">
        <v>0</v>
      </c>
      <c r="P524" s="91">
        <v>0</v>
      </c>
      <c r="Q524" s="91">
        <v>0</v>
      </c>
      <c r="R524" s="91">
        <v>0</v>
      </c>
      <c r="S524" s="91">
        <v>0</v>
      </c>
      <c r="T524" s="91">
        <v>0</v>
      </c>
      <c r="U524" s="91">
        <v>0</v>
      </c>
      <c r="V524" s="91">
        <v>0</v>
      </c>
      <c r="W524" s="91">
        <v>0</v>
      </c>
      <c r="X524" s="92"/>
      <c r="Y524" s="92"/>
      <c r="Z524" s="92"/>
      <c r="AA524" s="92"/>
      <c r="AB524" s="90" t="s">
        <v>5742</v>
      </c>
      <c r="AC524" s="93">
        <v>21621</v>
      </c>
      <c r="AD524" s="91">
        <v>150</v>
      </c>
      <c r="AE524" s="90" t="s">
        <v>545</v>
      </c>
      <c r="AF524" s="91">
        <v>1978</v>
      </c>
      <c r="AG524" s="91">
        <v>1975</v>
      </c>
      <c r="AH524" s="91">
        <v>1989</v>
      </c>
    </row>
    <row r="525" spans="3:34" ht="12.5" x14ac:dyDescent="0.25">
      <c r="C525" s="90" t="s">
        <v>3894</v>
      </c>
      <c r="D525" s="91">
        <v>59.3</v>
      </c>
      <c r="E525" s="92"/>
      <c r="F525" s="91">
        <v>1.4</v>
      </c>
      <c r="G525" s="91">
        <v>0</v>
      </c>
      <c r="H525" s="91">
        <v>0</v>
      </c>
      <c r="I525" s="91">
        <v>0</v>
      </c>
      <c r="J525" s="90" t="s">
        <v>3895</v>
      </c>
      <c r="K525" s="92"/>
      <c r="L525" s="92"/>
      <c r="M525" s="95">
        <v>3</v>
      </c>
      <c r="N525" s="91">
        <v>26</v>
      </c>
      <c r="O525" s="91">
        <v>10</v>
      </c>
      <c r="P525" s="91">
        <v>0</v>
      </c>
      <c r="Q525" s="91">
        <v>0</v>
      </c>
      <c r="R525" s="91">
        <v>0</v>
      </c>
      <c r="S525" s="91">
        <v>13</v>
      </c>
      <c r="T525" s="91">
        <v>0</v>
      </c>
      <c r="U525" s="91">
        <v>0</v>
      </c>
      <c r="V525" s="91">
        <v>0</v>
      </c>
      <c r="W525" s="91">
        <v>0</v>
      </c>
      <c r="X525" s="92"/>
      <c r="Y525" s="92"/>
      <c r="Z525" s="92"/>
      <c r="AA525" s="92"/>
      <c r="AB525" s="90" t="s">
        <v>3894</v>
      </c>
      <c r="AC525" s="93">
        <v>23841</v>
      </c>
      <c r="AD525" s="91">
        <v>700</v>
      </c>
      <c r="AE525" s="90" t="s">
        <v>545</v>
      </c>
      <c r="AF525" s="91">
        <v>1983</v>
      </c>
      <c r="AG525" s="91">
        <v>1984</v>
      </c>
      <c r="AH525" s="91">
        <v>2002</v>
      </c>
    </row>
    <row r="526" spans="3:34" ht="12.5" x14ac:dyDescent="0.25">
      <c r="C526" s="90" t="s">
        <v>5089</v>
      </c>
      <c r="D526" s="91">
        <v>59</v>
      </c>
      <c r="E526" s="92"/>
      <c r="F526" s="94"/>
      <c r="G526" s="94"/>
      <c r="H526" s="91">
        <v>0</v>
      </c>
      <c r="I526" s="91">
        <v>54</v>
      </c>
      <c r="J526" s="90" t="s">
        <v>5090</v>
      </c>
      <c r="K526" s="92"/>
      <c r="L526" s="92"/>
      <c r="M526" s="91">
        <v>1</v>
      </c>
      <c r="N526" s="94"/>
      <c r="O526" s="94"/>
      <c r="P526" s="94"/>
      <c r="Q526" s="94"/>
      <c r="R526" s="94"/>
      <c r="S526" s="94"/>
      <c r="T526" s="94"/>
      <c r="U526" s="94"/>
      <c r="V526" s="94"/>
      <c r="W526" s="94"/>
      <c r="X526" s="92"/>
      <c r="Y526" s="94"/>
      <c r="Z526" s="92"/>
      <c r="AA526" s="94"/>
      <c r="AB526" s="90" t="s">
        <v>5089</v>
      </c>
      <c r="AC526" s="93">
        <v>14138</v>
      </c>
      <c r="AD526" s="94"/>
      <c r="AE526" s="90" t="s">
        <v>545</v>
      </c>
      <c r="AF526" s="94"/>
      <c r="AG526" s="94"/>
      <c r="AH526" s="94"/>
    </row>
    <row r="527" spans="3:34" ht="12.5" x14ac:dyDescent="0.25">
      <c r="C527" s="90" t="s">
        <v>4290</v>
      </c>
      <c r="D527" s="91">
        <v>58.9</v>
      </c>
      <c r="E527" s="92"/>
      <c r="F527" s="91">
        <v>0.7</v>
      </c>
      <c r="G527" s="91">
        <v>0</v>
      </c>
      <c r="H527" s="91">
        <v>0</v>
      </c>
      <c r="I527" s="91">
        <v>2</v>
      </c>
      <c r="J527" s="90" t="s">
        <v>4291</v>
      </c>
      <c r="K527" s="92"/>
      <c r="L527" s="92"/>
      <c r="M527" s="95">
        <v>2</v>
      </c>
      <c r="N527" s="91">
        <v>24</v>
      </c>
      <c r="O527" s="91">
        <v>205</v>
      </c>
      <c r="P527" s="91">
        <v>0</v>
      </c>
      <c r="Q527" s="91">
        <v>0</v>
      </c>
      <c r="R527" s="91">
        <v>0</v>
      </c>
      <c r="S527" s="91">
        <v>6</v>
      </c>
      <c r="T527" s="91">
        <v>0</v>
      </c>
      <c r="U527" s="91">
        <v>0</v>
      </c>
      <c r="V527" s="91">
        <v>0</v>
      </c>
      <c r="W527" s="91">
        <v>0</v>
      </c>
      <c r="X527" s="92"/>
      <c r="Y527" s="92"/>
      <c r="Z527" s="92"/>
      <c r="AA527" s="92"/>
      <c r="AB527" s="90" t="s">
        <v>4290</v>
      </c>
      <c r="AC527" s="93">
        <v>23481</v>
      </c>
      <c r="AD527" s="91">
        <v>712</v>
      </c>
      <c r="AE527" s="90" t="s">
        <v>545</v>
      </c>
      <c r="AF527" s="91">
        <v>1986</v>
      </c>
      <c r="AG527" s="91">
        <v>1984</v>
      </c>
      <c r="AH527" s="91">
        <v>1999</v>
      </c>
    </row>
    <row r="528" spans="3:34" ht="12.5" x14ac:dyDescent="0.25">
      <c r="C528" s="90" t="s">
        <v>5449</v>
      </c>
      <c r="D528" s="91">
        <v>58.8</v>
      </c>
      <c r="E528" s="92"/>
      <c r="F528" s="91">
        <v>0</v>
      </c>
      <c r="G528" s="94"/>
      <c r="H528" s="91">
        <v>0</v>
      </c>
      <c r="I528" s="91">
        <v>40</v>
      </c>
      <c r="J528" s="90" t="s">
        <v>5450</v>
      </c>
      <c r="K528" s="92"/>
      <c r="L528" s="92"/>
      <c r="M528" s="92"/>
      <c r="N528" s="91">
        <v>62</v>
      </c>
      <c r="O528" s="91">
        <v>0</v>
      </c>
      <c r="P528" s="91">
        <v>0</v>
      </c>
      <c r="Q528" s="91">
        <v>0</v>
      </c>
      <c r="R528" s="91">
        <v>0</v>
      </c>
      <c r="S528" s="91">
        <v>0</v>
      </c>
      <c r="T528" s="94"/>
      <c r="U528" s="94"/>
      <c r="V528" s="94"/>
      <c r="W528" s="94"/>
      <c r="X528" s="92"/>
      <c r="Y528" s="92"/>
      <c r="Z528" s="92"/>
      <c r="AA528" s="92"/>
      <c r="AB528" s="90" t="s">
        <v>5449</v>
      </c>
      <c r="AC528" s="93">
        <v>16756</v>
      </c>
      <c r="AD528" s="91">
        <v>24</v>
      </c>
      <c r="AE528" s="90" t="s">
        <v>545</v>
      </c>
      <c r="AF528" s="94"/>
      <c r="AG528" s="91">
        <v>1973</v>
      </c>
      <c r="AH528" s="91">
        <v>1976</v>
      </c>
    </row>
    <row r="529" spans="3:34" ht="12.5" x14ac:dyDescent="0.25">
      <c r="C529" s="90" t="s">
        <v>4006</v>
      </c>
      <c r="D529" s="91">
        <v>58.5</v>
      </c>
      <c r="E529" s="92"/>
      <c r="F529" s="91">
        <v>0</v>
      </c>
      <c r="G529" s="91">
        <v>0</v>
      </c>
      <c r="H529" s="91">
        <v>0</v>
      </c>
      <c r="I529" s="91">
        <v>14</v>
      </c>
      <c r="J529" s="90" t="s">
        <v>4007</v>
      </c>
      <c r="K529" s="92"/>
      <c r="L529" s="92"/>
      <c r="M529" s="91">
        <v>4</v>
      </c>
      <c r="N529" s="91">
        <v>47</v>
      </c>
      <c r="O529" s="91">
        <v>0</v>
      </c>
      <c r="P529" s="91">
        <v>0</v>
      </c>
      <c r="Q529" s="91">
        <v>0</v>
      </c>
      <c r="R529" s="91">
        <v>0</v>
      </c>
      <c r="S529" s="91">
        <v>0</v>
      </c>
      <c r="T529" s="91">
        <v>0</v>
      </c>
      <c r="U529" s="91">
        <v>0</v>
      </c>
      <c r="V529" s="91">
        <v>0</v>
      </c>
      <c r="W529" s="91">
        <v>0</v>
      </c>
      <c r="X529" s="92"/>
      <c r="Y529" s="92"/>
      <c r="Z529" s="92"/>
      <c r="AA529" s="92"/>
      <c r="AB529" s="90" t="s">
        <v>4006</v>
      </c>
      <c r="AC529" s="93">
        <v>21504</v>
      </c>
      <c r="AD529" s="91">
        <v>330</v>
      </c>
      <c r="AE529" s="90" t="s">
        <v>545</v>
      </c>
      <c r="AF529" s="91">
        <v>1980</v>
      </c>
      <c r="AG529" s="91">
        <v>1978</v>
      </c>
      <c r="AH529" s="91">
        <v>1991</v>
      </c>
    </row>
    <row r="530" spans="3:34" ht="12.5" x14ac:dyDescent="0.25">
      <c r="C530" s="90" t="s">
        <v>5052</v>
      </c>
      <c r="D530" s="91">
        <v>58.5</v>
      </c>
      <c r="E530" s="92"/>
      <c r="F530" s="91">
        <v>0</v>
      </c>
      <c r="G530" s="91">
        <v>0</v>
      </c>
      <c r="H530" s="91">
        <v>38.5</v>
      </c>
      <c r="I530" s="91">
        <v>0</v>
      </c>
      <c r="J530" s="90" t="s">
        <v>5053</v>
      </c>
      <c r="K530" s="92"/>
      <c r="L530" s="92"/>
      <c r="M530" s="92"/>
      <c r="N530" s="91">
        <v>58</v>
      </c>
      <c r="O530" s="91">
        <v>814</v>
      </c>
      <c r="P530" s="91">
        <v>0</v>
      </c>
      <c r="Q530" s="91">
        <v>0</v>
      </c>
      <c r="R530" s="91">
        <v>0</v>
      </c>
      <c r="S530" s="91">
        <v>0</v>
      </c>
      <c r="T530" s="91">
        <v>0</v>
      </c>
      <c r="U530" s="91">
        <v>0</v>
      </c>
      <c r="V530" s="91">
        <v>0</v>
      </c>
      <c r="W530" s="91">
        <v>0</v>
      </c>
      <c r="X530" s="95">
        <v>71</v>
      </c>
      <c r="Y530" s="95">
        <v>75</v>
      </c>
      <c r="Z530" s="95">
        <v>729</v>
      </c>
      <c r="AA530" s="95">
        <v>701</v>
      </c>
      <c r="AB530" s="90" t="s">
        <v>5052</v>
      </c>
      <c r="AC530" s="93">
        <v>34969</v>
      </c>
      <c r="AD530" s="91">
        <v>281</v>
      </c>
      <c r="AE530" s="90" t="s">
        <v>545</v>
      </c>
      <c r="AF530" s="91">
        <v>2014</v>
      </c>
      <c r="AG530" s="91">
        <v>2011</v>
      </c>
      <c r="AH530" s="91">
        <v>2017</v>
      </c>
    </row>
    <row r="531" spans="3:34" ht="12.5" x14ac:dyDescent="0.25">
      <c r="C531" s="90" t="s">
        <v>5058</v>
      </c>
      <c r="D531" s="91">
        <v>58.5</v>
      </c>
      <c r="E531" s="92"/>
      <c r="F531" s="91">
        <v>0</v>
      </c>
      <c r="G531" s="91">
        <v>0</v>
      </c>
      <c r="H531" s="91">
        <v>0</v>
      </c>
      <c r="I531" s="91">
        <v>16</v>
      </c>
      <c r="J531" s="90" t="s">
        <v>5059</v>
      </c>
      <c r="K531" s="92"/>
      <c r="L531" s="92"/>
      <c r="M531" s="95">
        <v>1</v>
      </c>
      <c r="N531" s="91">
        <v>30</v>
      </c>
      <c r="O531" s="91">
        <v>0</v>
      </c>
      <c r="P531" s="91">
        <v>0</v>
      </c>
      <c r="Q531" s="91">
        <v>0</v>
      </c>
      <c r="R531" s="91">
        <v>0</v>
      </c>
      <c r="S531" s="91">
        <v>0</v>
      </c>
      <c r="T531" s="91">
        <v>0</v>
      </c>
      <c r="U531" s="91">
        <v>0</v>
      </c>
      <c r="V531" s="91">
        <v>0</v>
      </c>
      <c r="W531" s="91">
        <v>0</v>
      </c>
      <c r="X531" s="92"/>
      <c r="Y531" s="92"/>
      <c r="Z531" s="92"/>
      <c r="AA531" s="92"/>
      <c r="AB531" s="90" t="s">
        <v>5058</v>
      </c>
      <c r="AC531" s="93">
        <v>20916</v>
      </c>
      <c r="AD531" s="91">
        <v>186</v>
      </c>
      <c r="AE531" s="90" t="s">
        <v>545</v>
      </c>
      <c r="AF531" s="94"/>
      <c r="AG531" s="91">
        <v>1975</v>
      </c>
      <c r="AH531" s="91">
        <v>1988</v>
      </c>
    </row>
    <row r="532" spans="3:34" ht="12.5" x14ac:dyDescent="0.25">
      <c r="C532" s="90" t="s">
        <v>3992</v>
      </c>
      <c r="D532" s="91">
        <v>58.400000000000006</v>
      </c>
      <c r="E532" s="92"/>
      <c r="F532" s="91">
        <v>0</v>
      </c>
      <c r="G532" s="91">
        <v>0</v>
      </c>
      <c r="H532" s="91">
        <v>42.6</v>
      </c>
      <c r="I532" s="91">
        <v>0</v>
      </c>
      <c r="J532" s="90" t="s">
        <v>3993</v>
      </c>
      <c r="K532" s="92"/>
      <c r="L532" s="92"/>
      <c r="M532" s="94"/>
      <c r="N532" s="91">
        <v>74</v>
      </c>
      <c r="O532" s="91">
        <v>703</v>
      </c>
      <c r="P532" s="91">
        <v>0</v>
      </c>
      <c r="Q532" s="91">
        <v>0</v>
      </c>
      <c r="R532" s="91">
        <v>0</v>
      </c>
      <c r="S532" s="91">
        <v>0</v>
      </c>
      <c r="T532" s="91">
        <v>0</v>
      </c>
      <c r="U532" s="91">
        <v>0</v>
      </c>
      <c r="V532" s="91">
        <v>0</v>
      </c>
      <c r="W532" s="91">
        <v>0</v>
      </c>
      <c r="X532" s="91">
        <v>72</v>
      </c>
      <c r="Y532" s="91">
        <v>60</v>
      </c>
      <c r="Z532" s="91">
        <v>728</v>
      </c>
      <c r="AA532" s="91">
        <v>823</v>
      </c>
      <c r="AB532" s="90" t="s">
        <v>3992</v>
      </c>
      <c r="AC532" s="93">
        <v>33163</v>
      </c>
      <c r="AD532" s="91">
        <v>539</v>
      </c>
      <c r="AE532" s="90" t="s">
        <v>545</v>
      </c>
      <c r="AF532" s="91">
        <v>2008</v>
      </c>
      <c r="AG532" s="91">
        <v>2006</v>
      </c>
      <c r="AH532" s="91">
        <v>2017</v>
      </c>
    </row>
    <row r="533" spans="3:34" ht="12.5" x14ac:dyDescent="0.25">
      <c r="C533" s="90" t="s">
        <v>4601</v>
      </c>
      <c r="D533" s="91">
        <v>58.4</v>
      </c>
      <c r="E533" s="92"/>
      <c r="F533" s="91">
        <v>0</v>
      </c>
      <c r="G533" s="95">
        <v>0</v>
      </c>
      <c r="H533" s="91">
        <v>0</v>
      </c>
      <c r="I533" s="91">
        <v>32</v>
      </c>
      <c r="J533" s="90" t="s">
        <v>4602</v>
      </c>
      <c r="K533" s="92"/>
      <c r="L533" s="92"/>
      <c r="M533" s="95">
        <v>1</v>
      </c>
      <c r="N533" s="91">
        <v>54</v>
      </c>
      <c r="O533" s="91">
        <v>0</v>
      </c>
      <c r="P533" s="91">
        <v>0</v>
      </c>
      <c r="Q533" s="91">
        <v>0</v>
      </c>
      <c r="R533" s="91">
        <v>0</v>
      </c>
      <c r="S533" s="91">
        <v>0</v>
      </c>
      <c r="T533" s="95">
        <v>0</v>
      </c>
      <c r="U533" s="95">
        <v>0</v>
      </c>
      <c r="V533" s="95">
        <v>0</v>
      </c>
      <c r="W533" s="95">
        <v>0</v>
      </c>
      <c r="X533" s="92"/>
      <c r="Y533" s="92"/>
      <c r="Z533" s="92"/>
      <c r="AA533" s="92"/>
      <c r="AB533" s="90" t="s">
        <v>4601</v>
      </c>
      <c r="AC533" s="93">
        <v>17952</v>
      </c>
      <c r="AD533" s="91">
        <v>65</v>
      </c>
      <c r="AE533" s="90" t="s">
        <v>545</v>
      </c>
      <c r="AF533" s="94"/>
      <c r="AG533" s="91">
        <v>1973</v>
      </c>
      <c r="AH533" s="91">
        <v>1985</v>
      </c>
    </row>
    <row r="534" spans="3:34" ht="12.5" x14ac:dyDescent="0.25">
      <c r="C534" s="90" t="s">
        <v>4878</v>
      </c>
      <c r="D534" s="91">
        <v>58.3</v>
      </c>
      <c r="E534" s="92"/>
      <c r="F534" s="91">
        <v>0</v>
      </c>
      <c r="G534" s="95">
        <v>0</v>
      </c>
      <c r="H534" s="91">
        <v>0</v>
      </c>
      <c r="I534" s="91">
        <v>18</v>
      </c>
      <c r="J534" s="90" t="s">
        <v>4879</v>
      </c>
      <c r="K534" s="92"/>
      <c r="L534" s="92"/>
      <c r="M534" s="95">
        <v>1</v>
      </c>
      <c r="N534" s="91">
        <v>32</v>
      </c>
      <c r="O534" s="91">
        <v>0</v>
      </c>
      <c r="P534" s="91">
        <v>0</v>
      </c>
      <c r="Q534" s="91">
        <v>0</v>
      </c>
      <c r="R534" s="91">
        <v>0</v>
      </c>
      <c r="S534" s="91">
        <v>0</v>
      </c>
      <c r="T534" s="95">
        <v>0</v>
      </c>
      <c r="U534" s="95">
        <v>0</v>
      </c>
      <c r="V534" s="95">
        <v>0</v>
      </c>
      <c r="W534" s="95">
        <v>0</v>
      </c>
      <c r="X534" s="94"/>
      <c r="Y534" s="92"/>
      <c r="Z534" s="94"/>
      <c r="AA534" s="92"/>
      <c r="AB534" s="90" t="s">
        <v>4878</v>
      </c>
      <c r="AC534" s="93">
        <v>20814</v>
      </c>
      <c r="AD534" s="91">
        <v>34</v>
      </c>
      <c r="AE534" s="90" t="s">
        <v>545</v>
      </c>
      <c r="AF534" s="95">
        <v>1975</v>
      </c>
      <c r="AG534" s="91">
        <v>1973</v>
      </c>
      <c r="AH534" s="91">
        <v>1983</v>
      </c>
    </row>
    <row r="535" spans="3:34" ht="12.5" x14ac:dyDescent="0.25">
      <c r="C535" s="90" t="s">
        <v>5297</v>
      </c>
      <c r="D535" s="91">
        <v>57.8</v>
      </c>
      <c r="E535" s="92"/>
      <c r="F535" s="91">
        <v>0</v>
      </c>
      <c r="G535" s="92"/>
      <c r="H535" s="91">
        <v>0</v>
      </c>
      <c r="I535" s="91">
        <v>46</v>
      </c>
      <c r="J535" s="90" t="s">
        <v>5298</v>
      </c>
      <c r="K535" s="92"/>
      <c r="L535" s="92"/>
      <c r="M535" s="92"/>
      <c r="N535" s="91">
        <v>100</v>
      </c>
      <c r="O535" s="91">
        <v>0</v>
      </c>
      <c r="P535" s="91">
        <v>0</v>
      </c>
      <c r="Q535" s="91">
        <v>0</v>
      </c>
      <c r="R535" s="91">
        <v>0</v>
      </c>
      <c r="S535" s="91">
        <v>0</v>
      </c>
      <c r="T535" s="92"/>
      <c r="U535" s="92"/>
      <c r="V535" s="92"/>
      <c r="W535" s="92"/>
      <c r="X535" s="92"/>
      <c r="Y535" s="92"/>
      <c r="Z535" s="92"/>
      <c r="AA535" s="92"/>
      <c r="AB535" s="90" t="s">
        <v>5297</v>
      </c>
      <c r="AC535" s="93">
        <v>15458</v>
      </c>
      <c r="AD535" s="91">
        <v>30</v>
      </c>
      <c r="AE535" s="90" t="s">
        <v>545</v>
      </c>
      <c r="AF535" s="94"/>
      <c r="AG535" s="91">
        <v>1973</v>
      </c>
      <c r="AH535" s="91">
        <v>1978</v>
      </c>
    </row>
    <row r="536" spans="3:34" ht="12.5" x14ac:dyDescent="0.25">
      <c r="C536" s="90" t="s">
        <v>4211</v>
      </c>
      <c r="D536" s="91">
        <v>57.7</v>
      </c>
      <c r="E536" s="92"/>
      <c r="F536" s="91">
        <v>0</v>
      </c>
      <c r="G536" s="91">
        <v>0</v>
      </c>
      <c r="H536" s="91">
        <v>0</v>
      </c>
      <c r="I536" s="91">
        <v>26</v>
      </c>
      <c r="J536" s="90" t="s">
        <v>4212</v>
      </c>
      <c r="K536" s="92"/>
      <c r="L536" s="92"/>
      <c r="M536" s="95">
        <v>1</v>
      </c>
      <c r="N536" s="91">
        <v>43</v>
      </c>
      <c r="O536" s="91">
        <v>0</v>
      </c>
      <c r="P536" s="91">
        <v>0</v>
      </c>
      <c r="Q536" s="91">
        <v>0</v>
      </c>
      <c r="R536" s="91">
        <v>0</v>
      </c>
      <c r="S536" s="91">
        <v>0</v>
      </c>
      <c r="T536" s="91">
        <v>0</v>
      </c>
      <c r="U536" s="91">
        <v>0</v>
      </c>
      <c r="V536" s="91">
        <v>0</v>
      </c>
      <c r="W536" s="91">
        <v>0</v>
      </c>
      <c r="X536" s="94"/>
      <c r="Y536" s="94"/>
      <c r="Z536" s="94"/>
      <c r="AA536" s="94"/>
      <c r="AB536" s="90" t="s">
        <v>4211</v>
      </c>
      <c r="AC536" s="93">
        <v>19245</v>
      </c>
      <c r="AD536" s="91">
        <v>66</v>
      </c>
      <c r="AE536" s="90" t="s">
        <v>545</v>
      </c>
      <c r="AF536" s="94"/>
      <c r="AG536" s="91">
        <v>1977</v>
      </c>
      <c r="AH536" s="91">
        <v>1985</v>
      </c>
    </row>
    <row r="537" spans="3:34" ht="12.5" x14ac:dyDescent="0.25">
      <c r="C537" s="90" t="s">
        <v>4316</v>
      </c>
      <c r="D537" s="91">
        <v>57.7</v>
      </c>
      <c r="E537" s="92"/>
      <c r="F537" s="95">
        <v>0</v>
      </c>
      <c r="G537" s="95">
        <v>0</v>
      </c>
      <c r="H537" s="91">
        <v>0</v>
      </c>
      <c r="I537" s="91">
        <v>32</v>
      </c>
      <c r="J537" s="90" t="s">
        <v>4317</v>
      </c>
      <c r="K537" s="92"/>
      <c r="L537" s="92"/>
      <c r="M537" s="91">
        <v>1</v>
      </c>
      <c r="N537" s="95">
        <v>56</v>
      </c>
      <c r="O537" s="95">
        <v>0</v>
      </c>
      <c r="P537" s="95">
        <v>0</v>
      </c>
      <c r="Q537" s="95">
        <v>0</v>
      </c>
      <c r="R537" s="95">
        <v>0</v>
      </c>
      <c r="S537" s="95">
        <v>0</v>
      </c>
      <c r="T537" s="95">
        <v>0</v>
      </c>
      <c r="U537" s="95">
        <v>0</v>
      </c>
      <c r="V537" s="95">
        <v>0</v>
      </c>
      <c r="W537" s="95">
        <v>0</v>
      </c>
      <c r="X537" s="92"/>
      <c r="Y537" s="92"/>
      <c r="Z537" s="92"/>
      <c r="AA537" s="92"/>
      <c r="AB537" s="90" t="s">
        <v>4316</v>
      </c>
      <c r="AC537" s="93">
        <v>17995</v>
      </c>
      <c r="AD537" s="95">
        <v>32</v>
      </c>
      <c r="AE537" s="90" t="s">
        <v>545</v>
      </c>
      <c r="AF537" s="92"/>
      <c r="AG537" s="95">
        <v>1973</v>
      </c>
      <c r="AH537" s="95">
        <v>1979</v>
      </c>
    </row>
    <row r="538" spans="3:34" ht="12.5" x14ac:dyDescent="0.25">
      <c r="C538" s="90" t="s">
        <v>4426</v>
      </c>
      <c r="D538" s="91">
        <v>57.7</v>
      </c>
      <c r="E538" s="92"/>
      <c r="F538" s="95">
        <v>0.2</v>
      </c>
      <c r="G538" s="95">
        <v>0</v>
      </c>
      <c r="H538" s="91">
        <v>0</v>
      </c>
      <c r="I538" s="91">
        <v>20</v>
      </c>
      <c r="J538" s="90" t="s">
        <v>4427</v>
      </c>
      <c r="K538" s="92"/>
      <c r="L538" s="92"/>
      <c r="M538" s="94"/>
      <c r="N538" s="95">
        <v>30</v>
      </c>
      <c r="O538" s="95">
        <v>0</v>
      </c>
      <c r="P538" s="95">
        <v>0</v>
      </c>
      <c r="Q538" s="95">
        <v>0</v>
      </c>
      <c r="R538" s="95">
        <v>0</v>
      </c>
      <c r="S538" s="95">
        <v>2</v>
      </c>
      <c r="T538" s="95">
        <v>0</v>
      </c>
      <c r="U538" s="95">
        <v>0</v>
      </c>
      <c r="V538" s="95">
        <v>0</v>
      </c>
      <c r="W538" s="95">
        <v>0</v>
      </c>
      <c r="X538" s="92"/>
      <c r="Y538" s="92"/>
      <c r="Z538" s="92"/>
      <c r="AA538" s="92"/>
      <c r="AB538" s="90" t="s">
        <v>4426</v>
      </c>
      <c r="AC538" s="96">
        <v>20357</v>
      </c>
      <c r="AD538" s="95">
        <v>424</v>
      </c>
      <c r="AE538" s="90" t="s">
        <v>545</v>
      </c>
      <c r="AF538" s="92"/>
      <c r="AG538" s="95">
        <v>1978</v>
      </c>
      <c r="AH538" s="95">
        <v>1993</v>
      </c>
    </row>
    <row r="539" spans="3:34" ht="12.5" x14ac:dyDescent="0.25">
      <c r="C539" s="90" t="s">
        <v>4020</v>
      </c>
      <c r="D539" s="91">
        <v>57.3</v>
      </c>
      <c r="E539" s="94"/>
      <c r="F539" s="95">
        <v>0</v>
      </c>
      <c r="G539" s="95">
        <v>0</v>
      </c>
      <c r="H539" s="91">
        <v>0</v>
      </c>
      <c r="I539" s="91">
        <v>12</v>
      </c>
      <c r="J539" s="90" t="s">
        <v>4021</v>
      </c>
      <c r="K539" s="94"/>
      <c r="L539" s="94"/>
      <c r="M539" s="91">
        <v>2</v>
      </c>
      <c r="N539" s="95">
        <v>32</v>
      </c>
      <c r="O539" s="95">
        <v>0</v>
      </c>
      <c r="P539" s="95">
        <v>0</v>
      </c>
      <c r="Q539" s="95">
        <v>0</v>
      </c>
      <c r="R539" s="95">
        <v>0</v>
      </c>
      <c r="S539" s="95">
        <v>0</v>
      </c>
      <c r="T539" s="95">
        <v>0</v>
      </c>
      <c r="U539" s="95">
        <v>0</v>
      </c>
      <c r="V539" s="95">
        <v>0</v>
      </c>
      <c r="W539" s="95">
        <v>0</v>
      </c>
      <c r="X539" s="92"/>
      <c r="Y539" s="92"/>
      <c r="Z539" s="92"/>
      <c r="AA539" s="92"/>
      <c r="AB539" s="90" t="s">
        <v>4020</v>
      </c>
      <c r="AC539" s="93">
        <v>21892</v>
      </c>
      <c r="AD539" s="95">
        <v>231</v>
      </c>
      <c r="AE539" s="90" t="s">
        <v>545</v>
      </c>
      <c r="AF539" s="95">
        <v>1982</v>
      </c>
      <c r="AG539" s="95">
        <v>1982</v>
      </c>
      <c r="AH539" s="95">
        <v>1989</v>
      </c>
    </row>
    <row r="540" spans="3:34" ht="12.5" x14ac:dyDescent="0.25">
      <c r="C540" s="90" t="s">
        <v>4034</v>
      </c>
      <c r="D540" s="91">
        <v>57.3</v>
      </c>
      <c r="E540" s="92"/>
      <c r="F540" s="95">
        <v>0</v>
      </c>
      <c r="G540" s="95">
        <v>0</v>
      </c>
      <c r="H540" s="91">
        <v>0</v>
      </c>
      <c r="I540" s="91">
        <v>14</v>
      </c>
      <c r="J540" s="90" t="s">
        <v>4035</v>
      </c>
      <c r="K540" s="92"/>
      <c r="L540" s="92"/>
      <c r="M540" s="91">
        <v>2</v>
      </c>
      <c r="N540" s="95">
        <v>34</v>
      </c>
      <c r="O540" s="95">
        <v>0</v>
      </c>
      <c r="P540" s="95">
        <v>0</v>
      </c>
      <c r="Q540" s="95">
        <v>0</v>
      </c>
      <c r="R540" s="95">
        <v>0</v>
      </c>
      <c r="S540" s="95">
        <v>0</v>
      </c>
      <c r="T540" s="95">
        <v>0</v>
      </c>
      <c r="U540" s="95">
        <v>0</v>
      </c>
      <c r="V540" s="95">
        <v>0</v>
      </c>
      <c r="W540" s="95">
        <v>0</v>
      </c>
      <c r="X540" s="92"/>
      <c r="Y540" s="92"/>
      <c r="Z540" s="92"/>
      <c r="AA540" s="92"/>
      <c r="AB540" s="90" t="s">
        <v>4034</v>
      </c>
      <c r="AC540" s="96">
        <v>21385</v>
      </c>
      <c r="AD540" s="95">
        <v>321</v>
      </c>
      <c r="AE540" s="90" t="s">
        <v>545</v>
      </c>
      <c r="AF540" s="92"/>
      <c r="AG540" s="95">
        <v>1976</v>
      </c>
      <c r="AH540" s="95">
        <v>1991</v>
      </c>
    </row>
    <row r="541" spans="3:34" ht="12.5" x14ac:dyDescent="0.25">
      <c r="C541" s="90" t="s">
        <v>5770</v>
      </c>
      <c r="D541" s="91">
        <v>57.3</v>
      </c>
      <c r="E541" s="92"/>
      <c r="F541" s="95">
        <v>2.6</v>
      </c>
      <c r="G541" s="95">
        <v>6</v>
      </c>
      <c r="H541" s="91">
        <v>0</v>
      </c>
      <c r="I541" s="91">
        <v>0</v>
      </c>
      <c r="J541" s="90" t="s">
        <v>5771</v>
      </c>
      <c r="K541" s="92"/>
      <c r="L541" s="92"/>
      <c r="M541" s="91">
        <v>2</v>
      </c>
      <c r="N541" s="95">
        <v>29</v>
      </c>
      <c r="O541" s="95">
        <v>1273</v>
      </c>
      <c r="P541" s="95">
        <v>0</v>
      </c>
      <c r="Q541" s="95">
        <v>0</v>
      </c>
      <c r="R541" s="95">
        <v>0</v>
      </c>
      <c r="S541" s="95">
        <v>23</v>
      </c>
      <c r="T541" s="95">
        <v>0</v>
      </c>
      <c r="U541" s="95">
        <v>0</v>
      </c>
      <c r="V541" s="95">
        <v>0</v>
      </c>
      <c r="W541" s="95">
        <v>1</v>
      </c>
      <c r="X541" s="92"/>
      <c r="Y541" s="92"/>
      <c r="Z541" s="92"/>
      <c r="AA541" s="92"/>
      <c r="AB541" s="90" t="s">
        <v>5770</v>
      </c>
      <c r="AC541" s="96">
        <v>26666</v>
      </c>
      <c r="AD541" s="95">
        <v>503</v>
      </c>
      <c r="AE541" s="90" t="s">
        <v>545</v>
      </c>
      <c r="AF541" s="95">
        <v>1993</v>
      </c>
      <c r="AG541" s="95">
        <v>1993</v>
      </c>
      <c r="AH541" s="95">
        <v>2003</v>
      </c>
    </row>
    <row r="542" spans="3:34" ht="12.5" x14ac:dyDescent="0.25">
      <c r="C542" s="90" t="s">
        <v>3694</v>
      </c>
      <c r="D542" s="91">
        <v>57.1</v>
      </c>
      <c r="E542" s="92"/>
      <c r="F542" s="95">
        <v>2.7</v>
      </c>
      <c r="G542" s="95">
        <v>0</v>
      </c>
      <c r="H542" s="91">
        <v>0</v>
      </c>
      <c r="I542" s="91">
        <v>0</v>
      </c>
      <c r="J542" s="90" t="s">
        <v>3695</v>
      </c>
      <c r="K542" s="92"/>
      <c r="L542" s="92"/>
      <c r="M542" s="91">
        <v>2</v>
      </c>
      <c r="N542" s="95">
        <v>25</v>
      </c>
      <c r="O542" s="95">
        <v>1196</v>
      </c>
      <c r="P542" s="95">
        <v>0</v>
      </c>
      <c r="Q542" s="95">
        <v>0</v>
      </c>
      <c r="R542" s="95">
        <v>0</v>
      </c>
      <c r="S542" s="95">
        <v>24</v>
      </c>
      <c r="T542" s="95">
        <v>0</v>
      </c>
      <c r="U542" s="95">
        <v>0</v>
      </c>
      <c r="V542" s="95">
        <v>0</v>
      </c>
      <c r="W542" s="95">
        <v>0</v>
      </c>
      <c r="X542" s="92"/>
      <c r="Y542" s="92"/>
      <c r="Z542" s="92"/>
      <c r="AA542" s="92"/>
      <c r="AB542" s="90" t="s">
        <v>3694</v>
      </c>
      <c r="AC542" s="96">
        <v>26808</v>
      </c>
      <c r="AD542" s="95">
        <v>748</v>
      </c>
      <c r="AE542" s="90" t="s">
        <v>545</v>
      </c>
      <c r="AF542" s="95">
        <v>1990</v>
      </c>
      <c r="AG542" s="95">
        <v>1989</v>
      </c>
      <c r="AH542" s="95">
        <v>2004</v>
      </c>
    </row>
    <row r="543" spans="3:34" ht="12.5" x14ac:dyDescent="0.25">
      <c r="C543" s="90" t="s">
        <v>5377</v>
      </c>
      <c r="D543" s="91">
        <v>57.1</v>
      </c>
      <c r="E543" s="92"/>
      <c r="F543" s="91">
        <v>0.7</v>
      </c>
      <c r="G543" s="95">
        <v>0</v>
      </c>
      <c r="H543" s="91">
        <v>0</v>
      </c>
      <c r="I543" s="91">
        <v>12</v>
      </c>
      <c r="J543" s="90" t="s">
        <v>5378</v>
      </c>
      <c r="K543" s="92"/>
      <c r="L543" s="92"/>
      <c r="M543" s="92"/>
      <c r="N543" s="91">
        <v>25</v>
      </c>
      <c r="O543" s="91">
        <v>0</v>
      </c>
      <c r="P543" s="91">
        <v>0</v>
      </c>
      <c r="Q543" s="91">
        <v>0</v>
      </c>
      <c r="R543" s="91">
        <v>0</v>
      </c>
      <c r="S543" s="91">
        <v>6</v>
      </c>
      <c r="T543" s="95">
        <v>0</v>
      </c>
      <c r="U543" s="95">
        <v>0</v>
      </c>
      <c r="V543" s="95">
        <v>0</v>
      </c>
      <c r="W543" s="95">
        <v>0</v>
      </c>
      <c r="X543" s="92"/>
      <c r="Y543" s="92"/>
      <c r="Z543" s="92"/>
      <c r="AA543" s="92"/>
      <c r="AB543" s="90" t="s">
        <v>5377</v>
      </c>
      <c r="AC543" s="93">
        <v>21834</v>
      </c>
      <c r="AD543" s="91">
        <v>486</v>
      </c>
      <c r="AE543" s="90" t="s">
        <v>545</v>
      </c>
      <c r="AF543" s="95">
        <v>1982</v>
      </c>
      <c r="AG543" s="91">
        <v>1978</v>
      </c>
      <c r="AH543" s="91">
        <v>1994</v>
      </c>
    </row>
    <row r="544" spans="3:34" ht="12.5" x14ac:dyDescent="0.25">
      <c r="C544" s="90" t="s">
        <v>5447</v>
      </c>
      <c r="D544" s="91">
        <v>57</v>
      </c>
      <c r="E544" s="92"/>
      <c r="F544" s="91">
        <v>0</v>
      </c>
      <c r="G544" s="94"/>
      <c r="H544" s="91">
        <v>0</v>
      </c>
      <c r="I544" s="91">
        <v>42</v>
      </c>
      <c r="J544" s="90" t="s">
        <v>5448</v>
      </c>
      <c r="K544" s="92"/>
      <c r="L544" s="92"/>
      <c r="M544" s="92"/>
      <c r="N544" s="91">
        <v>78</v>
      </c>
      <c r="O544" s="91">
        <v>0</v>
      </c>
      <c r="P544" s="91">
        <v>0</v>
      </c>
      <c r="Q544" s="91">
        <v>0</v>
      </c>
      <c r="R544" s="91">
        <v>0</v>
      </c>
      <c r="S544" s="91">
        <v>0</v>
      </c>
      <c r="T544" s="94"/>
      <c r="U544" s="94"/>
      <c r="V544" s="94"/>
      <c r="W544" s="94"/>
      <c r="X544" s="92"/>
      <c r="Y544" s="92"/>
      <c r="Z544" s="92"/>
      <c r="AA544" s="92"/>
      <c r="AB544" s="90" t="s">
        <v>5447</v>
      </c>
      <c r="AC544" s="93">
        <v>16124</v>
      </c>
      <c r="AD544" s="91">
        <v>33</v>
      </c>
      <c r="AE544" s="90" t="s">
        <v>545</v>
      </c>
      <c r="AF544" s="94"/>
      <c r="AG544" s="91">
        <v>1973</v>
      </c>
      <c r="AH544" s="91">
        <v>1982</v>
      </c>
    </row>
    <row r="545" spans="3:34" ht="12.5" x14ac:dyDescent="0.25">
      <c r="C545" s="90" t="s">
        <v>5194</v>
      </c>
      <c r="D545" s="91">
        <v>56.6</v>
      </c>
      <c r="E545" s="92"/>
      <c r="F545" s="91">
        <v>1.6</v>
      </c>
      <c r="G545" s="91">
        <v>0</v>
      </c>
      <c r="H545" s="91">
        <v>0</v>
      </c>
      <c r="I545" s="91">
        <v>0</v>
      </c>
      <c r="J545" s="90" t="s">
        <v>5195</v>
      </c>
      <c r="K545" s="92"/>
      <c r="L545" s="92"/>
      <c r="M545" s="91">
        <v>3</v>
      </c>
      <c r="N545" s="91">
        <v>28</v>
      </c>
      <c r="O545" s="91">
        <v>1040</v>
      </c>
      <c r="P545" s="91">
        <v>0</v>
      </c>
      <c r="Q545" s="91">
        <v>0</v>
      </c>
      <c r="R545" s="91">
        <v>0</v>
      </c>
      <c r="S545" s="91">
        <v>14</v>
      </c>
      <c r="T545" s="91">
        <v>0</v>
      </c>
      <c r="U545" s="91">
        <v>0</v>
      </c>
      <c r="V545" s="91">
        <v>0</v>
      </c>
      <c r="W545" s="91">
        <v>0</v>
      </c>
      <c r="X545" s="92"/>
      <c r="Y545" s="92"/>
      <c r="Z545" s="92"/>
      <c r="AA545" s="92"/>
      <c r="AB545" s="90" t="s">
        <v>5194</v>
      </c>
      <c r="AC545" s="93">
        <v>26732</v>
      </c>
      <c r="AD545" s="91">
        <v>776</v>
      </c>
      <c r="AE545" s="90" t="s">
        <v>545</v>
      </c>
      <c r="AF545" s="95">
        <v>1991</v>
      </c>
      <c r="AG545" s="91">
        <v>1990</v>
      </c>
      <c r="AH545" s="91">
        <v>2005</v>
      </c>
    </row>
    <row r="546" spans="3:34" ht="12.5" x14ac:dyDescent="0.25">
      <c r="C546" s="90" t="s">
        <v>5261</v>
      </c>
      <c r="D546" s="91">
        <v>56.6</v>
      </c>
      <c r="E546" s="92"/>
      <c r="F546" s="91">
        <v>0</v>
      </c>
      <c r="G546" s="91">
        <v>0</v>
      </c>
      <c r="H546" s="91">
        <v>0</v>
      </c>
      <c r="I546" s="91">
        <v>10</v>
      </c>
      <c r="J546" s="90" t="s">
        <v>5262</v>
      </c>
      <c r="K546" s="92"/>
      <c r="L546" s="92"/>
      <c r="M546" s="91">
        <v>3</v>
      </c>
      <c r="N546" s="91">
        <v>36</v>
      </c>
      <c r="O546" s="91">
        <v>0</v>
      </c>
      <c r="P546" s="91">
        <v>0</v>
      </c>
      <c r="Q546" s="91">
        <v>0</v>
      </c>
      <c r="R546" s="91">
        <v>0</v>
      </c>
      <c r="S546" s="91">
        <v>0</v>
      </c>
      <c r="T546" s="91">
        <v>0</v>
      </c>
      <c r="U546" s="91">
        <v>0</v>
      </c>
      <c r="V546" s="91">
        <v>0</v>
      </c>
      <c r="W546" s="91">
        <v>0</v>
      </c>
      <c r="X546" s="92"/>
      <c r="Y546" s="92"/>
      <c r="Z546" s="92"/>
      <c r="AA546" s="92"/>
      <c r="AB546" s="90" t="s">
        <v>5261</v>
      </c>
      <c r="AC546" s="93">
        <v>22267</v>
      </c>
      <c r="AD546" s="91">
        <v>411</v>
      </c>
      <c r="AE546" s="90" t="s">
        <v>545</v>
      </c>
      <c r="AF546" s="94"/>
      <c r="AG546" s="91">
        <v>1978</v>
      </c>
      <c r="AH546" s="91">
        <v>1993</v>
      </c>
    </row>
    <row r="547" spans="3:34" ht="12.5" x14ac:dyDescent="0.25">
      <c r="C547" s="90" t="s">
        <v>5431</v>
      </c>
      <c r="D547" s="91">
        <v>56.6</v>
      </c>
      <c r="E547" s="92"/>
      <c r="F547" s="91">
        <v>0</v>
      </c>
      <c r="G547" s="94"/>
      <c r="H547" s="91">
        <v>0</v>
      </c>
      <c r="I547" s="91">
        <v>36</v>
      </c>
      <c r="J547" s="90" t="s">
        <v>5432</v>
      </c>
      <c r="K547" s="92"/>
      <c r="L547" s="92"/>
      <c r="M547" s="95">
        <v>1</v>
      </c>
      <c r="N547" s="91">
        <v>75</v>
      </c>
      <c r="O547" s="91">
        <v>4</v>
      </c>
      <c r="P547" s="91">
        <v>0</v>
      </c>
      <c r="Q547" s="91">
        <v>0</v>
      </c>
      <c r="R547" s="91">
        <v>0</v>
      </c>
      <c r="S547" s="91">
        <v>0</v>
      </c>
      <c r="T547" s="94"/>
      <c r="U547" s="94"/>
      <c r="V547" s="94"/>
      <c r="W547" s="94"/>
      <c r="X547" s="92"/>
      <c r="Y547" s="92"/>
      <c r="Z547" s="92"/>
      <c r="AA547" s="92"/>
      <c r="AB547" s="90" t="s">
        <v>5431</v>
      </c>
      <c r="AC547" s="93">
        <v>17494</v>
      </c>
      <c r="AD547" s="91">
        <v>107</v>
      </c>
      <c r="AE547" s="90" t="s">
        <v>545</v>
      </c>
      <c r="AF547" s="92"/>
      <c r="AG547" s="91">
        <v>1973</v>
      </c>
      <c r="AH547" s="91">
        <v>2003</v>
      </c>
    </row>
    <row r="548" spans="3:34" ht="12.5" x14ac:dyDescent="0.25">
      <c r="C548" s="90" t="s">
        <v>4552</v>
      </c>
      <c r="D548" s="91">
        <v>56.5</v>
      </c>
      <c r="E548" s="92"/>
      <c r="F548" s="91">
        <v>0</v>
      </c>
      <c r="G548" s="91">
        <v>0</v>
      </c>
      <c r="H548" s="91">
        <v>0</v>
      </c>
      <c r="I548" s="91">
        <v>28</v>
      </c>
      <c r="J548" s="90" t="s">
        <v>4553</v>
      </c>
      <c r="K548" s="92"/>
      <c r="L548" s="92"/>
      <c r="M548" s="91">
        <v>1</v>
      </c>
      <c r="N548" s="91">
        <v>49</v>
      </c>
      <c r="O548" s="91">
        <v>0</v>
      </c>
      <c r="P548" s="91">
        <v>0</v>
      </c>
      <c r="Q548" s="91">
        <v>0</v>
      </c>
      <c r="R548" s="91">
        <v>0</v>
      </c>
      <c r="S548" s="91">
        <v>0</v>
      </c>
      <c r="T548" s="91">
        <v>0</v>
      </c>
      <c r="U548" s="91">
        <v>0</v>
      </c>
      <c r="V548" s="91">
        <v>0</v>
      </c>
      <c r="W548" s="91">
        <v>0</v>
      </c>
      <c r="X548" s="92"/>
      <c r="Y548" s="92"/>
      <c r="Z548" s="92"/>
      <c r="AA548" s="92"/>
      <c r="AB548" s="90" t="s">
        <v>4552</v>
      </c>
      <c r="AC548" s="93">
        <v>18671</v>
      </c>
      <c r="AD548" s="91">
        <v>72</v>
      </c>
      <c r="AE548" s="90" t="s">
        <v>545</v>
      </c>
      <c r="AF548" s="94"/>
      <c r="AG548" s="91">
        <v>1973</v>
      </c>
      <c r="AH548" s="91">
        <v>1986</v>
      </c>
    </row>
    <row r="549" spans="3:34" ht="12.5" x14ac:dyDescent="0.25">
      <c r="C549" s="90" t="s">
        <v>4840</v>
      </c>
      <c r="D549" s="91">
        <v>56.5</v>
      </c>
      <c r="E549" s="92"/>
      <c r="F549" s="91">
        <v>2.6</v>
      </c>
      <c r="G549" s="91">
        <v>6</v>
      </c>
      <c r="H549" s="91">
        <v>0</v>
      </c>
      <c r="I549" s="91">
        <v>0</v>
      </c>
      <c r="J549" s="90" t="s">
        <v>4841</v>
      </c>
      <c r="K549" s="92"/>
      <c r="L549" s="92"/>
      <c r="M549" s="95">
        <v>1</v>
      </c>
      <c r="N549" s="91">
        <v>26</v>
      </c>
      <c r="O549" s="91">
        <v>0</v>
      </c>
      <c r="P549" s="91">
        <v>0</v>
      </c>
      <c r="Q549" s="91">
        <v>0</v>
      </c>
      <c r="R549" s="91">
        <v>0</v>
      </c>
      <c r="S549" s="91">
        <v>23</v>
      </c>
      <c r="T549" s="91">
        <v>0</v>
      </c>
      <c r="U549" s="91">
        <v>0</v>
      </c>
      <c r="V549" s="91">
        <v>0</v>
      </c>
      <c r="W549" s="91">
        <v>1</v>
      </c>
      <c r="X549" s="92"/>
      <c r="Y549" s="92"/>
      <c r="Z549" s="92"/>
      <c r="AA549" s="92"/>
      <c r="AB549" s="90" t="s">
        <v>4840</v>
      </c>
      <c r="AC549" s="93">
        <v>23903</v>
      </c>
      <c r="AD549" s="91">
        <v>488</v>
      </c>
      <c r="AE549" s="90" t="s">
        <v>545</v>
      </c>
      <c r="AF549" s="95">
        <v>1983</v>
      </c>
      <c r="AG549" s="91">
        <v>1983</v>
      </c>
      <c r="AH549" s="91">
        <v>1994</v>
      </c>
    </row>
    <row r="550" spans="3:34" ht="12.5" x14ac:dyDescent="0.25">
      <c r="C550" s="90" t="s">
        <v>4010</v>
      </c>
      <c r="D550" s="91">
        <v>56.4</v>
      </c>
      <c r="E550" s="92"/>
      <c r="F550" s="91">
        <v>0</v>
      </c>
      <c r="G550" s="91">
        <v>0</v>
      </c>
      <c r="H550" s="91">
        <v>0</v>
      </c>
      <c r="I550" s="91">
        <v>0</v>
      </c>
      <c r="J550" s="90" t="s">
        <v>4011</v>
      </c>
      <c r="K550" s="92"/>
      <c r="L550" s="92"/>
      <c r="M550" s="95">
        <v>4</v>
      </c>
      <c r="N550" s="91">
        <v>31</v>
      </c>
      <c r="O550" s="91">
        <v>0</v>
      </c>
      <c r="P550" s="91">
        <v>0</v>
      </c>
      <c r="Q550" s="91">
        <v>0</v>
      </c>
      <c r="R550" s="91">
        <v>0</v>
      </c>
      <c r="S550" s="91">
        <v>0</v>
      </c>
      <c r="T550" s="91">
        <v>0</v>
      </c>
      <c r="U550" s="91">
        <v>0</v>
      </c>
      <c r="V550" s="91">
        <v>0</v>
      </c>
      <c r="W550" s="91">
        <v>0</v>
      </c>
      <c r="X550" s="92"/>
      <c r="Y550" s="92"/>
      <c r="Z550" s="92"/>
      <c r="AA550" s="92"/>
      <c r="AB550" s="90" t="s">
        <v>4010</v>
      </c>
      <c r="AC550" s="93">
        <v>24320</v>
      </c>
      <c r="AD550" s="91">
        <v>524</v>
      </c>
      <c r="AE550" s="90" t="s">
        <v>545</v>
      </c>
      <c r="AF550" s="95">
        <v>1984</v>
      </c>
      <c r="AG550" s="91">
        <v>1984</v>
      </c>
      <c r="AH550" s="91">
        <v>1995</v>
      </c>
    </row>
    <row r="551" spans="3:34" ht="12.5" x14ac:dyDescent="0.25">
      <c r="C551" s="90" t="s">
        <v>5548</v>
      </c>
      <c r="D551" s="91">
        <v>56.4</v>
      </c>
      <c r="E551" s="92"/>
      <c r="F551" s="91">
        <v>0</v>
      </c>
      <c r="G551" s="91">
        <v>0</v>
      </c>
      <c r="H551" s="91">
        <v>0</v>
      </c>
      <c r="I551" s="91">
        <v>0</v>
      </c>
      <c r="J551" s="90" t="s">
        <v>5549</v>
      </c>
      <c r="K551" s="92"/>
      <c r="L551" s="92"/>
      <c r="M551" s="95">
        <v>4</v>
      </c>
      <c r="N551" s="91">
        <v>31</v>
      </c>
      <c r="O551" s="91">
        <v>1263</v>
      </c>
      <c r="P551" s="91">
        <v>0</v>
      </c>
      <c r="Q551" s="91">
        <v>0</v>
      </c>
      <c r="R551" s="91">
        <v>0</v>
      </c>
      <c r="S551" s="91">
        <v>0</v>
      </c>
      <c r="T551" s="91">
        <v>0</v>
      </c>
      <c r="U551" s="91">
        <v>0</v>
      </c>
      <c r="V551" s="91">
        <v>0</v>
      </c>
      <c r="W551" s="91">
        <v>0</v>
      </c>
      <c r="X551" s="92"/>
      <c r="Y551" s="92"/>
      <c r="Z551" s="92"/>
      <c r="AA551" s="92"/>
      <c r="AB551" s="90" t="s">
        <v>5548</v>
      </c>
      <c r="AC551" s="93">
        <v>31418</v>
      </c>
      <c r="AD551" s="91">
        <v>753</v>
      </c>
      <c r="AE551" s="90" t="s">
        <v>545</v>
      </c>
      <c r="AF551" s="95">
        <v>2003</v>
      </c>
      <c r="AG551" s="91">
        <v>2002</v>
      </c>
      <c r="AH551" s="91">
        <v>2017</v>
      </c>
    </row>
    <row r="552" spans="3:34" ht="12.5" x14ac:dyDescent="0.25">
      <c r="C552" s="90" t="s">
        <v>205</v>
      </c>
      <c r="D552" s="91">
        <v>56.3</v>
      </c>
      <c r="E552" s="92"/>
      <c r="F552" s="94"/>
      <c r="G552" s="92"/>
      <c r="H552" s="91">
        <v>0</v>
      </c>
      <c r="I552" s="91">
        <v>44</v>
      </c>
      <c r="J552" s="90" t="s">
        <v>204</v>
      </c>
      <c r="K552" s="92"/>
      <c r="L552" s="92"/>
      <c r="M552" s="95">
        <v>1</v>
      </c>
      <c r="N552" s="91">
        <v>162</v>
      </c>
      <c r="O552" s="91">
        <v>0</v>
      </c>
      <c r="P552" s="94"/>
      <c r="Q552" s="94"/>
      <c r="R552" s="94"/>
      <c r="S552" s="94"/>
      <c r="T552" s="92"/>
      <c r="U552" s="92"/>
      <c r="V552" s="92"/>
      <c r="W552" s="92"/>
      <c r="X552" s="92"/>
      <c r="Y552" s="92"/>
      <c r="Z552" s="92"/>
      <c r="AA552" s="92"/>
      <c r="AB552" s="90" t="s">
        <v>205</v>
      </c>
      <c r="AC552" s="93">
        <v>16065</v>
      </c>
      <c r="AD552" s="91">
        <v>10</v>
      </c>
      <c r="AE552" s="90" t="s">
        <v>545</v>
      </c>
      <c r="AF552" s="92"/>
      <c r="AG552" s="91">
        <v>1974</v>
      </c>
      <c r="AH552" s="91">
        <v>1975</v>
      </c>
    </row>
    <row r="553" spans="3:34" ht="12.5" x14ac:dyDescent="0.25">
      <c r="C553" s="90" t="s">
        <v>5800</v>
      </c>
      <c r="D553" s="91">
        <v>56.2</v>
      </c>
      <c r="E553" s="92"/>
      <c r="F553" s="91">
        <v>0</v>
      </c>
      <c r="G553" s="92"/>
      <c r="H553" s="91">
        <v>0</v>
      </c>
      <c r="I553" s="91">
        <v>34</v>
      </c>
      <c r="J553" s="90" t="s">
        <v>5801</v>
      </c>
      <c r="K553" s="92"/>
      <c r="L553" s="92"/>
      <c r="M553" s="92"/>
      <c r="N553" s="91">
        <v>52</v>
      </c>
      <c r="O553" s="91">
        <v>0</v>
      </c>
      <c r="P553" s="91">
        <v>0</v>
      </c>
      <c r="Q553" s="91">
        <v>0</v>
      </c>
      <c r="R553" s="91">
        <v>0</v>
      </c>
      <c r="S553" s="91">
        <v>0</v>
      </c>
      <c r="T553" s="92"/>
      <c r="U553" s="92"/>
      <c r="V553" s="92"/>
      <c r="W553" s="92"/>
      <c r="X553" s="92"/>
      <c r="Y553" s="92"/>
      <c r="Z553" s="92"/>
      <c r="AA553" s="92"/>
      <c r="AB553" s="90" t="s">
        <v>5800</v>
      </c>
      <c r="AC553" s="93">
        <v>17879</v>
      </c>
      <c r="AD553" s="91">
        <v>26</v>
      </c>
      <c r="AE553" s="90" t="s">
        <v>545</v>
      </c>
      <c r="AF553" s="92"/>
      <c r="AG553" s="91">
        <v>1974</v>
      </c>
      <c r="AH553" s="91">
        <v>1984</v>
      </c>
    </row>
    <row r="554" spans="3:34" ht="12.5" x14ac:dyDescent="0.25">
      <c r="C554" s="90" t="s">
        <v>5704</v>
      </c>
      <c r="D554" s="91">
        <v>56.1</v>
      </c>
      <c r="E554" s="92"/>
      <c r="F554" s="95">
        <v>1.7</v>
      </c>
      <c r="G554" s="95">
        <v>0</v>
      </c>
      <c r="H554" s="91">
        <v>0</v>
      </c>
      <c r="I554" s="91">
        <v>0</v>
      </c>
      <c r="J554" s="90" t="s">
        <v>5705</v>
      </c>
      <c r="K554" s="92"/>
      <c r="L554" s="92"/>
      <c r="M554" s="95">
        <v>2</v>
      </c>
      <c r="N554" s="91">
        <v>25</v>
      </c>
      <c r="O554" s="91">
        <v>1140</v>
      </c>
      <c r="P554" s="95">
        <v>0</v>
      </c>
      <c r="Q554" s="95">
        <v>0</v>
      </c>
      <c r="R554" s="95">
        <v>0</v>
      </c>
      <c r="S554" s="95">
        <v>15</v>
      </c>
      <c r="T554" s="95">
        <v>0</v>
      </c>
      <c r="U554" s="95">
        <v>0</v>
      </c>
      <c r="V554" s="95">
        <v>0</v>
      </c>
      <c r="W554" s="95">
        <v>0</v>
      </c>
      <c r="X554" s="92"/>
      <c r="Y554" s="92"/>
      <c r="Z554" s="92"/>
      <c r="AA554" s="92"/>
      <c r="AB554" s="90" t="s">
        <v>5704</v>
      </c>
      <c r="AC554" s="93">
        <v>29834</v>
      </c>
      <c r="AD554" s="91">
        <v>975</v>
      </c>
      <c r="AE554" s="90" t="s">
        <v>545</v>
      </c>
      <c r="AF554" s="95">
        <v>1997</v>
      </c>
      <c r="AG554" s="91">
        <v>1998</v>
      </c>
      <c r="AH554" s="91">
        <v>2017</v>
      </c>
    </row>
    <row r="555" spans="3:34" ht="12.5" x14ac:dyDescent="0.25">
      <c r="C555" s="90" t="s">
        <v>4850</v>
      </c>
      <c r="D555" s="91">
        <v>56</v>
      </c>
      <c r="E555" s="92"/>
      <c r="F555" s="91">
        <v>0</v>
      </c>
      <c r="G555" s="91">
        <v>0</v>
      </c>
      <c r="H555" s="91">
        <v>0</v>
      </c>
      <c r="I555" s="91">
        <v>22</v>
      </c>
      <c r="J555" s="90" t="s">
        <v>4851</v>
      </c>
      <c r="K555" s="92"/>
      <c r="L555" s="92"/>
      <c r="M555" s="91">
        <v>2</v>
      </c>
      <c r="N555" s="91">
        <v>48</v>
      </c>
      <c r="O555" s="91">
        <v>0</v>
      </c>
      <c r="P555" s="91">
        <v>0</v>
      </c>
      <c r="Q555" s="91">
        <v>0</v>
      </c>
      <c r="R555" s="91">
        <v>0</v>
      </c>
      <c r="S555" s="91">
        <v>0</v>
      </c>
      <c r="T555" s="91">
        <v>0</v>
      </c>
      <c r="U555" s="91">
        <v>0</v>
      </c>
      <c r="V555" s="91">
        <v>0</v>
      </c>
      <c r="W555" s="91">
        <v>0</v>
      </c>
      <c r="X555" s="92"/>
      <c r="Y555" s="92"/>
      <c r="Z555" s="92"/>
      <c r="AA555" s="92"/>
      <c r="AB555" s="90" t="s">
        <v>4850</v>
      </c>
      <c r="AC555" s="93">
        <v>20037</v>
      </c>
      <c r="AD555" s="91">
        <v>81</v>
      </c>
      <c r="AE555" s="90" t="s">
        <v>545</v>
      </c>
      <c r="AF555" s="92"/>
      <c r="AG555" s="91">
        <v>1973</v>
      </c>
      <c r="AH555" s="91">
        <v>1985</v>
      </c>
    </row>
    <row r="556" spans="3:34" ht="12.5" x14ac:dyDescent="0.25">
      <c r="C556" s="90" t="s">
        <v>3890</v>
      </c>
      <c r="D556" s="91">
        <v>55.9</v>
      </c>
      <c r="E556" s="92"/>
      <c r="F556" s="91">
        <v>0</v>
      </c>
      <c r="G556" s="95">
        <v>0</v>
      </c>
      <c r="H556" s="91">
        <v>0</v>
      </c>
      <c r="I556" s="91">
        <v>28</v>
      </c>
      <c r="J556" s="90" t="s">
        <v>3891</v>
      </c>
      <c r="K556" s="92"/>
      <c r="L556" s="92"/>
      <c r="M556" s="92"/>
      <c r="N556" s="91">
        <v>41</v>
      </c>
      <c r="O556" s="91">
        <v>0</v>
      </c>
      <c r="P556" s="91">
        <v>0</v>
      </c>
      <c r="Q556" s="91">
        <v>0</v>
      </c>
      <c r="R556" s="91">
        <v>0</v>
      </c>
      <c r="S556" s="91">
        <v>0</v>
      </c>
      <c r="T556" s="95">
        <v>0</v>
      </c>
      <c r="U556" s="95">
        <v>0</v>
      </c>
      <c r="V556" s="95">
        <v>0</v>
      </c>
      <c r="W556" s="95">
        <v>0</v>
      </c>
      <c r="X556" s="92"/>
      <c r="Y556" s="92"/>
      <c r="Z556" s="92"/>
      <c r="AA556" s="92"/>
      <c r="AB556" s="90" t="s">
        <v>3890</v>
      </c>
      <c r="AC556" s="93">
        <v>18685</v>
      </c>
      <c r="AD556" s="91">
        <v>59</v>
      </c>
      <c r="AE556" s="90" t="s">
        <v>545</v>
      </c>
      <c r="AF556" s="94"/>
      <c r="AG556" s="91">
        <v>1974</v>
      </c>
      <c r="AH556" s="91">
        <v>1985</v>
      </c>
    </row>
    <row r="557" spans="3:34" ht="12.5" x14ac:dyDescent="0.25">
      <c r="C557" s="90" t="s">
        <v>4266</v>
      </c>
      <c r="D557" s="91">
        <v>55.8</v>
      </c>
      <c r="E557" s="92"/>
      <c r="F557" s="91">
        <v>0</v>
      </c>
      <c r="G557" s="95">
        <v>0</v>
      </c>
      <c r="H557" s="91">
        <v>0</v>
      </c>
      <c r="I557" s="91">
        <v>20</v>
      </c>
      <c r="J557" s="90" t="s">
        <v>4267</v>
      </c>
      <c r="K557" s="92"/>
      <c r="L557" s="92"/>
      <c r="M557" s="95">
        <v>1</v>
      </c>
      <c r="N557" s="91">
        <v>37</v>
      </c>
      <c r="O557" s="91">
        <v>0</v>
      </c>
      <c r="P557" s="91">
        <v>0</v>
      </c>
      <c r="Q557" s="91">
        <v>0</v>
      </c>
      <c r="R557" s="91">
        <v>0</v>
      </c>
      <c r="S557" s="91">
        <v>0</v>
      </c>
      <c r="T557" s="95">
        <v>0</v>
      </c>
      <c r="U557" s="95">
        <v>0</v>
      </c>
      <c r="V557" s="95">
        <v>0</v>
      </c>
      <c r="W557" s="95">
        <v>0</v>
      </c>
      <c r="X557" s="92"/>
      <c r="Y557" s="92"/>
      <c r="Z557" s="92"/>
      <c r="AA557" s="92"/>
      <c r="AB557" s="90" t="s">
        <v>4266</v>
      </c>
      <c r="AC557" s="93">
        <v>20418</v>
      </c>
      <c r="AD557" s="91">
        <v>135</v>
      </c>
      <c r="AE557" s="90" t="s">
        <v>545</v>
      </c>
      <c r="AF557" s="92"/>
      <c r="AG557" s="91">
        <v>1974</v>
      </c>
      <c r="AH557" s="91">
        <v>1987</v>
      </c>
    </row>
    <row r="558" spans="3:34" ht="12.5" x14ac:dyDescent="0.25">
      <c r="C558" s="90" t="s">
        <v>4609</v>
      </c>
      <c r="D558" s="91">
        <v>55.8</v>
      </c>
      <c r="E558" s="92"/>
      <c r="F558" s="91">
        <v>0</v>
      </c>
      <c r="G558" s="94"/>
      <c r="H558" s="91">
        <v>0</v>
      </c>
      <c r="I558" s="91">
        <v>40</v>
      </c>
      <c r="J558" s="90" t="s">
        <v>4610</v>
      </c>
      <c r="K558" s="92"/>
      <c r="L558" s="92"/>
      <c r="M558" s="94"/>
      <c r="N558" s="91">
        <v>74</v>
      </c>
      <c r="O558" s="91">
        <v>0</v>
      </c>
      <c r="P558" s="91">
        <v>0</v>
      </c>
      <c r="Q558" s="91">
        <v>0</v>
      </c>
      <c r="R558" s="91">
        <v>0</v>
      </c>
      <c r="S558" s="91">
        <v>0</v>
      </c>
      <c r="T558" s="94"/>
      <c r="U558" s="94"/>
      <c r="V558" s="94"/>
      <c r="W558" s="94"/>
      <c r="X558" s="92"/>
      <c r="Y558" s="92"/>
      <c r="Z558" s="92"/>
      <c r="AA558" s="92"/>
      <c r="AB558" s="90" t="s">
        <v>4609</v>
      </c>
      <c r="AC558" s="93">
        <v>16799</v>
      </c>
      <c r="AD558" s="91">
        <v>31</v>
      </c>
      <c r="AE558" s="90" t="s">
        <v>545</v>
      </c>
      <c r="AF558" s="92"/>
      <c r="AG558" s="91">
        <v>1973</v>
      </c>
      <c r="AH558" s="91">
        <v>1983</v>
      </c>
    </row>
    <row r="559" spans="3:34" ht="12.5" x14ac:dyDescent="0.25">
      <c r="C559" s="90" t="s">
        <v>4728</v>
      </c>
      <c r="D559" s="91">
        <v>55.7</v>
      </c>
      <c r="E559" s="92"/>
      <c r="F559" s="95">
        <v>0</v>
      </c>
      <c r="G559" s="95">
        <v>0</v>
      </c>
      <c r="H559" s="91">
        <v>0</v>
      </c>
      <c r="I559" s="91">
        <v>36</v>
      </c>
      <c r="J559" s="90" t="s">
        <v>4729</v>
      </c>
      <c r="K559" s="92"/>
      <c r="L559" s="92"/>
      <c r="M559" s="92"/>
      <c r="N559" s="91">
        <v>59</v>
      </c>
      <c r="O559" s="91">
        <v>0</v>
      </c>
      <c r="P559" s="95">
        <v>0</v>
      </c>
      <c r="Q559" s="95">
        <v>0</v>
      </c>
      <c r="R559" s="95">
        <v>0</v>
      </c>
      <c r="S559" s="95">
        <v>0</v>
      </c>
      <c r="T559" s="95">
        <v>0</v>
      </c>
      <c r="U559" s="95">
        <v>0</v>
      </c>
      <c r="V559" s="95">
        <v>0</v>
      </c>
      <c r="W559" s="95">
        <v>0</v>
      </c>
      <c r="X559" s="92"/>
      <c r="Y559" s="92"/>
      <c r="Z559" s="92"/>
      <c r="AA559" s="92"/>
      <c r="AB559" s="90" t="s">
        <v>4728</v>
      </c>
      <c r="AC559" s="93">
        <v>17445</v>
      </c>
      <c r="AD559" s="91">
        <v>30</v>
      </c>
      <c r="AE559" s="90" t="s">
        <v>545</v>
      </c>
      <c r="AF559" s="92"/>
      <c r="AG559" s="91">
        <v>1973</v>
      </c>
      <c r="AH559" s="91">
        <v>1979</v>
      </c>
    </row>
    <row r="560" spans="3:34" ht="12.5" x14ac:dyDescent="0.25">
      <c r="C560" s="90" t="s">
        <v>5344</v>
      </c>
      <c r="D560" s="91">
        <v>55.5</v>
      </c>
      <c r="E560" s="94"/>
      <c r="F560" s="95">
        <v>2.6</v>
      </c>
      <c r="G560" s="95">
        <v>0</v>
      </c>
      <c r="H560" s="91">
        <v>0</v>
      </c>
      <c r="I560" s="91">
        <v>0</v>
      </c>
      <c r="J560" s="90" t="s">
        <v>5345</v>
      </c>
      <c r="K560" s="94"/>
      <c r="L560" s="94"/>
      <c r="M560" s="91">
        <v>2</v>
      </c>
      <c r="N560" s="95">
        <v>26</v>
      </c>
      <c r="O560" s="95">
        <v>1290</v>
      </c>
      <c r="P560" s="95">
        <v>0</v>
      </c>
      <c r="Q560" s="95">
        <v>0</v>
      </c>
      <c r="R560" s="95">
        <v>0</v>
      </c>
      <c r="S560" s="95">
        <v>23</v>
      </c>
      <c r="T560" s="95">
        <v>0</v>
      </c>
      <c r="U560" s="95">
        <v>0</v>
      </c>
      <c r="V560" s="95">
        <v>0</v>
      </c>
      <c r="W560" s="95">
        <v>0</v>
      </c>
      <c r="X560" s="92"/>
      <c r="Y560" s="92"/>
      <c r="Z560" s="92"/>
      <c r="AA560" s="92"/>
      <c r="AB560" s="90" t="s">
        <v>5344</v>
      </c>
      <c r="AC560" s="93">
        <v>31252</v>
      </c>
      <c r="AD560" s="95">
        <v>725</v>
      </c>
      <c r="AE560" s="90" t="s">
        <v>545</v>
      </c>
      <c r="AF560" s="95">
        <v>2004</v>
      </c>
      <c r="AG560" s="95">
        <v>2002</v>
      </c>
      <c r="AH560" s="95">
        <v>2017</v>
      </c>
    </row>
    <row r="561" spans="3:34" ht="12.5" x14ac:dyDescent="0.25">
      <c r="C561" s="90" t="s">
        <v>3827</v>
      </c>
      <c r="D561" s="91">
        <v>55.4</v>
      </c>
      <c r="E561" s="92"/>
      <c r="F561" s="91">
        <v>5</v>
      </c>
      <c r="G561" s="91">
        <v>6</v>
      </c>
      <c r="H561" s="91">
        <v>0</v>
      </c>
      <c r="I561" s="91">
        <v>0</v>
      </c>
      <c r="J561" s="90" t="s">
        <v>3828</v>
      </c>
      <c r="K561" s="92"/>
      <c r="L561" s="92"/>
      <c r="M561" s="92"/>
      <c r="N561" s="91">
        <v>25</v>
      </c>
      <c r="O561" s="91">
        <v>1608</v>
      </c>
      <c r="P561" s="91">
        <v>0</v>
      </c>
      <c r="Q561" s="91">
        <v>0</v>
      </c>
      <c r="R561" s="91">
        <v>0</v>
      </c>
      <c r="S561" s="91">
        <v>45</v>
      </c>
      <c r="T561" s="91">
        <v>0</v>
      </c>
      <c r="U561" s="91">
        <v>0</v>
      </c>
      <c r="V561" s="91">
        <v>0</v>
      </c>
      <c r="W561" s="91">
        <v>1</v>
      </c>
      <c r="X561" s="92"/>
      <c r="Y561" s="92"/>
      <c r="Z561" s="92"/>
      <c r="AA561" s="92"/>
      <c r="AB561" s="90" t="s">
        <v>3827</v>
      </c>
      <c r="AC561" s="93">
        <v>29940</v>
      </c>
      <c r="AD561" s="91">
        <v>929</v>
      </c>
      <c r="AE561" s="90" t="s">
        <v>545</v>
      </c>
      <c r="AF561" s="91">
        <v>2000</v>
      </c>
      <c r="AG561" s="91">
        <v>1999</v>
      </c>
      <c r="AH561" s="91">
        <v>2017</v>
      </c>
    </row>
    <row r="562" spans="3:34" ht="12.5" x14ac:dyDescent="0.25">
      <c r="C562" s="90" t="s">
        <v>4798</v>
      </c>
      <c r="D562" s="91">
        <v>55.4</v>
      </c>
      <c r="E562" s="92"/>
      <c r="F562" s="91">
        <v>0</v>
      </c>
      <c r="G562" s="91">
        <v>0</v>
      </c>
      <c r="H562" s="91">
        <v>0</v>
      </c>
      <c r="I562" s="91">
        <v>8</v>
      </c>
      <c r="J562" s="90" t="s">
        <v>4799</v>
      </c>
      <c r="K562" s="92"/>
      <c r="L562" s="92"/>
      <c r="M562" s="91">
        <v>3</v>
      </c>
      <c r="N562" s="91">
        <v>35</v>
      </c>
      <c r="O562" s="91">
        <v>0</v>
      </c>
      <c r="P562" s="91">
        <v>0</v>
      </c>
      <c r="Q562" s="91">
        <v>0</v>
      </c>
      <c r="R562" s="91">
        <v>0</v>
      </c>
      <c r="S562" s="91">
        <v>0</v>
      </c>
      <c r="T562" s="91">
        <v>0</v>
      </c>
      <c r="U562" s="91">
        <v>0</v>
      </c>
      <c r="V562" s="91">
        <v>0</v>
      </c>
      <c r="W562" s="91">
        <v>0</v>
      </c>
      <c r="X562" s="92"/>
      <c r="Y562" s="92"/>
      <c r="Z562" s="92"/>
      <c r="AA562" s="92"/>
      <c r="AB562" s="90" t="s">
        <v>4798</v>
      </c>
      <c r="AC562" s="93">
        <v>22536</v>
      </c>
      <c r="AD562" s="91">
        <v>85</v>
      </c>
      <c r="AE562" s="90" t="s">
        <v>545</v>
      </c>
      <c r="AF562" s="94"/>
      <c r="AG562" s="91">
        <v>1979</v>
      </c>
      <c r="AH562" s="91">
        <v>1986</v>
      </c>
    </row>
    <row r="563" spans="3:34" ht="12.5" x14ac:dyDescent="0.25">
      <c r="C563" s="90" t="s">
        <v>3674</v>
      </c>
      <c r="D563" s="91">
        <v>55.2</v>
      </c>
      <c r="E563" s="92"/>
      <c r="F563" s="91">
        <v>0</v>
      </c>
      <c r="G563" s="94"/>
      <c r="H563" s="91">
        <v>0</v>
      </c>
      <c r="I563" s="91">
        <v>28</v>
      </c>
      <c r="J563" s="90" t="s">
        <v>3675</v>
      </c>
      <c r="K563" s="92"/>
      <c r="L563" s="92"/>
      <c r="M563" s="95">
        <v>1</v>
      </c>
      <c r="N563" s="91">
        <v>52</v>
      </c>
      <c r="O563" s="91">
        <v>0</v>
      </c>
      <c r="P563" s="91">
        <v>0</v>
      </c>
      <c r="Q563" s="91">
        <v>0</v>
      </c>
      <c r="R563" s="91">
        <v>0</v>
      </c>
      <c r="S563" s="91">
        <v>0</v>
      </c>
      <c r="T563" s="94"/>
      <c r="U563" s="94"/>
      <c r="V563" s="94"/>
      <c r="W563" s="94"/>
      <c r="X563" s="92"/>
      <c r="Y563" s="92"/>
      <c r="Z563" s="92"/>
      <c r="AA563" s="92"/>
      <c r="AB563" s="90" t="s">
        <v>3674</v>
      </c>
      <c r="AC563" s="93">
        <v>18814</v>
      </c>
      <c r="AD563" s="91">
        <v>29</v>
      </c>
      <c r="AE563" s="90" t="s">
        <v>545</v>
      </c>
      <c r="AF563" s="91">
        <v>0</v>
      </c>
      <c r="AG563" s="91">
        <v>1973</v>
      </c>
      <c r="AH563" s="91">
        <v>1978</v>
      </c>
    </row>
    <row r="564" spans="3:34" ht="12.5" x14ac:dyDescent="0.25">
      <c r="C564" s="90" t="s">
        <v>5277</v>
      </c>
      <c r="D564" s="91">
        <v>55.1</v>
      </c>
      <c r="E564" s="92"/>
      <c r="F564" s="91">
        <v>0.4</v>
      </c>
      <c r="G564" s="95">
        <v>0</v>
      </c>
      <c r="H564" s="91">
        <v>0</v>
      </c>
      <c r="I564" s="91">
        <v>16</v>
      </c>
      <c r="J564" s="90" t="s">
        <v>5278</v>
      </c>
      <c r="K564" s="92"/>
      <c r="L564" s="92"/>
      <c r="M564" s="92"/>
      <c r="N564" s="91">
        <v>29</v>
      </c>
      <c r="O564" s="91">
        <v>0</v>
      </c>
      <c r="P564" s="91">
        <v>0</v>
      </c>
      <c r="Q564" s="91">
        <v>0</v>
      </c>
      <c r="R564" s="91">
        <v>0</v>
      </c>
      <c r="S564" s="91">
        <v>4</v>
      </c>
      <c r="T564" s="95">
        <v>0</v>
      </c>
      <c r="U564" s="95">
        <v>0</v>
      </c>
      <c r="V564" s="95">
        <v>0</v>
      </c>
      <c r="W564" s="95">
        <v>0</v>
      </c>
      <c r="X564" s="92"/>
      <c r="Y564" s="92"/>
      <c r="Z564" s="92"/>
      <c r="AA564" s="92"/>
      <c r="AB564" s="90" t="s">
        <v>5277</v>
      </c>
      <c r="AC564" s="93">
        <v>21009</v>
      </c>
      <c r="AD564" s="91">
        <v>168</v>
      </c>
      <c r="AE564" s="90" t="s">
        <v>545</v>
      </c>
      <c r="AF564" s="94"/>
      <c r="AG564" s="91">
        <v>1976</v>
      </c>
      <c r="AH564" s="91">
        <v>1987</v>
      </c>
    </row>
    <row r="565" spans="3:34" ht="12.5" x14ac:dyDescent="0.25">
      <c r="C565" s="90" t="s">
        <v>3884</v>
      </c>
      <c r="D565" s="91">
        <v>55</v>
      </c>
      <c r="E565" s="92"/>
      <c r="F565" s="94"/>
      <c r="G565" s="92"/>
      <c r="H565" s="91">
        <v>0</v>
      </c>
      <c r="I565" s="91">
        <v>50</v>
      </c>
      <c r="J565" s="90" t="s">
        <v>3885</v>
      </c>
      <c r="K565" s="92"/>
      <c r="L565" s="92"/>
      <c r="M565" s="91">
        <v>1</v>
      </c>
      <c r="N565" s="94"/>
      <c r="O565" s="94"/>
      <c r="P565" s="94"/>
      <c r="Q565" s="94"/>
      <c r="R565" s="94"/>
      <c r="S565" s="94"/>
      <c r="T565" s="92"/>
      <c r="U565" s="92"/>
      <c r="V565" s="92"/>
      <c r="W565" s="92"/>
      <c r="X565" s="92"/>
      <c r="Y565" s="92"/>
      <c r="Z565" s="92"/>
      <c r="AA565" s="92"/>
      <c r="AB565" s="90" t="s">
        <v>3884</v>
      </c>
      <c r="AC565" s="94"/>
      <c r="AD565" s="94"/>
      <c r="AE565" s="90" t="s">
        <v>545</v>
      </c>
      <c r="AF565" s="94"/>
      <c r="AG565" s="94"/>
      <c r="AH565" s="94"/>
    </row>
    <row r="566" spans="3:34" ht="12.5" x14ac:dyDescent="0.25">
      <c r="C566" s="90" t="s">
        <v>4000</v>
      </c>
      <c r="D566" s="91">
        <v>55</v>
      </c>
      <c r="E566" s="92"/>
      <c r="F566" s="94"/>
      <c r="G566" s="92"/>
      <c r="H566" s="91">
        <v>0</v>
      </c>
      <c r="I566" s="91">
        <v>50</v>
      </c>
      <c r="J566" s="90" t="s">
        <v>4001</v>
      </c>
      <c r="K566" s="92"/>
      <c r="L566" s="92"/>
      <c r="M566" s="95">
        <v>1</v>
      </c>
      <c r="N566" s="94"/>
      <c r="O566" s="94"/>
      <c r="P566" s="94"/>
      <c r="Q566" s="94"/>
      <c r="R566" s="94"/>
      <c r="S566" s="94"/>
      <c r="T566" s="92"/>
      <c r="U566" s="92"/>
      <c r="V566" s="92"/>
      <c r="W566" s="92"/>
      <c r="X566" s="92"/>
      <c r="Y566" s="92"/>
      <c r="Z566" s="92"/>
      <c r="AA566" s="92"/>
      <c r="AB566" s="90" t="s">
        <v>4000</v>
      </c>
      <c r="AC566" s="94"/>
      <c r="AD566" s="94"/>
      <c r="AE566" s="90" t="s">
        <v>545</v>
      </c>
      <c r="AF566" s="94"/>
      <c r="AG566" s="94"/>
      <c r="AH566" s="94"/>
    </row>
    <row r="567" spans="3:34" ht="12.5" x14ac:dyDescent="0.25">
      <c r="C567" s="90" t="s">
        <v>4002</v>
      </c>
      <c r="D567" s="91">
        <v>55</v>
      </c>
      <c r="E567" s="92"/>
      <c r="F567" s="94"/>
      <c r="G567" s="94"/>
      <c r="H567" s="91">
        <v>0</v>
      </c>
      <c r="I567" s="91">
        <v>50</v>
      </c>
      <c r="J567" s="90" t="s">
        <v>4003</v>
      </c>
      <c r="K567" s="92"/>
      <c r="L567" s="92"/>
      <c r="M567" s="95">
        <v>1</v>
      </c>
      <c r="N567" s="94"/>
      <c r="O567" s="94"/>
      <c r="P567" s="94"/>
      <c r="Q567" s="94"/>
      <c r="R567" s="94"/>
      <c r="S567" s="94"/>
      <c r="T567" s="94"/>
      <c r="U567" s="94"/>
      <c r="V567" s="94"/>
      <c r="W567" s="94"/>
      <c r="X567" s="92"/>
      <c r="Y567" s="92"/>
      <c r="Z567" s="92"/>
      <c r="AA567" s="92"/>
      <c r="AB567" s="90" t="s">
        <v>4002</v>
      </c>
      <c r="AC567" s="94"/>
      <c r="AD567" s="94"/>
      <c r="AE567" s="90" t="s">
        <v>545</v>
      </c>
      <c r="AF567" s="94"/>
      <c r="AG567" s="94"/>
      <c r="AH567" s="94"/>
    </row>
    <row r="568" spans="3:34" ht="12.5" x14ac:dyDescent="0.25">
      <c r="C568" s="90" t="s">
        <v>4141</v>
      </c>
      <c r="D568" s="91">
        <v>55</v>
      </c>
      <c r="E568" s="92"/>
      <c r="F568" s="94"/>
      <c r="G568" s="94"/>
      <c r="H568" s="91">
        <v>0</v>
      </c>
      <c r="I568" s="91">
        <v>50</v>
      </c>
      <c r="J568" s="90" t="s">
        <v>4142</v>
      </c>
      <c r="K568" s="92"/>
      <c r="L568" s="92"/>
      <c r="M568" s="95">
        <v>1</v>
      </c>
      <c r="N568" s="94"/>
      <c r="O568" s="94"/>
      <c r="P568" s="94"/>
      <c r="Q568" s="94"/>
      <c r="R568" s="94"/>
      <c r="S568" s="94"/>
      <c r="T568" s="94"/>
      <c r="U568" s="94"/>
      <c r="V568" s="94"/>
      <c r="W568" s="94"/>
      <c r="X568" s="92"/>
      <c r="Y568" s="92"/>
      <c r="Z568" s="92"/>
      <c r="AA568" s="92"/>
      <c r="AB568" s="90" t="s">
        <v>4141</v>
      </c>
      <c r="AC568" s="94"/>
      <c r="AD568" s="94"/>
      <c r="AE568" s="90" t="s">
        <v>545</v>
      </c>
      <c r="AF568" s="94"/>
      <c r="AG568" s="94"/>
      <c r="AH568" s="94"/>
    </row>
    <row r="569" spans="3:34" ht="12.5" x14ac:dyDescent="0.25">
      <c r="C569" s="90" t="s">
        <v>4409</v>
      </c>
      <c r="D569" s="91">
        <v>55</v>
      </c>
      <c r="E569" s="92"/>
      <c r="F569" s="94"/>
      <c r="G569" s="94"/>
      <c r="H569" s="91">
        <v>0</v>
      </c>
      <c r="I569" s="91">
        <v>50</v>
      </c>
      <c r="J569" s="90" t="s">
        <v>4410</v>
      </c>
      <c r="K569" s="92"/>
      <c r="L569" s="92"/>
      <c r="M569" s="91">
        <v>1</v>
      </c>
      <c r="N569" s="94"/>
      <c r="O569" s="94"/>
      <c r="P569" s="94"/>
      <c r="Q569" s="94"/>
      <c r="R569" s="94"/>
      <c r="S569" s="94"/>
      <c r="T569" s="94"/>
      <c r="U569" s="94"/>
      <c r="V569" s="94"/>
      <c r="W569" s="94"/>
      <c r="X569" s="92"/>
      <c r="Y569" s="92"/>
      <c r="Z569" s="92"/>
      <c r="AA569" s="92"/>
      <c r="AB569" s="90" t="s">
        <v>4409</v>
      </c>
      <c r="AC569" s="94"/>
      <c r="AD569" s="94"/>
      <c r="AE569" s="90" t="s">
        <v>545</v>
      </c>
      <c r="AF569" s="94"/>
      <c r="AG569" s="94"/>
      <c r="AH569" s="94"/>
    </row>
    <row r="570" spans="3:34" ht="12.5" x14ac:dyDescent="0.25">
      <c r="C570" s="90" t="s">
        <v>4414</v>
      </c>
      <c r="D570" s="91">
        <v>55</v>
      </c>
      <c r="E570" s="92"/>
      <c r="F570" s="92"/>
      <c r="G570" s="92"/>
      <c r="H570" s="91">
        <v>0</v>
      </c>
      <c r="I570" s="91">
        <v>50</v>
      </c>
      <c r="J570" s="90" t="s">
        <v>4415</v>
      </c>
      <c r="K570" s="92"/>
      <c r="L570" s="92"/>
      <c r="M570" s="95">
        <v>1</v>
      </c>
      <c r="N570" s="94"/>
      <c r="O570" s="94"/>
      <c r="P570" s="92"/>
      <c r="Q570" s="92"/>
      <c r="R570" s="92"/>
      <c r="S570" s="92"/>
      <c r="T570" s="92"/>
      <c r="U570" s="92"/>
      <c r="V570" s="92"/>
      <c r="W570" s="92"/>
      <c r="X570" s="92"/>
      <c r="Y570" s="92"/>
      <c r="Z570" s="92"/>
      <c r="AA570" s="92"/>
      <c r="AB570" s="90" t="s">
        <v>4414</v>
      </c>
      <c r="AC570" s="94"/>
      <c r="AD570" s="94"/>
      <c r="AE570" s="90" t="s">
        <v>545</v>
      </c>
      <c r="AF570" s="94"/>
      <c r="AG570" s="94"/>
      <c r="AH570" s="94"/>
    </row>
    <row r="571" spans="3:34" ht="12.5" x14ac:dyDescent="0.25">
      <c r="C571" s="90" t="s">
        <v>127</v>
      </c>
      <c r="D571" s="91">
        <v>55</v>
      </c>
      <c r="E571" s="92"/>
      <c r="F571" s="94"/>
      <c r="G571" s="94"/>
      <c r="H571" s="91">
        <v>0</v>
      </c>
      <c r="I571" s="91">
        <v>50</v>
      </c>
      <c r="J571" s="90" t="s">
        <v>124</v>
      </c>
      <c r="K571" s="92"/>
      <c r="L571" s="92"/>
      <c r="M571" s="91">
        <v>1</v>
      </c>
      <c r="N571" s="94"/>
      <c r="O571" s="94"/>
      <c r="P571" s="94"/>
      <c r="Q571" s="94"/>
      <c r="R571" s="94"/>
      <c r="S571" s="94"/>
      <c r="T571" s="94"/>
      <c r="U571" s="94"/>
      <c r="V571" s="94"/>
      <c r="W571" s="94"/>
      <c r="X571" s="92"/>
      <c r="Y571" s="92"/>
      <c r="Z571" s="92"/>
      <c r="AA571" s="92"/>
      <c r="AB571" s="90" t="s">
        <v>127</v>
      </c>
      <c r="AC571" s="94"/>
      <c r="AD571" s="94"/>
      <c r="AE571" s="90" t="s">
        <v>545</v>
      </c>
      <c r="AF571" s="94"/>
      <c r="AG571" s="94"/>
      <c r="AH571" s="94"/>
    </row>
    <row r="572" spans="3:34" ht="12.5" x14ac:dyDescent="0.25">
      <c r="C572" s="90" t="s">
        <v>4416</v>
      </c>
      <c r="D572" s="91">
        <v>55</v>
      </c>
      <c r="E572" s="92"/>
      <c r="F572" s="94"/>
      <c r="G572" s="94"/>
      <c r="H572" s="91">
        <v>0</v>
      </c>
      <c r="I572" s="91">
        <v>50</v>
      </c>
      <c r="J572" s="90" t="s">
        <v>4417</v>
      </c>
      <c r="K572" s="92"/>
      <c r="L572" s="92"/>
      <c r="M572" s="91">
        <v>1</v>
      </c>
      <c r="N572" s="94"/>
      <c r="O572" s="94"/>
      <c r="P572" s="94"/>
      <c r="Q572" s="94"/>
      <c r="R572" s="94"/>
      <c r="S572" s="94"/>
      <c r="T572" s="94"/>
      <c r="U572" s="94"/>
      <c r="V572" s="94"/>
      <c r="W572" s="94"/>
      <c r="X572" s="92"/>
      <c r="Y572" s="92"/>
      <c r="Z572" s="92"/>
      <c r="AA572" s="92"/>
      <c r="AB572" s="90" t="s">
        <v>4416</v>
      </c>
      <c r="AC572" s="94"/>
      <c r="AD572" s="94"/>
      <c r="AE572" s="90" t="s">
        <v>545</v>
      </c>
      <c r="AF572" s="94"/>
      <c r="AG572" s="94"/>
      <c r="AH572" s="94"/>
    </row>
    <row r="573" spans="3:34" ht="12.5" x14ac:dyDescent="0.25">
      <c r="C573" s="90" t="s">
        <v>4512</v>
      </c>
      <c r="D573" s="91">
        <v>55</v>
      </c>
      <c r="E573" s="92"/>
      <c r="F573" s="94"/>
      <c r="G573" s="94"/>
      <c r="H573" s="91">
        <v>0</v>
      </c>
      <c r="I573" s="91">
        <v>50</v>
      </c>
      <c r="J573" s="90" t="s">
        <v>4513</v>
      </c>
      <c r="K573" s="92"/>
      <c r="L573" s="92"/>
      <c r="M573" s="95">
        <v>1</v>
      </c>
      <c r="N573" s="94"/>
      <c r="O573" s="94"/>
      <c r="P573" s="94"/>
      <c r="Q573" s="94"/>
      <c r="R573" s="94"/>
      <c r="S573" s="94"/>
      <c r="T573" s="94"/>
      <c r="U573" s="94"/>
      <c r="V573" s="94"/>
      <c r="W573" s="94"/>
      <c r="X573" s="92"/>
      <c r="Y573" s="92"/>
      <c r="Z573" s="92"/>
      <c r="AA573" s="92"/>
      <c r="AB573" s="90" t="s">
        <v>4512</v>
      </c>
      <c r="AC573" s="94"/>
      <c r="AD573" s="94"/>
      <c r="AE573" s="90" t="s">
        <v>545</v>
      </c>
      <c r="AF573" s="94"/>
      <c r="AG573" s="94"/>
      <c r="AH573" s="94"/>
    </row>
    <row r="574" spans="3:34" ht="12.5" x14ac:dyDescent="0.25">
      <c r="C574" s="90" t="s">
        <v>4516</v>
      </c>
      <c r="D574" s="91">
        <v>55</v>
      </c>
      <c r="E574" s="92"/>
      <c r="F574" s="94"/>
      <c r="G574" s="94"/>
      <c r="H574" s="91">
        <v>0</v>
      </c>
      <c r="I574" s="91">
        <v>50</v>
      </c>
      <c r="J574" s="90" t="s">
        <v>4517</v>
      </c>
      <c r="K574" s="92"/>
      <c r="L574" s="92"/>
      <c r="M574" s="95">
        <v>1</v>
      </c>
      <c r="N574" s="94"/>
      <c r="O574" s="94"/>
      <c r="P574" s="94"/>
      <c r="Q574" s="94"/>
      <c r="R574" s="94"/>
      <c r="S574" s="94"/>
      <c r="T574" s="94"/>
      <c r="U574" s="94"/>
      <c r="V574" s="94"/>
      <c r="W574" s="94"/>
      <c r="X574" s="92"/>
      <c r="Y574" s="92"/>
      <c r="Z574" s="92"/>
      <c r="AA574" s="92"/>
      <c r="AB574" s="90" t="s">
        <v>4516</v>
      </c>
      <c r="AC574" s="94"/>
      <c r="AD574" s="94"/>
      <c r="AE574" s="90" t="s">
        <v>545</v>
      </c>
      <c r="AF574" s="94"/>
      <c r="AG574" s="94"/>
      <c r="AH574" s="94"/>
    </row>
    <row r="575" spans="3:34" ht="12.5" x14ac:dyDescent="0.25">
      <c r="C575" s="90" t="s">
        <v>134</v>
      </c>
      <c r="D575" s="91">
        <v>55</v>
      </c>
      <c r="E575" s="92"/>
      <c r="F575" s="94"/>
      <c r="G575" s="94"/>
      <c r="H575" s="91">
        <v>0</v>
      </c>
      <c r="I575" s="91">
        <v>50</v>
      </c>
      <c r="J575" s="90" t="s">
        <v>131</v>
      </c>
      <c r="K575" s="92"/>
      <c r="L575" s="92"/>
      <c r="M575" s="95">
        <v>1</v>
      </c>
      <c r="N575" s="94"/>
      <c r="O575" s="94"/>
      <c r="P575" s="94"/>
      <c r="Q575" s="94"/>
      <c r="R575" s="94"/>
      <c r="S575" s="94"/>
      <c r="T575" s="94"/>
      <c r="U575" s="94"/>
      <c r="V575" s="94"/>
      <c r="W575" s="94"/>
      <c r="X575" s="92"/>
      <c r="Y575" s="92"/>
      <c r="Z575" s="92"/>
      <c r="AA575" s="92"/>
      <c r="AB575" s="90" t="s">
        <v>134</v>
      </c>
      <c r="AC575" s="94"/>
      <c r="AD575" s="94"/>
      <c r="AE575" s="90" t="s">
        <v>545</v>
      </c>
      <c r="AF575" s="92"/>
      <c r="AG575" s="94"/>
      <c r="AH575" s="94"/>
    </row>
    <row r="576" spans="3:34" ht="12.5" x14ac:dyDescent="0.25">
      <c r="C576" s="90" t="s">
        <v>4788</v>
      </c>
      <c r="D576" s="91">
        <v>55</v>
      </c>
      <c r="E576" s="92"/>
      <c r="F576" s="94"/>
      <c r="G576" s="94"/>
      <c r="H576" s="91">
        <v>0</v>
      </c>
      <c r="I576" s="91">
        <v>50</v>
      </c>
      <c r="J576" s="90" t="s">
        <v>4789</v>
      </c>
      <c r="K576" s="92"/>
      <c r="L576" s="92"/>
      <c r="M576" s="91">
        <v>1</v>
      </c>
      <c r="N576" s="94"/>
      <c r="O576" s="94"/>
      <c r="P576" s="94"/>
      <c r="Q576" s="94"/>
      <c r="R576" s="94"/>
      <c r="S576" s="94"/>
      <c r="T576" s="94"/>
      <c r="U576" s="94"/>
      <c r="V576" s="94"/>
      <c r="W576" s="94"/>
      <c r="X576" s="92"/>
      <c r="Y576" s="92"/>
      <c r="Z576" s="92"/>
      <c r="AA576" s="92"/>
      <c r="AB576" s="90" t="s">
        <v>4788</v>
      </c>
      <c r="AC576" s="94"/>
      <c r="AD576" s="94"/>
      <c r="AE576" s="90" t="s">
        <v>545</v>
      </c>
      <c r="AF576" s="94"/>
      <c r="AG576" s="94"/>
      <c r="AH576" s="94"/>
    </row>
    <row r="577" spans="3:34" ht="12.5" x14ac:dyDescent="0.25">
      <c r="C577" s="90" t="s">
        <v>4790</v>
      </c>
      <c r="D577" s="91">
        <v>55</v>
      </c>
      <c r="E577" s="92"/>
      <c r="F577" s="94"/>
      <c r="G577" s="94"/>
      <c r="H577" s="91">
        <v>0</v>
      </c>
      <c r="I577" s="91">
        <v>50</v>
      </c>
      <c r="J577" s="90" t="s">
        <v>4791</v>
      </c>
      <c r="K577" s="92"/>
      <c r="L577" s="92"/>
      <c r="M577" s="95">
        <v>1</v>
      </c>
      <c r="N577" s="94"/>
      <c r="O577" s="94"/>
      <c r="P577" s="94"/>
      <c r="Q577" s="94"/>
      <c r="R577" s="94"/>
      <c r="S577" s="94"/>
      <c r="T577" s="94"/>
      <c r="U577" s="94"/>
      <c r="V577" s="94"/>
      <c r="W577" s="94"/>
      <c r="X577" s="92"/>
      <c r="Y577" s="92"/>
      <c r="Z577" s="92"/>
      <c r="AA577" s="92"/>
      <c r="AB577" s="90" t="s">
        <v>4790</v>
      </c>
      <c r="AC577" s="94"/>
      <c r="AD577" s="94"/>
      <c r="AE577" s="90" t="s">
        <v>545</v>
      </c>
      <c r="AF577" s="94"/>
      <c r="AG577" s="94"/>
      <c r="AH577" s="94"/>
    </row>
    <row r="578" spans="3:34" ht="12.5" x14ac:dyDescent="0.25">
      <c r="C578" s="90" t="s">
        <v>4888</v>
      </c>
      <c r="D578" s="91">
        <v>55</v>
      </c>
      <c r="E578" s="92"/>
      <c r="F578" s="91">
        <v>0</v>
      </c>
      <c r="G578" s="92"/>
      <c r="H578" s="91">
        <v>0</v>
      </c>
      <c r="I578" s="91">
        <v>34</v>
      </c>
      <c r="J578" s="90" t="s">
        <v>4889</v>
      </c>
      <c r="K578" s="92"/>
      <c r="L578" s="92"/>
      <c r="M578" s="95">
        <v>1</v>
      </c>
      <c r="N578" s="91">
        <v>73</v>
      </c>
      <c r="O578" s="91">
        <v>0</v>
      </c>
      <c r="P578" s="91">
        <v>0</v>
      </c>
      <c r="Q578" s="91">
        <v>0</v>
      </c>
      <c r="R578" s="91">
        <v>0</v>
      </c>
      <c r="S578" s="91">
        <v>0</v>
      </c>
      <c r="T578" s="92"/>
      <c r="U578" s="92"/>
      <c r="V578" s="92"/>
      <c r="W578" s="92"/>
      <c r="X578" s="92"/>
      <c r="Y578" s="92"/>
      <c r="Z578" s="92"/>
      <c r="AA578" s="92"/>
      <c r="AB578" s="90" t="s">
        <v>4888</v>
      </c>
      <c r="AC578" s="93">
        <v>17870</v>
      </c>
      <c r="AD578" s="91">
        <v>29</v>
      </c>
      <c r="AE578" s="90" t="s">
        <v>545</v>
      </c>
      <c r="AF578" s="94"/>
      <c r="AG578" s="91">
        <v>1973</v>
      </c>
      <c r="AH578" s="91">
        <v>1979</v>
      </c>
    </row>
    <row r="579" spans="3:34" ht="12.5" x14ac:dyDescent="0.25">
      <c r="C579" s="90" t="s">
        <v>5100</v>
      </c>
      <c r="D579" s="91">
        <v>55</v>
      </c>
      <c r="E579" s="92"/>
      <c r="F579" s="94"/>
      <c r="G579" s="94"/>
      <c r="H579" s="91">
        <v>0</v>
      </c>
      <c r="I579" s="91">
        <v>50</v>
      </c>
      <c r="J579" s="90" t="s">
        <v>5101</v>
      </c>
      <c r="K579" s="92"/>
      <c r="L579" s="92"/>
      <c r="M579" s="91">
        <v>1</v>
      </c>
      <c r="N579" s="94"/>
      <c r="O579" s="94"/>
      <c r="P579" s="94"/>
      <c r="Q579" s="94"/>
      <c r="R579" s="94"/>
      <c r="S579" s="94"/>
      <c r="T579" s="94"/>
      <c r="U579" s="94"/>
      <c r="V579" s="94"/>
      <c r="W579" s="94"/>
      <c r="X579" s="94"/>
      <c r="Y579" s="94"/>
      <c r="Z579" s="94"/>
      <c r="AA579" s="94"/>
      <c r="AB579" s="90" t="s">
        <v>5100</v>
      </c>
      <c r="AC579" s="94"/>
      <c r="AD579" s="94"/>
      <c r="AE579" s="90" t="s">
        <v>545</v>
      </c>
      <c r="AF579" s="94"/>
      <c r="AG579" s="94"/>
      <c r="AH579" s="94"/>
    </row>
    <row r="580" spans="3:34" ht="12.5" x14ac:dyDescent="0.25">
      <c r="C580" s="90" t="s">
        <v>5245</v>
      </c>
      <c r="D580" s="91">
        <v>55</v>
      </c>
      <c r="E580" s="92"/>
      <c r="F580" s="94"/>
      <c r="G580" s="94"/>
      <c r="H580" s="91">
        <v>0</v>
      </c>
      <c r="I580" s="91">
        <v>50</v>
      </c>
      <c r="J580" s="90" t="s">
        <v>5246</v>
      </c>
      <c r="K580" s="92"/>
      <c r="L580" s="92"/>
      <c r="M580" s="95">
        <v>1</v>
      </c>
      <c r="N580" s="94"/>
      <c r="O580" s="94"/>
      <c r="P580" s="94"/>
      <c r="Q580" s="94"/>
      <c r="R580" s="94"/>
      <c r="S580" s="94"/>
      <c r="T580" s="94"/>
      <c r="U580" s="94"/>
      <c r="V580" s="94"/>
      <c r="W580" s="94"/>
      <c r="X580" s="92"/>
      <c r="Y580" s="92"/>
      <c r="Z580" s="92"/>
      <c r="AA580" s="92"/>
      <c r="AB580" s="90" t="s">
        <v>5245</v>
      </c>
      <c r="AC580" s="94"/>
      <c r="AD580" s="94"/>
      <c r="AE580" s="90" t="s">
        <v>545</v>
      </c>
      <c r="AF580" s="94"/>
      <c r="AG580" s="94"/>
      <c r="AH580" s="94"/>
    </row>
    <row r="581" spans="3:34" ht="12.5" x14ac:dyDescent="0.25">
      <c r="C581" s="90" t="s">
        <v>5247</v>
      </c>
      <c r="D581" s="91">
        <v>55</v>
      </c>
      <c r="E581" s="92"/>
      <c r="F581" s="94"/>
      <c r="G581" s="94"/>
      <c r="H581" s="91">
        <v>0</v>
      </c>
      <c r="I581" s="91">
        <v>50</v>
      </c>
      <c r="J581" s="90" t="s">
        <v>5248</v>
      </c>
      <c r="K581" s="92"/>
      <c r="L581" s="92"/>
      <c r="M581" s="91">
        <v>1</v>
      </c>
      <c r="N581" s="94"/>
      <c r="O581" s="94"/>
      <c r="P581" s="94"/>
      <c r="Q581" s="94"/>
      <c r="R581" s="94"/>
      <c r="S581" s="94"/>
      <c r="T581" s="94"/>
      <c r="U581" s="94"/>
      <c r="V581" s="94"/>
      <c r="W581" s="94"/>
      <c r="X581" s="94"/>
      <c r="Y581" s="94"/>
      <c r="Z581" s="94"/>
      <c r="AA581" s="94"/>
      <c r="AB581" s="90" t="s">
        <v>5247</v>
      </c>
      <c r="AC581" s="94"/>
      <c r="AD581" s="94"/>
      <c r="AE581" s="90" t="s">
        <v>545</v>
      </c>
      <c r="AF581" s="94"/>
      <c r="AG581" s="94"/>
      <c r="AH581" s="94"/>
    </row>
    <row r="582" spans="3:34" ht="12.5" x14ac:dyDescent="0.25">
      <c r="C582" s="90" t="s">
        <v>5249</v>
      </c>
      <c r="D582" s="91">
        <v>55</v>
      </c>
      <c r="E582" s="92"/>
      <c r="F582" s="94"/>
      <c r="G582" s="94"/>
      <c r="H582" s="91">
        <v>0</v>
      </c>
      <c r="I582" s="91">
        <v>50</v>
      </c>
      <c r="J582" s="90" t="s">
        <v>5250</v>
      </c>
      <c r="K582" s="92"/>
      <c r="L582" s="92"/>
      <c r="M582" s="95">
        <v>1</v>
      </c>
      <c r="N582" s="94"/>
      <c r="O582" s="94"/>
      <c r="P582" s="94"/>
      <c r="Q582" s="94"/>
      <c r="R582" s="94"/>
      <c r="S582" s="94"/>
      <c r="T582" s="94"/>
      <c r="U582" s="94"/>
      <c r="V582" s="94"/>
      <c r="W582" s="94"/>
      <c r="X582" s="94"/>
      <c r="Y582" s="94"/>
      <c r="Z582" s="94"/>
      <c r="AA582" s="94"/>
      <c r="AB582" s="90" t="s">
        <v>5249</v>
      </c>
      <c r="AC582" s="94"/>
      <c r="AD582" s="94"/>
      <c r="AE582" s="90" t="s">
        <v>545</v>
      </c>
      <c r="AF582" s="94"/>
      <c r="AG582" s="94"/>
      <c r="AH582" s="94"/>
    </row>
    <row r="583" spans="3:34" ht="12.5" x14ac:dyDescent="0.25">
      <c r="C583" s="90" t="s">
        <v>5361</v>
      </c>
      <c r="D583" s="91">
        <v>55</v>
      </c>
      <c r="E583" s="92"/>
      <c r="F583" s="94"/>
      <c r="G583" s="92"/>
      <c r="H583" s="91">
        <v>0</v>
      </c>
      <c r="I583" s="91">
        <v>50</v>
      </c>
      <c r="J583" s="90" t="s">
        <v>5362</v>
      </c>
      <c r="K583" s="92"/>
      <c r="L583" s="92"/>
      <c r="M583" s="95">
        <v>1</v>
      </c>
      <c r="N583" s="94"/>
      <c r="O583" s="92"/>
      <c r="P583" s="94"/>
      <c r="Q583" s="94"/>
      <c r="R583" s="94"/>
      <c r="S583" s="94"/>
      <c r="T583" s="92"/>
      <c r="U583" s="92"/>
      <c r="V583" s="92"/>
      <c r="W583" s="92"/>
      <c r="X583" s="92"/>
      <c r="Y583" s="92"/>
      <c r="Z583" s="92"/>
      <c r="AA583" s="92"/>
      <c r="AB583" s="90" t="s">
        <v>5361</v>
      </c>
      <c r="AC583" s="94"/>
      <c r="AD583" s="92"/>
      <c r="AE583" s="90" t="s">
        <v>545</v>
      </c>
      <c r="AF583" s="92"/>
      <c r="AG583" s="92"/>
      <c r="AH583" s="92"/>
    </row>
    <row r="584" spans="3:34" ht="12.5" x14ac:dyDescent="0.25">
      <c r="C584" s="90" t="s">
        <v>5460</v>
      </c>
      <c r="D584" s="91">
        <v>55</v>
      </c>
      <c r="E584" s="92"/>
      <c r="F584" s="91">
        <v>2</v>
      </c>
      <c r="G584" s="91">
        <v>0</v>
      </c>
      <c r="H584" s="91">
        <v>0</v>
      </c>
      <c r="I584" s="91">
        <v>0</v>
      </c>
      <c r="J584" s="90" t="s">
        <v>5461</v>
      </c>
      <c r="K584" s="92"/>
      <c r="L584" s="92"/>
      <c r="M584" s="95">
        <v>1</v>
      </c>
      <c r="N584" s="91">
        <v>23</v>
      </c>
      <c r="O584" s="91">
        <v>0</v>
      </c>
      <c r="P584" s="91">
        <v>0</v>
      </c>
      <c r="Q584" s="91">
        <v>0</v>
      </c>
      <c r="R584" s="91">
        <v>0</v>
      </c>
      <c r="S584" s="91">
        <v>18</v>
      </c>
      <c r="T584" s="91">
        <v>0</v>
      </c>
      <c r="U584" s="91">
        <v>0</v>
      </c>
      <c r="V584" s="91">
        <v>0</v>
      </c>
      <c r="W584" s="91">
        <v>0</v>
      </c>
      <c r="X584" s="94"/>
      <c r="Y584" s="94"/>
      <c r="Z584" s="94"/>
      <c r="AA584" s="94"/>
      <c r="AB584" s="90" t="s">
        <v>5460</v>
      </c>
      <c r="AC584" s="96">
        <v>24493</v>
      </c>
      <c r="AD584" s="91">
        <v>411</v>
      </c>
      <c r="AE584" s="90" t="s">
        <v>545</v>
      </c>
      <c r="AF584" s="92"/>
      <c r="AG584" s="91">
        <v>1985</v>
      </c>
      <c r="AH584" s="91">
        <v>1995</v>
      </c>
    </row>
    <row r="585" spans="3:34" ht="12.5" x14ac:dyDescent="0.25">
      <c r="C585" s="90" t="s">
        <v>5550</v>
      </c>
      <c r="D585" s="91">
        <v>55</v>
      </c>
      <c r="E585" s="92"/>
      <c r="F585" s="92"/>
      <c r="G585" s="92"/>
      <c r="H585" s="91">
        <v>0</v>
      </c>
      <c r="I585" s="91">
        <v>50</v>
      </c>
      <c r="J585" s="90" t="s">
        <v>5551</v>
      </c>
      <c r="K585" s="92"/>
      <c r="L585" s="92"/>
      <c r="M585" s="91">
        <v>1</v>
      </c>
      <c r="N585" s="92"/>
      <c r="O585" s="92"/>
      <c r="P585" s="92"/>
      <c r="Q585" s="92"/>
      <c r="R585" s="92"/>
      <c r="S585" s="92"/>
      <c r="T585" s="92"/>
      <c r="U585" s="92"/>
      <c r="V585" s="92"/>
      <c r="W585" s="92"/>
      <c r="X585" s="92"/>
      <c r="Y585" s="92"/>
      <c r="Z585" s="92"/>
      <c r="AA585" s="92"/>
      <c r="AB585" s="90" t="s">
        <v>5550</v>
      </c>
      <c r="AC585" s="94"/>
      <c r="AD585" s="92"/>
      <c r="AE585" s="90" t="s">
        <v>545</v>
      </c>
      <c r="AF585" s="92"/>
      <c r="AG585" s="92"/>
      <c r="AH585" s="92"/>
    </row>
    <row r="586" spans="3:34" ht="12.5" x14ac:dyDescent="0.25">
      <c r="C586" s="90" t="s">
        <v>5570</v>
      </c>
      <c r="D586" s="91">
        <v>55</v>
      </c>
      <c r="E586" s="92"/>
      <c r="F586" s="95">
        <v>0</v>
      </c>
      <c r="G586" s="95">
        <v>0</v>
      </c>
      <c r="H586" s="91">
        <v>41.2</v>
      </c>
      <c r="I586" s="91">
        <v>0</v>
      </c>
      <c r="J586" s="90" t="s">
        <v>5571</v>
      </c>
      <c r="K586" s="92"/>
      <c r="L586" s="92"/>
      <c r="M586" s="94"/>
      <c r="N586" s="95">
        <v>85</v>
      </c>
      <c r="O586" s="95">
        <v>623</v>
      </c>
      <c r="P586" s="95">
        <v>0</v>
      </c>
      <c r="Q586" s="95">
        <v>0</v>
      </c>
      <c r="R586" s="95">
        <v>0</v>
      </c>
      <c r="S586" s="95">
        <v>0</v>
      </c>
      <c r="T586" s="95">
        <v>0</v>
      </c>
      <c r="U586" s="95">
        <v>0</v>
      </c>
      <c r="V586" s="95">
        <v>0</v>
      </c>
      <c r="W586" s="95">
        <v>0</v>
      </c>
      <c r="X586" s="95">
        <v>76</v>
      </c>
      <c r="Y586" s="95">
        <v>61</v>
      </c>
      <c r="Z586" s="95">
        <v>708</v>
      </c>
      <c r="AA586" s="95">
        <v>814</v>
      </c>
      <c r="AB586" s="90" t="s">
        <v>5570</v>
      </c>
      <c r="AC586" s="93">
        <v>33441</v>
      </c>
      <c r="AD586" s="95">
        <v>449</v>
      </c>
      <c r="AE586" s="90" t="s">
        <v>545</v>
      </c>
      <c r="AF586" s="95">
        <v>2011</v>
      </c>
      <c r="AG586" s="95">
        <v>2008</v>
      </c>
      <c r="AH586" s="95">
        <v>2017</v>
      </c>
    </row>
    <row r="587" spans="3:34" ht="12.5" x14ac:dyDescent="0.25">
      <c r="C587" s="90" t="s">
        <v>5583</v>
      </c>
      <c r="D587" s="91">
        <v>55</v>
      </c>
      <c r="E587" s="92"/>
      <c r="F587" s="92"/>
      <c r="G587" s="92"/>
      <c r="H587" s="91">
        <v>0</v>
      </c>
      <c r="I587" s="91">
        <v>50</v>
      </c>
      <c r="J587" s="90" t="s">
        <v>5584</v>
      </c>
      <c r="K587" s="92"/>
      <c r="L587" s="92"/>
      <c r="M587" s="91">
        <v>1</v>
      </c>
      <c r="N587" s="92"/>
      <c r="O587" s="92"/>
      <c r="P587" s="92"/>
      <c r="Q587" s="92"/>
      <c r="R587" s="92"/>
      <c r="S587" s="92"/>
      <c r="T587" s="92"/>
      <c r="U587" s="92"/>
      <c r="V587" s="92"/>
      <c r="W587" s="92"/>
      <c r="X587" s="92"/>
      <c r="Y587" s="92"/>
      <c r="Z587" s="92"/>
      <c r="AA587" s="92"/>
      <c r="AB587" s="90" t="s">
        <v>5583</v>
      </c>
      <c r="AC587" s="94"/>
      <c r="AD587" s="92"/>
      <c r="AE587" s="90" t="s">
        <v>545</v>
      </c>
      <c r="AF587" s="92"/>
      <c r="AG587" s="92"/>
      <c r="AH587" s="92"/>
    </row>
    <row r="588" spans="3:34" ht="12.5" x14ac:dyDescent="0.25">
      <c r="C588" s="90" t="s">
        <v>5636</v>
      </c>
      <c r="D588" s="91">
        <v>55</v>
      </c>
      <c r="E588" s="94"/>
      <c r="F588" s="92"/>
      <c r="G588" s="92"/>
      <c r="H588" s="91">
        <v>0</v>
      </c>
      <c r="I588" s="91">
        <v>50</v>
      </c>
      <c r="J588" s="90" t="s">
        <v>5637</v>
      </c>
      <c r="K588" s="94"/>
      <c r="L588" s="94"/>
      <c r="M588" s="91">
        <v>1</v>
      </c>
      <c r="N588" s="92"/>
      <c r="O588" s="92"/>
      <c r="P588" s="92"/>
      <c r="Q588" s="92"/>
      <c r="R588" s="92"/>
      <c r="S588" s="92"/>
      <c r="T588" s="92"/>
      <c r="U588" s="92"/>
      <c r="V588" s="92"/>
      <c r="W588" s="92"/>
      <c r="X588" s="92"/>
      <c r="Y588" s="92"/>
      <c r="Z588" s="92"/>
      <c r="AA588" s="92"/>
      <c r="AB588" s="90" t="s">
        <v>5636</v>
      </c>
      <c r="AC588" s="94"/>
      <c r="AD588" s="92"/>
      <c r="AE588" s="90" t="s">
        <v>545</v>
      </c>
      <c r="AF588" s="92"/>
      <c r="AG588" s="92"/>
      <c r="AH588" s="92"/>
    </row>
    <row r="589" spans="3:34" ht="12.5" x14ac:dyDescent="0.25">
      <c r="C589" s="90" t="s">
        <v>4540</v>
      </c>
      <c r="D589" s="91">
        <v>54.8</v>
      </c>
      <c r="E589" s="92"/>
      <c r="F589" s="95">
        <v>1.8</v>
      </c>
      <c r="G589" s="95">
        <v>0</v>
      </c>
      <c r="H589" s="91">
        <v>0</v>
      </c>
      <c r="I589" s="91">
        <v>0</v>
      </c>
      <c r="J589" s="90" t="s">
        <v>4541</v>
      </c>
      <c r="K589" s="92"/>
      <c r="L589" s="92"/>
      <c r="M589" s="91">
        <v>1</v>
      </c>
      <c r="N589" s="95">
        <v>23</v>
      </c>
      <c r="O589" s="95">
        <v>0</v>
      </c>
      <c r="P589" s="95">
        <v>0</v>
      </c>
      <c r="Q589" s="95">
        <v>0</v>
      </c>
      <c r="R589" s="95">
        <v>0</v>
      </c>
      <c r="S589" s="95">
        <v>16</v>
      </c>
      <c r="T589" s="95">
        <v>0</v>
      </c>
      <c r="U589" s="95">
        <v>0</v>
      </c>
      <c r="V589" s="95">
        <v>0</v>
      </c>
      <c r="W589" s="95">
        <v>0</v>
      </c>
      <c r="X589" s="92"/>
      <c r="Y589" s="92"/>
      <c r="Z589" s="92"/>
      <c r="AA589" s="92"/>
      <c r="AB589" s="90" t="s">
        <v>4540</v>
      </c>
      <c r="AC589" s="96">
        <v>23812</v>
      </c>
      <c r="AD589" s="95">
        <v>417</v>
      </c>
      <c r="AE589" s="90" t="s">
        <v>545</v>
      </c>
      <c r="AF589" s="92"/>
      <c r="AG589" s="95">
        <v>1983</v>
      </c>
      <c r="AH589" s="95">
        <v>1993</v>
      </c>
    </row>
    <row r="590" spans="3:34" ht="12.5" x14ac:dyDescent="0.25">
      <c r="C590" s="90" t="s">
        <v>4229</v>
      </c>
      <c r="D590" s="91">
        <v>54.7</v>
      </c>
      <c r="E590" s="92"/>
      <c r="F590" s="95">
        <v>0</v>
      </c>
      <c r="G590" s="92"/>
      <c r="H590" s="91">
        <v>0</v>
      </c>
      <c r="I590" s="91">
        <v>34</v>
      </c>
      <c r="J590" s="90" t="s">
        <v>4230</v>
      </c>
      <c r="K590" s="92"/>
      <c r="L590" s="92"/>
      <c r="M590" s="94"/>
      <c r="N590" s="95">
        <v>56</v>
      </c>
      <c r="O590" s="95">
        <v>0</v>
      </c>
      <c r="P590" s="95">
        <v>0</v>
      </c>
      <c r="Q590" s="95">
        <v>0</v>
      </c>
      <c r="R590" s="95">
        <v>0</v>
      </c>
      <c r="S590" s="95">
        <v>0</v>
      </c>
      <c r="T590" s="92"/>
      <c r="U590" s="92"/>
      <c r="V590" s="92"/>
      <c r="W590" s="92"/>
      <c r="X590" s="92"/>
      <c r="Y590" s="92"/>
      <c r="Z590" s="92"/>
      <c r="AA590" s="92"/>
      <c r="AB590" s="90" t="s">
        <v>4229</v>
      </c>
      <c r="AC590" s="96">
        <v>17868</v>
      </c>
      <c r="AD590" s="95">
        <v>27</v>
      </c>
      <c r="AE590" s="90" t="s">
        <v>545</v>
      </c>
      <c r="AF590" s="92"/>
      <c r="AG590" s="95">
        <v>1973</v>
      </c>
      <c r="AH590" s="95">
        <v>1982</v>
      </c>
    </row>
    <row r="591" spans="3:34" ht="12.5" x14ac:dyDescent="0.25">
      <c r="C591" s="90" t="s">
        <v>4270</v>
      </c>
      <c r="D591" s="91">
        <v>54.7</v>
      </c>
      <c r="E591" s="92"/>
      <c r="F591" s="95">
        <v>0.7</v>
      </c>
      <c r="G591" s="95">
        <v>0</v>
      </c>
      <c r="H591" s="91">
        <v>0</v>
      </c>
      <c r="I591" s="91">
        <v>4</v>
      </c>
      <c r="J591" s="90" t="s">
        <v>4271</v>
      </c>
      <c r="K591" s="92"/>
      <c r="L591" s="92"/>
      <c r="M591" s="91">
        <v>2</v>
      </c>
      <c r="N591" s="95">
        <v>28</v>
      </c>
      <c r="O591" s="95">
        <v>0</v>
      </c>
      <c r="P591" s="95">
        <v>0</v>
      </c>
      <c r="Q591" s="95">
        <v>0</v>
      </c>
      <c r="R591" s="95">
        <v>0</v>
      </c>
      <c r="S591" s="95">
        <v>6</v>
      </c>
      <c r="T591" s="95">
        <v>0</v>
      </c>
      <c r="U591" s="95">
        <v>0</v>
      </c>
      <c r="V591" s="95">
        <v>0</v>
      </c>
      <c r="W591" s="95">
        <v>0</v>
      </c>
      <c r="X591" s="92"/>
      <c r="Y591" s="92"/>
      <c r="Z591" s="92"/>
      <c r="AA591" s="92"/>
      <c r="AB591" s="90" t="s">
        <v>4270</v>
      </c>
      <c r="AC591" s="96">
        <v>23094</v>
      </c>
      <c r="AD591" s="95">
        <v>283</v>
      </c>
      <c r="AE591" s="90" t="s">
        <v>545</v>
      </c>
      <c r="AF591" s="92"/>
      <c r="AG591" s="95">
        <v>1980</v>
      </c>
      <c r="AH591" s="95">
        <v>1990</v>
      </c>
    </row>
    <row r="592" spans="3:34" ht="12.5" x14ac:dyDescent="0.25">
      <c r="C592" s="90" t="s">
        <v>4288</v>
      </c>
      <c r="D592" s="91">
        <v>54.7</v>
      </c>
      <c r="E592" s="92"/>
      <c r="F592" s="95">
        <v>0</v>
      </c>
      <c r="G592" s="95">
        <v>0</v>
      </c>
      <c r="H592" s="91">
        <v>0</v>
      </c>
      <c r="I592" s="91">
        <v>34</v>
      </c>
      <c r="J592" s="90" t="s">
        <v>4289</v>
      </c>
      <c r="K592" s="92"/>
      <c r="L592" s="92"/>
      <c r="M592" s="94"/>
      <c r="N592" s="95">
        <v>56</v>
      </c>
      <c r="O592" s="95">
        <v>0</v>
      </c>
      <c r="P592" s="95">
        <v>0</v>
      </c>
      <c r="Q592" s="95">
        <v>0</v>
      </c>
      <c r="R592" s="95">
        <v>0</v>
      </c>
      <c r="S592" s="95">
        <v>0</v>
      </c>
      <c r="T592" s="95">
        <v>0</v>
      </c>
      <c r="U592" s="95">
        <v>0</v>
      </c>
      <c r="V592" s="95">
        <v>0</v>
      </c>
      <c r="W592" s="95">
        <v>0</v>
      </c>
      <c r="X592" s="92"/>
      <c r="Y592" s="92"/>
      <c r="Z592" s="92"/>
      <c r="AA592" s="92"/>
      <c r="AB592" s="90" t="s">
        <v>4288</v>
      </c>
      <c r="AC592" s="96">
        <v>17649</v>
      </c>
      <c r="AD592" s="95">
        <v>105</v>
      </c>
      <c r="AE592" s="90" t="s">
        <v>545</v>
      </c>
      <c r="AF592" s="92"/>
      <c r="AG592" s="95">
        <v>1973</v>
      </c>
      <c r="AH592" s="95">
        <v>1986</v>
      </c>
    </row>
    <row r="593" spans="3:34" ht="12.5" x14ac:dyDescent="0.25">
      <c r="C593" s="90" t="s">
        <v>3789</v>
      </c>
      <c r="D593" s="91">
        <v>54.5</v>
      </c>
      <c r="E593" s="92"/>
      <c r="F593" s="95">
        <v>0</v>
      </c>
      <c r="G593" s="92"/>
      <c r="H593" s="91">
        <v>0</v>
      </c>
      <c r="I593" s="91">
        <v>42</v>
      </c>
      <c r="J593" s="90" t="s">
        <v>3790</v>
      </c>
      <c r="K593" s="92"/>
      <c r="L593" s="92"/>
      <c r="M593" s="94"/>
      <c r="N593" s="95">
        <v>94</v>
      </c>
      <c r="O593" s="95">
        <v>0</v>
      </c>
      <c r="P593" s="95">
        <v>0</v>
      </c>
      <c r="Q593" s="95">
        <v>0</v>
      </c>
      <c r="R593" s="95">
        <v>0</v>
      </c>
      <c r="S593" s="95">
        <v>0</v>
      </c>
      <c r="T593" s="92"/>
      <c r="U593" s="92"/>
      <c r="V593" s="92"/>
      <c r="W593" s="92"/>
      <c r="X593" s="92"/>
      <c r="Y593" s="92"/>
      <c r="Z593" s="92"/>
      <c r="AA593" s="92"/>
      <c r="AB593" s="90" t="s">
        <v>3789</v>
      </c>
      <c r="AC593" s="96">
        <v>16102</v>
      </c>
      <c r="AD593" s="95">
        <v>31</v>
      </c>
      <c r="AE593" s="90" t="s">
        <v>545</v>
      </c>
      <c r="AF593" s="92"/>
      <c r="AG593" s="95">
        <v>1973</v>
      </c>
      <c r="AH593" s="95">
        <v>1979</v>
      </c>
    </row>
    <row r="594" spans="3:34" ht="12.5" x14ac:dyDescent="0.25">
      <c r="C594" s="90" t="s">
        <v>5686</v>
      </c>
      <c r="D594" s="91">
        <v>54.1</v>
      </c>
      <c r="E594" s="92"/>
      <c r="F594" s="91">
        <v>0.4</v>
      </c>
      <c r="G594" s="95">
        <v>0</v>
      </c>
      <c r="H594" s="91">
        <v>0</v>
      </c>
      <c r="I594" s="91">
        <v>0</v>
      </c>
      <c r="J594" s="90" t="s">
        <v>5687</v>
      </c>
      <c r="K594" s="92"/>
      <c r="L594" s="92"/>
      <c r="M594" s="95">
        <v>3</v>
      </c>
      <c r="N594" s="91">
        <v>29</v>
      </c>
      <c r="O594" s="91">
        <v>993</v>
      </c>
      <c r="P594" s="91">
        <v>0</v>
      </c>
      <c r="Q594" s="91">
        <v>0</v>
      </c>
      <c r="R594" s="91">
        <v>0</v>
      </c>
      <c r="S594" s="91">
        <v>4</v>
      </c>
      <c r="T594" s="95">
        <v>0</v>
      </c>
      <c r="U594" s="95">
        <v>0</v>
      </c>
      <c r="V594" s="95">
        <v>0</v>
      </c>
      <c r="W594" s="95">
        <v>0</v>
      </c>
      <c r="X594" s="94"/>
      <c r="Y594" s="92"/>
      <c r="Z594" s="94"/>
      <c r="AA594" s="92"/>
      <c r="AB594" s="90" t="s">
        <v>5686</v>
      </c>
      <c r="AC594" s="96">
        <v>28192</v>
      </c>
      <c r="AD594" s="91">
        <v>887</v>
      </c>
      <c r="AE594" s="90" t="s">
        <v>545</v>
      </c>
      <c r="AF594" s="95">
        <v>1996</v>
      </c>
      <c r="AG594" s="91">
        <v>1994</v>
      </c>
      <c r="AH594" s="91">
        <v>2011</v>
      </c>
    </row>
    <row r="595" spans="3:34" ht="12.5" x14ac:dyDescent="0.25">
      <c r="C595" s="90" t="s">
        <v>4308</v>
      </c>
      <c r="D595" s="91">
        <v>54</v>
      </c>
      <c r="E595" s="92"/>
      <c r="F595" s="91">
        <v>0</v>
      </c>
      <c r="G595" s="92"/>
      <c r="H595" s="91">
        <v>0</v>
      </c>
      <c r="I595" s="91">
        <v>38</v>
      </c>
      <c r="J595" s="90" t="s">
        <v>4309</v>
      </c>
      <c r="K595" s="92"/>
      <c r="L595" s="92"/>
      <c r="M595" s="92"/>
      <c r="N595" s="91">
        <v>73</v>
      </c>
      <c r="O595" s="91">
        <v>0</v>
      </c>
      <c r="P595" s="91">
        <v>0</v>
      </c>
      <c r="Q595" s="91">
        <v>0</v>
      </c>
      <c r="R595" s="91">
        <v>0</v>
      </c>
      <c r="S595" s="91">
        <v>0</v>
      </c>
      <c r="T595" s="92"/>
      <c r="U595" s="92"/>
      <c r="V595" s="92"/>
      <c r="W595" s="92"/>
      <c r="X595" s="94"/>
      <c r="Y595" s="92"/>
      <c r="Z595" s="94"/>
      <c r="AA595" s="92"/>
      <c r="AB595" s="90" t="s">
        <v>4308</v>
      </c>
      <c r="AC595" s="96">
        <v>17039</v>
      </c>
      <c r="AD595" s="91">
        <v>28</v>
      </c>
      <c r="AE595" s="90" t="s">
        <v>545</v>
      </c>
      <c r="AF595" s="92"/>
      <c r="AG595" s="91">
        <v>1973</v>
      </c>
      <c r="AH595" s="91">
        <v>1978</v>
      </c>
    </row>
    <row r="596" spans="3:34" ht="12.5" x14ac:dyDescent="0.25">
      <c r="C596" s="90" t="s">
        <v>4341</v>
      </c>
      <c r="D596" s="91">
        <v>54</v>
      </c>
      <c r="E596" s="92"/>
      <c r="F596" s="91">
        <v>1.1000000000000001</v>
      </c>
      <c r="G596" s="91">
        <v>0</v>
      </c>
      <c r="H596" s="91">
        <v>0</v>
      </c>
      <c r="I596" s="91">
        <v>0</v>
      </c>
      <c r="J596" s="90" t="s">
        <v>4342</v>
      </c>
      <c r="K596" s="92"/>
      <c r="L596" s="92"/>
      <c r="M596" s="95">
        <v>2</v>
      </c>
      <c r="N596" s="91">
        <v>26</v>
      </c>
      <c r="O596" s="91">
        <v>1072</v>
      </c>
      <c r="P596" s="91">
        <v>0</v>
      </c>
      <c r="Q596" s="91">
        <v>0</v>
      </c>
      <c r="R596" s="91">
        <v>0</v>
      </c>
      <c r="S596" s="91">
        <v>10</v>
      </c>
      <c r="T596" s="91">
        <v>0</v>
      </c>
      <c r="U596" s="91">
        <v>0</v>
      </c>
      <c r="V596" s="91">
        <v>0</v>
      </c>
      <c r="W596" s="91">
        <v>0</v>
      </c>
      <c r="X596" s="92"/>
      <c r="Y596" s="92"/>
      <c r="Z596" s="92"/>
      <c r="AA596" s="92"/>
      <c r="AB596" s="90" t="s">
        <v>4341</v>
      </c>
      <c r="AC596" s="93">
        <v>25833</v>
      </c>
      <c r="AD596" s="91">
        <v>851</v>
      </c>
      <c r="AE596" s="90" t="s">
        <v>545</v>
      </c>
      <c r="AF596" s="91">
        <v>1991</v>
      </c>
      <c r="AG596" s="91">
        <v>1990</v>
      </c>
      <c r="AH596" s="91">
        <v>2006</v>
      </c>
    </row>
    <row r="597" spans="3:34" ht="12.5" x14ac:dyDescent="0.25">
      <c r="C597" s="90" t="s">
        <v>3785</v>
      </c>
      <c r="D597" s="91">
        <v>53.6</v>
      </c>
      <c r="E597" s="92"/>
      <c r="F597" s="91">
        <v>0</v>
      </c>
      <c r="G597" s="94"/>
      <c r="H597" s="91">
        <v>0</v>
      </c>
      <c r="I597" s="91">
        <v>40</v>
      </c>
      <c r="J597" s="90" t="s">
        <v>3786</v>
      </c>
      <c r="K597" s="92"/>
      <c r="L597" s="92"/>
      <c r="M597" s="94"/>
      <c r="N597" s="91">
        <v>86</v>
      </c>
      <c r="O597" s="91">
        <v>0</v>
      </c>
      <c r="P597" s="91">
        <v>0</v>
      </c>
      <c r="Q597" s="91">
        <v>0</v>
      </c>
      <c r="R597" s="91">
        <v>0</v>
      </c>
      <c r="S597" s="91">
        <v>0</v>
      </c>
      <c r="T597" s="94"/>
      <c r="U597" s="94"/>
      <c r="V597" s="94"/>
      <c r="W597" s="94"/>
      <c r="X597" s="92"/>
      <c r="Y597" s="92"/>
      <c r="Z597" s="92"/>
      <c r="AA597" s="92"/>
      <c r="AB597" s="90" t="s">
        <v>3785</v>
      </c>
      <c r="AC597" s="93">
        <v>16451</v>
      </c>
      <c r="AD597" s="91">
        <v>26</v>
      </c>
      <c r="AE597" s="90" t="s">
        <v>545</v>
      </c>
      <c r="AF597" s="92"/>
      <c r="AG597" s="91">
        <v>1973</v>
      </c>
      <c r="AH597" s="91">
        <v>1978</v>
      </c>
    </row>
    <row r="598" spans="3:34" ht="12.5" x14ac:dyDescent="0.25">
      <c r="C598" s="90" t="s">
        <v>4613</v>
      </c>
      <c r="D598" s="91">
        <v>53.5</v>
      </c>
      <c r="E598" s="92"/>
      <c r="F598" s="91">
        <v>0</v>
      </c>
      <c r="G598" s="94"/>
      <c r="H598" s="91">
        <v>0</v>
      </c>
      <c r="I598" s="91">
        <v>40</v>
      </c>
      <c r="J598" s="90" t="s">
        <v>4614</v>
      </c>
      <c r="K598" s="92"/>
      <c r="L598" s="92"/>
      <c r="M598" s="92"/>
      <c r="N598" s="91">
        <v>87</v>
      </c>
      <c r="O598" s="91">
        <v>0</v>
      </c>
      <c r="P598" s="91">
        <v>0</v>
      </c>
      <c r="Q598" s="91">
        <v>0</v>
      </c>
      <c r="R598" s="91">
        <v>0</v>
      </c>
      <c r="S598" s="91">
        <v>0</v>
      </c>
      <c r="T598" s="94"/>
      <c r="U598" s="94"/>
      <c r="V598" s="94"/>
      <c r="W598" s="94"/>
      <c r="X598" s="92"/>
      <c r="Y598" s="92"/>
      <c r="Z598" s="92"/>
      <c r="AA598" s="92"/>
      <c r="AB598" s="90" t="s">
        <v>4613</v>
      </c>
      <c r="AC598" s="93">
        <v>16681</v>
      </c>
      <c r="AD598" s="91">
        <v>26</v>
      </c>
      <c r="AE598" s="90" t="s">
        <v>545</v>
      </c>
      <c r="AF598" s="92"/>
      <c r="AG598" s="91">
        <v>1973</v>
      </c>
      <c r="AH598" s="91">
        <v>1982</v>
      </c>
    </row>
    <row r="599" spans="3:34" ht="12.5" x14ac:dyDescent="0.25">
      <c r="C599" s="90" t="s">
        <v>5167</v>
      </c>
      <c r="D599" s="91">
        <v>53.5</v>
      </c>
      <c r="E599" s="92"/>
      <c r="F599" s="94"/>
      <c r="G599" s="94"/>
      <c r="H599" s="91">
        <v>0</v>
      </c>
      <c r="I599" s="91">
        <v>42</v>
      </c>
      <c r="J599" s="90" t="s">
        <v>5168</v>
      </c>
      <c r="K599" s="92"/>
      <c r="L599" s="92"/>
      <c r="M599" s="94"/>
      <c r="N599" s="91">
        <v>102</v>
      </c>
      <c r="O599" s="91">
        <v>0</v>
      </c>
      <c r="P599" s="94"/>
      <c r="Q599" s="94"/>
      <c r="R599" s="94"/>
      <c r="S599" s="94"/>
      <c r="T599" s="94"/>
      <c r="U599" s="94"/>
      <c r="V599" s="94"/>
      <c r="W599" s="94"/>
      <c r="X599" s="92"/>
      <c r="Y599" s="92"/>
      <c r="Z599" s="92"/>
      <c r="AA599" s="92"/>
      <c r="AB599" s="90" t="s">
        <v>5167</v>
      </c>
      <c r="AC599" s="93">
        <v>16159</v>
      </c>
      <c r="AD599" s="91">
        <v>32</v>
      </c>
      <c r="AE599" s="90" t="s">
        <v>545</v>
      </c>
      <c r="AF599" s="94"/>
      <c r="AG599" s="91">
        <v>1973</v>
      </c>
      <c r="AH599" s="91">
        <v>1981</v>
      </c>
    </row>
    <row r="600" spans="3:34" ht="12.5" x14ac:dyDescent="0.25">
      <c r="C600" s="90" t="s">
        <v>5415</v>
      </c>
      <c r="D600" s="91">
        <v>53.4</v>
      </c>
      <c r="E600" s="92"/>
      <c r="F600" s="91">
        <v>0</v>
      </c>
      <c r="G600" s="91">
        <v>0</v>
      </c>
      <c r="H600" s="91">
        <v>0</v>
      </c>
      <c r="I600" s="91">
        <v>16</v>
      </c>
      <c r="J600" s="90" t="s">
        <v>5416</v>
      </c>
      <c r="K600" s="92"/>
      <c r="L600" s="92"/>
      <c r="M600" s="91">
        <v>1</v>
      </c>
      <c r="N600" s="91">
        <v>35</v>
      </c>
      <c r="O600" s="91">
        <v>0</v>
      </c>
      <c r="P600" s="91">
        <v>0</v>
      </c>
      <c r="Q600" s="91">
        <v>0</v>
      </c>
      <c r="R600" s="91">
        <v>0</v>
      </c>
      <c r="S600" s="91">
        <v>0</v>
      </c>
      <c r="T600" s="91">
        <v>0</v>
      </c>
      <c r="U600" s="91">
        <v>0</v>
      </c>
      <c r="V600" s="91">
        <v>0</v>
      </c>
      <c r="W600" s="91">
        <v>0</v>
      </c>
      <c r="X600" s="92"/>
      <c r="Y600" s="94"/>
      <c r="Z600" s="92"/>
      <c r="AA600" s="94"/>
      <c r="AB600" s="90" t="s">
        <v>5415</v>
      </c>
      <c r="AC600" s="93">
        <v>21024</v>
      </c>
      <c r="AD600" s="91">
        <v>256</v>
      </c>
      <c r="AE600" s="90" t="s">
        <v>545</v>
      </c>
      <c r="AF600" s="94"/>
      <c r="AG600" s="91">
        <v>1978</v>
      </c>
      <c r="AH600" s="91">
        <v>1991</v>
      </c>
    </row>
    <row r="601" spans="3:34" ht="12.5" x14ac:dyDescent="0.25">
      <c r="C601" s="90" t="s">
        <v>4050</v>
      </c>
      <c r="D601" s="91">
        <v>53.3</v>
      </c>
      <c r="E601" s="92"/>
      <c r="F601" s="91">
        <v>0</v>
      </c>
      <c r="G601" s="91">
        <v>0</v>
      </c>
      <c r="H601" s="91">
        <v>0</v>
      </c>
      <c r="I601" s="91">
        <v>18</v>
      </c>
      <c r="J601" s="90" t="s">
        <v>4051</v>
      </c>
      <c r="K601" s="92"/>
      <c r="L601" s="92"/>
      <c r="M601" s="92"/>
      <c r="N601" s="91">
        <v>32</v>
      </c>
      <c r="O601" s="91">
        <v>0</v>
      </c>
      <c r="P601" s="91">
        <v>0</v>
      </c>
      <c r="Q601" s="91">
        <v>0</v>
      </c>
      <c r="R601" s="91">
        <v>0</v>
      </c>
      <c r="S601" s="91">
        <v>0</v>
      </c>
      <c r="T601" s="91">
        <v>0</v>
      </c>
      <c r="U601" s="91">
        <v>0</v>
      </c>
      <c r="V601" s="91">
        <v>0</v>
      </c>
      <c r="W601" s="91">
        <v>0</v>
      </c>
      <c r="X601" s="92"/>
      <c r="Y601" s="92"/>
      <c r="Z601" s="92"/>
      <c r="AA601" s="92"/>
      <c r="AB601" s="90" t="s">
        <v>4050</v>
      </c>
      <c r="AC601" s="93">
        <v>20780</v>
      </c>
      <c r="AD601" s="91">
        <v>7</v>
      </c>
      <c r="AE601" s="90" t="s">
        <v>545</v>
      </c>
      <c r="AF601" s="94"/>
      <c r="AG601" s="91">
        <v>1978</v>
      </c>
      <c r="AH601" s="91">
        <v>1984</v>
      </c>
    </row>
    <row r="602" spans="3:34" ht="12.5" x14ac:dyDescent="0.25">
      <c r="C602" s="90" t="s">
        <v>4992</v>
      </c>
      <c r="D602" s="91">
        <v>53</v>
      </c>
      <c r="E602" s="92"/>
      <c r="F602" s="94"/>
      <c r="G602" s="94"/>
      <c r="H602" s="91">
        <v>0</v>
      </c>
      <c r="I602" s="91">
        <v>48</v>
      </c>
      <c r="J602" s="90" t="s">
        <v>4993</v>
      </c>
      <c r="K602" s="92"/>
      <c r="L602" s="92"/>
      <c r="M602" s="95">
        <v>1</v>
      </c>
      <c r="N602" s="94"/>
      <c r="O602" s="94"/>
      <c r="P602" s="94"/>
      <c r="Q602" s="94"/>
      <c r="R602" s="94"/>
      <c r="S602" s="94"/>
      <c r="T602" s="94"/>
      <c r="U602" s="94"/>
      <c r="V602" s="94"/>
      <c r="W602" s="94"/>
      <c r="X602" s="94"/>
      <c r="Y602" s="94"/>
      <c r="Z602" s="94"/>
      <c r="AA602" s="94"/>
      <c r="AB602" s="90" t="s">
        <v>4992</v>
      </c>
      <c r="AC602" s="93">
        <v>14981</v>
      </c>
      <c r="AD602" s="94"/>
      <c r="AE602" s="90" t="s">
        <v>545</v>
      </c>
      <c r="AF602" s="94"/>
      <c r="AG602" s="94"/>
      <c r="AH602" s="94"/>
    </row>
    <row r="603" spans="3:34" ht="12.5" x14ac:dyDescent="0.25">
      <c r="C603" s="90" t="s">
        <v>4215</v>
      </c>
      <c r="D603" s="91">
        <v>52.8</v>
      </c>
      <c r="E603" s="92"/>
      <c r="F603" s="91">
        <v>0.3</v>
      </c>
      <c r="G603" s="91">
        <v>0</v>
      </c>
      <c r="H603" s="91">
        <v>0</v>
      </c>
      <c r="I603" s="91">
        <v>0</v>
      </c>
      <c r="J603" s="90" t="s">
        <v>4216</v>
      </c>
      <c r="K603" s="92"/>
      <c r="L603" s="92"/>
      <c r="M603" s="91">
        <v>3</v>
      </c>
      <c r="N603" s="91">
        <v>30</v>
      </c>
      <c r="O603" s="91">
        <v>621</v>
      </c>
      <c r="P603" s="91">
        <v>0</v>
      </c>
      <c r="Q603" s="91">
        <v>0</v>
      </c>
      <c r="R603" s="91">
        <v>0</v>
      </c>
      <c r="S603" s="91">
        <v>3</v>
      </c>
      <c r="T603" s="91">
        <v>0</v>
      </c>
      <c r="U603" s="91">
        <v>0</v>
      </c>
      <c r="V603" s="91">
        <v>0</v>
      </c>
      <c r="W603" s="91">
        <v>0</v>
      </c>
      <c r="X603" s="92"/>
      <c r="Y603" s="92"/>
      <c r="Z603" s="92"/>
      <c r="AA603" s="92"/>
      <c r="AB603" s="90" t="s">
        <v>4215</v>
      </c>
      <c r="AC603" s="93">
        <v>24466</v>
      </c>
      <c r="AD603" s="91">
        <v>657</v>
      </c>
      <c r="AE603" s="90" t="s">
        <v>545</v>
      </c>
      <c r="AF603" s="91">
        <v>1986</v>
      </c>
      <c r="AG603" s="91">
        <v>1984</v>
      </c>
      <c r="AH603" s="91">
        <v>1998</v>
      </c>
    </row>
    <row r="604" spans="3:34" ht="12.5" x14ac:dyDescent="0.25">
      <c r="C604" s="90" t="s">
        <v>4673</v>
      </c>
      <c r="D604" s="91">
        <v>52.8</v>
      </c>
      <c r="E604" s="92"/>
      <c r="F604" s="91">
        <v>0</v>
      </c>
      <c r="G604" s="91">
        <v>0</v>
      </c>
      <c r="H604" s="91">
        <v>34.299999999999997</v>
      </c>
      <c r="I604" s="91">
        <v>0</v>
      </c>
      <c r="J604" s="90" t="s">
        <v>4674</v>
      </c>
      <c r="K604" s="92"/>
      <c r="L604" s="92"/>
      <c r="M604" s="94"/>
      <c r="N604" s="91">
        <v>63</v>
      </c>
      <c r="O604" s="91">
        <v>731</v>
      </c>
      <c r="P604" s="91">
        <v>0</v>
      </c>
      <c r="Q604" s="91">
        <v>0</v>
      </c>
      <c r="R604" s="91">
        <v>0</v>
      </c>
      <c r="S604" s="91">
        <v>0</v>
      </c>
      <c r="T604" s="91">
        <v>0</v>
      </c>
      <c r="U604" s="91">
        <v>0</v>
      </c>
      <c r="V604" s="91">
        <v>0</v>
      </c>
      <c r="W604" s="91">
        <v>0</v>
      </c>
      <c r="X604" s="95">
        <v>90</v>
      </c>
      <c r="Y604" s="95">
        <v>76</v>
      </c>
      <c r="Z604" s="95">
        <v>627</v>
      </c>
      <c r="AA604" s="95">
        <v>699</v>
      </c>
      <c r="AB604" s="90" t="s">
        <v>4673</v>
      </c>
      <c r="AC604" s="93">
        <v>33105</v>
      </c>
      <c r="AD604" s="91">
        <v>361</v>
      </c>
      <c r="AE604" s="90" t="s">
        <v>545</v>
      </c>
      <c r="AF604" s="91">
        <v>2012</v>
      </c>
      <c r="AG604" s="91">
        <v>2009</v>
      </c>
      <c r="AH604" s="91">
        <v>2017</v>
      </c>
    </row>
    <row r="605" spans="3:34" ht="12.5" x14ac:dyDescent="0.25">
      <c r="C605" s="90" t="s">
        <v>4008</v>
      </c>
      <c r="D605" s="91">
        <v>52.6</v>
      </c>
      <c r="E605" s="92"/>
      <c r="F605" s="91">
        <v>0.1</v>
      </c>
      <c r="G605" s="91">
        <v>0</v>
      </c>
      <c r="H605" s="91">
        <v>0</v>
      </c>
      <c r="I605" s="91">
        <v>0</v>
      </c>
      <c r="J605" s="90" t="s">
        <v>4009</v>
      </c>
      <c r="K605" s="92"/>
      <c r="L605" s="92"/>
      <c r="M605" s="91">
        <v>3</v>
      </c>
      <c r="N605" s="91">
        <v>30</v>
      </c>
      <c r="O605" s="91">
        <v>171</v>
      </c>
      <c r="P605" s="91">
        <v>0</v>
      </c>
      <c r="Q605" s="91">
        <v>0</v>
      </c>
      <c r="R605" s="91">
        <v>0</v>
      </c>
      <c r="S605" s="91">
        <v>1</v>
      </c>
      <c r="T605" s="91">
        <v>0</v>
      </c>
      <c r="U605" s="91">
        <v>0</v>
      </c>
      <c r="V605" s="91">
        <v>0</v>
      </c>
      <c r="W605" s="91">
        <v>0</v>
      </c>
      <c r="X605" s="92"/>
      <c r="Y605" s="92"/>
      <c r="Z605" s="92"/>
      <c r="AA605" s="92"/>
      <c r="AB605" s="90" t="s">
        <v>4008</v>
      </c>
      <c r="AC605" s="93">
        <v>25579</v>
      </c>
      <c r="AD605" s="91">
        <v>623</v>
      </c>
      <c r="AE605" s="90" t="s">
        <v>545</v>
      </c>
      <c r="AF605" s="95">
        <v>1986</v>
      </c>
      <c r="AG605" s="91">
        <v>1985</v>
      </c>
      <c r="AH605" s="91">
        <v>1998</v>
      </c>
    </row>
    <row r="606" spans="3:34" ht="12.5" x14ac:dyDescent="0.25">
      <c r="C606" s="90" t="s">
        <v>5116</v>
      </c>
      <c r="D606" s="91">
        <v>52.5</v>
      </c>
      <c r="E606" s="92"/>
      <c r="F606" s="91">
        <v>0.1</v>
      </c>
      <c r="G606" s="95">
        <v>0</v>
      </c>
      <c r="H606" s="91">
        <v>0</v>
      </c>
      <c r="I606" s="91">
        <v>6</v>
      </c>
      <c r="J606" s="90" t="s">
        <v>5117</v>
      </c>
      <c r="K606" s="92"/>
      <c r="L606" s="92"/>
      <c r="M606" s="95">
        <v>1</v>
      </c>
      <c r="N606" s="91">
        <v>27</v>
      </c>
      <c r="O606" s="91">
        <v>1</v>
      </c>
      <c r="P606" s="91">
        <v>0</v>
      </c>
      <c r="Q606" s="91">
        <v>0</v>
      </c>
      <c r="R606" s="91">
        <v>0</v>
      </c>
      <c r="S606" s="91">
        <v>1</v>
      </c>
      <c r="T606" s="95">
        <v>0</v>
      </c>
      <c r="U606" s="95">
        <v>0</v>
      </c>
      <c r="V606" s="95">
        <v>0</v>
      </c>
      <c r="W606" s="95">
        <v>0</v>
      </c>
      <c r="X606" s="92"/>
      <c r="Y606" s="92"/>
      <c r="Z606" s="92"/>
      <c r="AA606" s="92"/>
      <c r="AB606" s="90" t="s">
        <v>5116</v>
      </c>
      <c r="AC606" s="93">
        <v>22686</v>
      </c>
      <c r="AD606" s="91">
        <v>574</v>
      </c>
      <c r="AE606" s="90" t="s">
        <v>545</v>
      </c>
      <c r="AF606" s="95">
        <v>1981</v>
      </c>
      <c r="AG606" s="91">
        <v>1979</v>
      </c>
      <c r="AH606" s="91">
        <v>2002</v>
      </c>
    </row>
    <row r="607" spans="3:34" ht="12.5" x14ac:dyDescent="0.25">
      <c r="C607" s="90" t="s">
        <v>3654</v>
      </c>
      <c r="D607" s="91">
        <v>51.9</v>
      </c>
      <c r="E607" s="92"/>
      <c r="F607" s="91">
        <v>0.2</v>
      </c>
      <c r="G607" s="95">
        <v>0</v>
      </c>
      <c r="H607" s="91">
        <v>0</v>
      </c>
      <c r="I607" s="91">
        <v>8</v>
      </c>
      <c r="J607" s="90" t="s">
        <v>3655</v>
      </c>
      <c r="K607" s="92"/>
      <c r="L607" s="92"/>
      <c r="M607" s="91">
        <v>1</v>
      </c>
      <c r="N607" s="91">
        <v>29</v>
      </c>
      <c r="O607" s="91">
        <v>0</v>
      </c>
      <c r="P607" s="91">
        <v>0</v>
      </c>
      <c r="Q607" s="91">
        <v>0</v>
      </c>
      <c r="R607" s="91">
        <v>0</v>
      </c>
      <c r="S607" s="91">
        <v>2</v>
      </c>
      <c r="T607" s="95">
        <v>0</v>
      </c>
      <c r="U607" s="95">
        <v>0</v>
      </c>
      <c r="V607" s="95">
        <v>0</v>
      </c>
      <c r="W607" s="95">
        <v>0</v>
      </c>
      <c r="X607" s="92"/>
      <c r="Y607" s="92"/>
      <c r="Z607" s="92"/>
      <c r="AA607" s="92"/>
      <c r="AB607" s="90" t="s">
        <v>3654</v>
      </c>
      <c r="AC607" s="93">
        <v>22575</v>
      </c>
      <c r="AD607" s="91">
        <v>482</v>
      </c>
      <c r="AE607" s="90" t="s">
        <v>545</v>
      </c>
      <c r="AF607" s="91">
        <v>1980</v>
      </c>
      <c r="AG607" s="91">
        <v>1980</v>
      </c>
      <c r="AH607" s="91">
        <v>1994</v>
      </c>
    </row>
    <row r="608" spans="3:34" ht="12.5" x14ac:dyDescent="0.25">
      <c r="C608" s="90" t="s">
        <v>4734</v>
      </c>
      <c r="D608" s="91">
        <v>51.9</v>
      </c>
      <c r="E608" s="92"/>
      <c r="F608" s="94"/>
      <c r="G608" s="94"/>
      <c r="H608" s="91">
        <v>0</v>
      </c>
      <c r="I608" s="91">
        <v>40</v>
      </c>
      <c r="J608" s="90" t="s">
        <v>4735</v>
      </c>
      <c r="K608" s="92"/>
      <c r="L608" s="92"/>
      <c r="M608" s="92"/>
      <c r="N608" s="91">
        <v>99</v>
      </c>
      <c r="O608" s="91">
        <v>0</v>
      </c>
      <c r="P608" s="94"/>
      <c r="Q608" s="94"/>
      <c r="R608" s="94"/>
      <c r="S608" s="94"/>
      <c r="T608" s="94"/>
      <c r="U608" s="94"/>
      <c r="V608" s="94"/>
      <c r="W608" s="94"/>
      <c r="X608" s="92"/>
      <c r="Y608" s="92"/>
      <c r="Z608" s="92"/>
      <c r="AA608" s="92"/>
      <c r="AB608" s="90" t="s">
        <v>4734</v>
      </c>
      <c r="AC608" s="93">
        <v>16665</v>
      </c>
      <c r="AD608" s="91">
        <v>28</v>
      </c>
      <c r="AE608" s="90" t="s">
        <v>545</v>
      </c>
      <c r="AF608" s="92"/>
      <c r="AG608" s="91">
        <v>1973</v>
      </c>
      <c r="AH608" s="91">
        <v>1980</v>
      </c>
    </row>
    <row r="609" spans="3:34" ht="12.5" x14ac:dyDescent="0.25">
      <c r="C609" s="90" t="s">
        <v>5443</v>
      </c>
      <c r="D609" s="91">
        <v>51.5</v>
      </c>
      <c r="E609" s="92"/>
      <c r="F609" s="91">
        <v>0</v>
      </c>
      <c r="G609" s="94"/>
      <c r="H609" s="91">
        <v>0</v>
      </c>
      <c r="I609" s="91">
        <v>38</v>
      </c>
      <c r="J609" s="90" t="s">
        <v>5444</v>
      </c>
      <c r="K609" s="92"/>
      <c r="L609" s="92"/>
      <c r="M609" s="92"/>
      <c r="N609" s="91">
        <v>87</v>
      </c>
      <c r="O609" s="91">
        <v>0</v>
      </c>
      <c r="P609" s="91">
        <v>0</v>
      </c>
      <c r="Q609" s="91">
        <v>0</v>
      </c>
      <c r="R609" s="91">
        <v>0</v>
      </c>
      <c r="S609" s="91">
        <v>0</v>
      </c>
      <c r="T609" s="94"/>
      <c r="U609" s="94"/>
      <c r="V609" s="94"/>
      <c r="W609" s="94"/>
      <c r="X609" s="92"/>
      <c r="Y609" s="92"/>
      <c r="Z609" s="92"/>
      <c r="AA609" s="92"/>
      <c r="AB609" s="90" t="s">
        <v>5443</v>
      </c>
      <c r="AC609" s="93">
        <v>16966</v>
      </c>
      <c r="AD609" s="91">
        <v>29</v>
      </c>
      <c r="AE609" s="90" t="s">
        <v>545</v>
      </c>
      <c r="AF609" s="92"/>
      <c r="AG609" s="91">
        <v>1973</v>
      </c>
      <c r="AH609" s="91">
        <v>1982</v>
      </c>
    </row>
    <row r="610" spans="3:34" ht="12.5" x14ac:dyDescent="0.25">
      <c r="C610" s="90" t="s">
        <v>4128</v>
      </c>
      <c r="D610" s="91">
        <v>51.3</v>
      </c>
      <c r="E610" s="92"/>
      <c r="F610" s="91">
        <v>0</v>
      </c>
      <c r="G610" s="91">
        <v>0</v>
      </c>
      <c r="H610" s="91">
        <v>37.5</v>
      </c>
      <c r="I610" s="91">
        <v>0</v>
      </c>
      <c r="J610" s="90" t="s">
        <v>4129</v>
      </c>
      <c r="K610" s="92"/>
      <c r="L610" s="92"/>
      <c r="M610" s="94"/>
      <c r="N610" s="91">
        <v>85</v>
      </c>
      <c r="O610" s="91">
        <v>671</v>
      </c>
      <c r="P610" s="91">
        <v>0</v>
      </c>
      <c r="Q610" s="91">
        <v>0</v>
      </c>
      <c r="R610" s="91">
        <v>0</v>
      </c>
      <c r="S610" s="91">
        <v>0</v>
      </c>
      <c r="T610" s="91">
        <v>0</v>
      </c>
      <c r="U610" s="91">
        <v>0</v>
      </c>
      <c r="V610" s="91">
        <v>0</v>
      </c>
      <c r="W610" s="91">
        <v>0</v>
      </c>
      <c r="X610" s="95">
        <v>73</v>
      </c>
      <c r="Y610" s="95">
        <v>77</v>
      </c>
      <c r="Z610" s="95">
        <v>726</v>
      </c>
      <c r="AA610" s="95">
        <v>691</v>
      </c>
      <c r="AB610" s="90" t="s">
        <v>4128</v>
      </c>
      <c r="AC610" s="93">
        <v>33996</v>
      </c>
      <c r="AD610" s="91">
        <v>339</v>
      </c>
      <c r="AE610" s="90" t="s">
        <v>545</v>
      </c>
      <c r="AF610" s="95">
        <v>2010</v>
      </c>
      <c r="AG610" s="91">
        <v>2010</v>
      </c>
      <c r="AH610" s="91">
        <v>2017</v>
      </c>
    </row>
    <row r="611" spans="3:34" ht="12.5" x14ac:dyDescent="0.25">
      <c r="C611" s="90" t="s">
        <v>3745</v>
      </c>
      <c r="D611" s="91">
        <v>51.1</v>
      </c>
      <c r="E611" s="92"/>
      <c r="F611" s="91">
        <v>1.1000000000000001</v>
      </c>
      <c r="G611" s="91">
        <v>0</v>
      </c>
      <c r="H611" s="91">
        <v>0</v>
      </c>
      <c r="I611" s="91">
        <v>0</v>
      </c>
      <c r="J611" s="90" t="s">
        <v>3746</v>
      </c>
      <c r="K611" s="92"/>
      <c r="L611" s="92"/>
      <c r="M611" s="94"/>
      <c r="N611" s="91">
        <v>22</v>
      </c>
      <c r="O611" s="91">
        <v>0</v>
      </c>
      <c r="P611" s="91">
        <v>0</v>
      </c>
      <c r="Q611" s="91">
        <v>0</v>
      </c>
      <c r="R611" s="91">
        <v>0</v>
      </c>
      <c r="S611" s="91">
        <v>10</v>
      </c>
      <c r="T611" s="91">
        <v>0</v>
      </c>
      <c r="U611" s="91">
        <v>0</v>
      </c>
      <c r="V611" s="91">
        <v>0</v>
      </c>
      <c r="W611" s="91">
        <v>0</v>
      </c>
      <c r="X611" s="92"/>
      <c r="Y611" s="92"/>
      <c r="Z611" s="92"/>
      <c r="AA611" s="92"/>
      <c r="AB611" s="90" t="s">
        <v>3745</v>
      </c>
      <c r="AC611" s="93">
        <v>23778</v>
      </c>
      <c r="AD611" s="91">
        <v>565</v>
      </c>
      <c r="AE611" s="90" t="s">
        <v>545</v>
      </c>
      <c r="AF611" s="92"/>
      <c r="AG611" s="91">
        <v>1983</v>
      </c>
      <c r="AH611" s="91">
        <v>1996</v>
      </c>
    </row>
    <row r="612" spans="3:34" ht="12.5" x14ac:dyDescent="0.25">
      <c r="C612" s="90" t="s">
        <v>4574</v>
      </c>
      <c r="D612" s="91">
        <v>51</v>
      </c>
      <c r="E612" s="92"/>
      <c r="F612" s="91">
        <v>0</v>
      </c>
      <c r="G612" s="92"/>
      <c r="H612" s="91">
        <v>0</v>
      </c>
      <c r="I612" s="91">
        <v>36</v>
      </c>
      <c r="J612" s="90" t="s">
        <v>4575</v>
      </c>
      <c r="K612" s="92"/>
      <c r="L612" s="92"/>
      <c r="M612" s="92"/>
      <c r="N612" s="91">
        <v>78</v>
      </c>
      <c r="O612" s="91">
        <v>0</v>
      </c>
      <c r="P612" s="91">
        <v>0</v>
      </c>
      <c r="Q612" s="91">
        <v>0</v>
      </c>
      <c r="R612" s="91">
        <v>0</v>
      </c>
      <c r="S612" s="91">
        <v>0</v>
      </c>
      <c r="T612" s="92"/>
      <c r="U612" s="92"/>
      <c r="V612" s="92"/>
      <c r="W612" s="92"/>
      <c r="X612" s="92"/>
      <c r="Y612" s="92"/>
      <c r="Z612" s="92"/>
      <c r="AA612" s="92"/>
      <c r="AB612" s="90" t="s">
        <v>4574</v>
      </c>
      <c r="AC612" s="93">
        <v>17441</v>
      </c>
      <c r="AD612" s="91">
        <v>73</v>
      </c>
      <c r="AE612" s="90" t="s">
        <v>545</v>
      </c>
      <c r="AF612" s="92"/>
      <c r="AG612" s="91">
        <v>1973</v>
      </c>
      <c r="AH612" s="91">
        <v>1985</v>
      </c>
    </row>
    <row r="613" spans="3:34" ht="12.5" x14ac:dyDescent="0.25">
      <c r="C613" s="90" t="s">
        <v>4960</v>
      </c>
      <c r="D613" s="91">
        <v>50.8</v>
      </c>
      <c r="E613" s="92"/>
      <c r="F613" s="91">
        <v>0</v>
      </c>
      <c r="G613" s="95">
        <v>0</v>
      </c>
      <c r="H613" s="91">
        <v>0</v>
      </c>
      <c r="I613" s="91">
        <v>0</v>
      </c>
      <c r="J613" s="90" t="s">
        <v>4961</v>
      </c>
      <c r="K613" s="92"/>
      <c r="L613" s="92"/>
      <c r="M613" s="95">
        <v>4</v>
      </c>
      <c r="N613" s="91">
        <v>37</v>
      </c>
      <c r="O613" s="91">
        <v>1122</v>
      </c>
      <c r="P613" s="91">
        <v>0</v>
      </c>
      <c r="Q613" s="91">
        <v>0</v>
      </c>
      <c r="R613" s="91">
        <v>0</v>
      </c>
      <c r="S613" s="91">
        <v>0</v>
      </c>
      <c r="T613" s="95">
        <v>0</v>
      </c>
      <c r="U613" s="95">
        <v>0</v>
      </c>
      <c r="V613" s="95">
        <v>0</v>
      </c>
      <c r="W613" s="95">
        <v>0</v>
      </c>
      <c r="X613" s="92"/>
      <c r="Y613" s="92"/>
      <c r="Z613" s="92"/>
      <c r="AA613" s="92"/>
      <c r="AB613" s="90" t="s">
        <v>4960</v>
      </c>
      <c r="AC613" s="93">
        <v>29972</v>
      </c>
      <c r="AD613" s="91">
        <v>928</v>
      </c>
      <c r="AE613" s="90" t="s">
        <v>545</v>
      </c>
      <c r="AF613" s="95">
        <v>2000</v>
      </c>
      <c r="AG613" s="91">
        <v>1999</v>
      </c>
      <c r="AH613" s="91">
        <v>2017</v>
      </c>
    </row>
    <row r="614" spans="3:34" ht="12.5" x14ac:dyDescent="0.25">
      <c r="C614" s="90" t="s">
        <v>3932</v>
      </c>
      <c r="D614" s="91">
        <v>50.6</v>
      </c>
      <c r="E614" s="92"/>
      <c r="F614" s="91">
        <v>0</v>
      </c>
      <c r="G614" s="94"/>
      <c r="H614" s="91">
        <v>0</v>
      </c>
      <c r="I614" s="91">
        <v>36</v>
      </c>
      <c r="J614" s="90" t="s">
        <v>3933</v>
      </c>
      <c r="K614" s="92"/>
      <c r="L614" s="92"/>
      <c r="M614" s="92"/>
      <c r="N614" s="91">
        <v>80</v>
      </c>
      <c r="O614" s="91">
        <v>0</v>
      </c>
      <c r="P614" s="91">
        <v>0</v>
      </c>
      <c r="Q614" s="91">
        <v>0</v>
      </c>
      <c r="R614" s="91">
        <v>0</v>
      </c>
      <c r="S614" s="91">
        <v>0</v>
      </c>
      <c r="T614" s="94"/>
      <c r="U614" s="94"/>
      <c r="V614" s="94"/>
      <c r="W614" s="94"/>
      <c r="X614" s="92"/>
      <c r="Y614" s="92"/>
      <c r="Z614" s="92"/>
      <c r="AA614" s="92"/>
      <c r="AB614" s="90" t="s">
        <v>3932</v>
      </c>
      <c r="AC614" s="93">
        <v>17184</v>
      </c>
      <c r="AD614" s="91">
        <v>26</v>
      </c>
      <c r="AE614" s="90" t="s">
        <v>545</v>
      </c>
      <c r="AF614" s="94"/>
      <c r="AG614" s="91">
        <v>1973</v>
      </c>
      <c r="AH614" s="91">
        <v>1981</v>
      </c>
    </row>
    <row r="615" spans="3:34" ht="12.5" x14ac:dyDescent="0.25">
      <c r="C615" s="90" t="s">
        <v>5674</v>
      </c>
      <c r="D615" s="91">
        <v>50.6</v>
      </c>
      <c r="E615" s="92"/>
      <c r="F615" s="91">
        <v>1.7</v>
      </c>
      <c r="G615" s="91">
        <v>6</v>
      </c>
      <c r="H615" s="91">
        <v>0</v>
      </c>
      <c r="I615" s="91">
        <v>0</v>
      </c>
      <c r="J615" s="90" t="s">
        <v>5675</v>
      </c>
      <c r="K615" s="92"/>
      <c r="L615" s="92"/>
      <c r="M615" s="92"/>
      <c r="N615" s="91">
        <v>26</v>
      </c>
      <c r="O615" s="91">
        <v>1151</v>
      </c>
      <c r="P615" s="91">
        <v>0</v>
      </c>
      <c r="Q615" s="91">
        <v>0</v>
      </c>
      <c r="R615" s="91">
        <v>0</v>
      </c>
      <c r="S615" s="91">
        <v>15</v>
      </c>
      <c r="T615" s="91">
        <v>0</v>
      </c>
      <c r="U615" s="91">
        <v>0</v>
      </c>
      <c r="V615" s="91">
        <v>0</v>
      </c>
      <c r="W615" s="91">
        <v>1</v>
      </c>
      <c r="X615" s="92"/>
      <c r="Y615" s="92"/>
      <c r="Z615" s="92"/>
      <c r="AA615" s="92"/>
      <c r="AB615" s="90" t="s">
        <v>5674</v>
      </c>
      <c r="AC615" s="93">
        <v>26024</v>
      </c>
      <c r="AD615" s="91">
        <v>746</v>
      </c>
      <c r="AE615" s="90" t="s">
        <v>545</v>
      </c>
      <c r="AF615" s="91">
        <v>1990</v>
      </c>
      <c r="AG615" s="91">
        <v>1989</v>
      </c>
      <c r="AH615" s="91">
        <v>2003</v>
      </c>
    </row>
    <row r="616" spans="3:34" ht="12.5" x14ac:dyDescent="0.25">
      <c r="C616" s="90" t="s">
        <v>4147</v>
      </c>
      <c r="D616" s="91">
        <v>50.3</v>
      </c>
      <c r="E616" s="92"/>
      <c r="F616" s="91">
        <v>0</v>
      </c>
      <c r="G616" s="91">
        <v>0</v>
      </c>
      <c r="H616" s="91">
        <v>0</v>
      </c>
      <c r="I616" s="91">
        <v>18</v>
      </c>
      <c r="J616" s="90" t="s">
        <v>4148</v>
      </c>
      <c r="K616" s="92"/>
      <c r="L616" s="92"/>
      <c r="M616" s="91">
        <v>1</v>
      </c>
      <c r="N616" s="91">
        <v>42</v>
      </c>
      <c r="O616" s="91">
        <v>0</v>
      </c>
      <c r="P616" s="91">
        <v>0</v>
      </c>
      <c r="Q616" s="91">
        <v>0</v>
      </c>
      <c r="R616" s="91">
        <v>0</v>
      </c>
      <c r="S616" s="91">
        <v>0</v>
      </c>
      <c r="T616" s="91">
        <v>0</v>
      </c>
      <c r="U616" s="91">
        <v>0</v>
      </c>
      <c r="V616" s="91">
        <v>0</v>
      </c>
      <c r="W616" s="91">
        <v>0</v>
      </c>
      <c r="X616" s="92"/>
      <c r="Y616" s="92"/>
      <c r="Z616" s="92"/>
      <c r="AA616" s="92"/>
      <c r="AB616" s="90" t="s">
        <v>4147</v>
      </c>
      <c r="AC616" s="93">
        <v>20639</v>
      </c>
      <c r="AD616" s="91">
        <v>288</v>
      </c>
      <c r="AE616" s="90" t="s">
        <v>545</v>
      </c>
      <c r="AF616" s="94"/>
      <c r="AG616" s="91">
        <v>1975</v>
      </c>
      <c r="AH616" s="91">
        <v>1990</v>
      </c>
    </row>
    <row r="617" spans="3:34" ht="12.5" x14ac:dyDescent="0.25">
      <c r="C617" s="90" t="s">
        <v>237</v>
      </c>
      <c r="D617" s="91">
        <v>50.3</v>
      </c>
      <c r="E617" s="92"/>
      <c r="F617" s="91">
        <v>0</v>
      </c>
      <c r="G617" s="91">
        <v>0</v>
      </c>
      <c r="H617" s="91">
        <v>0</v>
      </c>
      <c r="I617" s="91">
        <v>0</v>
      </c>
      <c r="J617" s="90" t="s">
        <v>236</v>
      </c>
      <c r="K617" s="92"/>
      <c r="L617" s="92"/>
      <c r="M617" s="91">
        <v>3</v>
      </c>
      <c r="N617" s="91">
        <v>32</v>
      </c>
      <c r="O617" s="91">
        <v>732</v>
      </c>
      <c r="P617" s="91">
        <v>0</v>
      </c>
      <c r="Q617" s="91">
        <v>0</v>
      </c>
      <c r="R617" s="91">
        <v>0</v>
      </c>
      <c r="S617" s="91">
        <v>0</v>
      </c>
      <c r="T617" s="91">
        <v>0</v>
      </c>
      <c r="U617" s="91">
        <v>0</v>
      </c>
      <c r="V617" s="91">
        <v>0</v>
      </c>
      <c r="W617" s="91">
        <v>0</v>
      </c>
      <c r="X617" s="92"/>
      <c r="Y617" s="92"/>
      <c r="Z617" s="92"/>
      <c r="AA617" s="92"/>
      <c r="AB617" s="90" t="s">
        <v>237</v>
      </c>
      <c r="AC617" s="93">
        <v>26045</v>
      </c>
      <c r="AD617" s="91">
        <v>680</v>
      </c>
      <c r="AE617" s="90" t="s">
        <v>545</v>
      </c>
      <c r="AF617" s="91">
        <v>1989</v>
      </c>
      <c r="AG617" s="91">
        <v>1988</v>
      </c>
      <c r="AH617" s="91">
        <v>2001</v>
      </c>
    </row>
    <row r="618" spans="3:34" ht="12.5" x14ac:dyDescent="0.25">
      <c r="C618" s="90" t="s">
        <v>4698</v>
      </c>
      <c r="D618" s="91">
        <v>50.3</v>
      </c>
      <c r="E618" s="92"/>
      <c r="F618" s="91">
        <v>0</v>
      </c>
      <c r="G618" s="91">
        <v>0</v>
      </c>
      <c r="H618" s="91">
        <v>0</v>
      </c>
      <c r="I618" s="91">
        <v>12</v>
      </c>
      <c r="J618" s="90" t="s">
        <v>4699</v>
      </c>
      <c r="K618" s="92"/>
      <c r="L618" s="92"/>
      <c r="M618" s="95">
        <v>1</v>
      </c>
      <c r="N618" s="91">
        <v>34</v>
      </c>
      <c r="O618" s="91">
        <v>0</v>
      </c>
      <c r="P618" s="91">
        <v>0</v>
      </c>
      <c r="Q618" s="91">
        <v>0</v>
      </c>
      <c r="R618" s="91">
        <v>0</v>
      </c>
      <c r="S618" s="91">
        <v>0</v>
      </c>
      <c r="T618" s="91">
        <v>0</v>
      </c>
      <c r="U618" s="91">
        <v>0</v>
      </c>
      <c r="V618" s="91">
        <v>0</v>
      </c>
      <c r="W618" s="91">
        <v>0</v>
      </c>
      <c r="X618" s="92"/>
      <c r="Y618" s="92"/>
      <c r="Z618" s="92"/>
      <c r="AA618" s="92"/>
      <c r="AB618" s="90" t="s">
        <v>4698</v>
      </c>
      <c r="AC618" s="93">
        <v>21671</v>
      </c>
      <c r="AD618" s="91">
        <v>192</v>
      </c>
      <c r="AE618" s="90" t="s">
        <v>545</v>
      </c>
      <c r="AF618" s="91">
        <v>1980</v>
      </c>
      <c r="AG618" s="91">
        <v>1978</v>
      </c>
      <c r="AH618" s="91">
        <v>1988</v>
      </c>
    </row>
    <row r="619" spans="3:34" ht="12.5" x14ac:dyDescent="0.25">
      <c r="C619" s="90" t="s">
        <v>3664</v>
      </c>
      <c r="D619" s="91">
        <v>49.8</v>
      </c>
      <c r="E619" s="92"/>
      <c r="F619" s="91">
        <v>0</v>
      </c>
      <c r="G619" s="94"/>
      <c r="H619" s="91">
        <v>0</v>
      </c>
      <c r="I619" s="91">
        <v>38</v>
      </c>
      <c r="J619" s="90" t="s">
        <v>3665</v>
      </c>
      <c r="K619" s="92"/>
      <c r="L619" s="92"/>
      <c r="M619" s="92"/>
      <c r="N619" s="91">
        <v>100</v>
      </c>
      <c r="O619" s="91">
        <v>0</v>
      </c>
      <c r="P619" s="91">
        <v>0</v>
      </c>
      <c r="Q619" s="91">
        <v>0</v>
      </c>
      <c r="R619" s="91">
        <v>0</v>
      </c>
      <c r="S619" s="91">
        <v>0</v>
      </c>
      <c r="T619" s="94"/>
      <c r="U619" s="94"/>
      <c r="V619" s="94"/>
      <c r="W619" s="94"/>
      <c r="X619" s="94"/>
      <c r="Y619" s="94"/>
      <c r="Z619" s="94"/>
      <c r="AA619" s="94"/>
      <c r="AB619" s="90" t="s">
        <v>3664</v>
      </c>
      <c r="AC619" s="93">
        <v>16813</v>
      </c>
      <c r="AD619" s="91">
        <v>23</v>
      </c>
      <c r="AE619" s="90" t="s">
        <v>545</v>
      </c>
      <c r="AF619" s="91">
        <v>0</v>
      </c>
      <c r="AG619" s="91">
        <v>1973</v>
      </c>
      <c r="AH619" s="91">
        <v>1975</v>
      </c>
    </row>
    <row r="620" spans="3:34" ht="12.5" x14ac:dyDescent="0.25">
      <c r="C620" s="90" t="s">
        <v>4485</v>
      </c>
      <c r="D620" s="91">
        <v>49.3</v>
      </c>
      <c r="E620" s="92"/>
      <c r="F620" s="91">
        <v>1.4</v>
      </c>
      <c r="G620" s="91">
        <v>0</v>
      </c>
      <c r="H620" s="91">
        <v>0</v>
      </c>
      <c r="I620" s="91">
        <v>0</v>
      </c>
      <c r="J620" s="90" t="s">
        <v>4486</v>
      </c>
      <c r="K620" s="92"/>
      <c r="L620" s="92"/>
      <c r="M620" s="95">
        <v>1</v>
      </c>
      <c r="N620" s="91">
        <v>26</v>
      </c>
      <c r="O620" s="91">
        <v>1671</v>
      </c>
      <c r="P620" s="91">
        <v>0</v>
      </c>
      <c r="Q620" s="91">
        <v>0</v>
      </c>
      <c r="R620" s="91">
        <v>0</v>
      </c>
      <c r="S620" s="91">
        <v>13</v>
      </c>
      <c r="T620" s="91">
        <v>0</v>
      </c>
      <c r="U620" s="91">
        <v>0</v>
      </c>
      <c r="V620" s="91">
        <v>0</v>
      </c>
      <c r="W620" s="91">
        <v>0</v>
      </c>
      <c r="X620" s="92"/>
      <c r="Y620" s="92"/>
      <c r="Z620" s="92"/>
      <c r="AA620" s="92"/>
      <c r="AB620" s="90" t="s">
        <v>4485</v>
      </c>
      <c r="AC620" s="93">
        <v>29788</v>
      </c>
      <c r="AD620" s="91">
        <v>875</v>
      </c>
      <c r="AE620" s="90" t="s">
        <v>545</v>
      </c>
      <c r="AF620" s="91">
        <v>2000</v>
      </c>
      <c r="AG620" s="91">
        <v>1999</v>
      </c>
      <c r="AH620" s="91">
        <v>2017</v>
      </c>
    </row>
    <row r="621" spans="3:34" ht="12.5" x14ac:dyDescent="0.25">
      <c r="C621" s="90" t="s">
        <v>5611</v>
      </c>
      <c r="D621" s="91">
        <v>49.2</v>
      </c>
      <c r="E621" s="92"/>
      <c r="F621" s="94"/>
      <c r="G621" s="94"/>
      <c r="H621" s="91">
        <v>0</v>
      </c>
      <c r="I621" s="91">
        <v>38</v>
      </c>
      <c r="J621" s="90" t="s">
        <v>5612</v>
      </c>
      <c r="K621" s="92"/>
      <c r="L621" s="92"/>
      <c r="M621" s="92"/>
      <c r="N621" s="91">
        <v>105</v>
      </c>
      <c r="O621" s="91">
        <v>0</v>
      </c>
      <c r="P621" s="94"/>
      <c r="Q621" s="94"/>
      <c r="R621" s="94"/>
      <c r="S621" s="94"/>
      <c r="T621" s="94"/>
      <c r="U621" s="94"/>
      <c r="V621" s="94"/>
      <c r="W621" s="94"/>
      <c r="X621" s="94"/>
      <c r="Y621" s="94"/>
      <c r="Z621" s="94"/>
      <c r="AA621" s="94"/>
      <c r="AB621" s="90" t="s">
        <v>5611</v>
      </c>
      <c r="AC621" s="93">
        <v>17092</v>
      </c>
      <c r="AD621" s="91">
        <v>21</v>
      </c>
      <c r="AE621" s="90" t="s">
        <v>545</v>
      </c>
      <c r="AF621" s="94"/>
      <c r="AG621" s="91">
        <v>1974</v>
      </c>
      <c r="AH621" s="91">
        <v>1985</v>
      </c>
    </row>
    <row r="622" spans="3:34" ht="12.5" x14ac:dyDescent="0.25">
      <c r="C622" s="90" t="s">
        <v>4706</v>
      </c>
      <c r="D622" s="91">
        <v>48.8</v>
      </c>
      <c r="E622" s="94"/>
      <c r="F622" s="95">
        <v>0.1</v>
      </c>
      <c r="G622" s="95">
        <v>0</v>
      </c>
      <c r="H622" s="91">
        <v>0</v>
      </c>
      <c r="I622" s="91">
        <v>10</v>
      </c>
      <c r="J622" s="90" t="s">
        <v>4707</v>
      </c>
      <c r="K622" s="94"/>
      <c r="L622" s="94"/>
      <c r="M622" s="94"/>
      <c r="N622" s="95">
        <v>29</v>
      </c>
      <c r="O622" s="95">
        <v>0</v>
      </c>
      <c r="P622" s="95">
        <v>0</v>
      </c>
      <c r="Q622" s="95">
        <v>0</v>
      </c>
      <c r="R622" s="95">
        <v>0</v>
      </c>
      <c r="S622" s="95">
        <v>1</v>
      </c>
      <c r="T622" s="95">
        <v>0</v>
      </c>
      <c r="U622" s="95">
        <v>0</v>
      </c>
      <c r="V622" s="95">
        <v>0</v>
      </c>
      <c r="W622" s="95">
        <v>0</v>
      </c>
      <c r="X622" s="92"/>
      <c r="Y622" s="92"/>
      <c r="Z622" s="92"/>
      <c r="AA622" s="92"/>
      <c r="AB622" s="90" t="s">
        <v>4706</v>
      </c>
      <c r="AC622" s="93">
        <v>21984</v>
      </c>
      <c r="AD622" s="95">
        <v>178</v>
      </c>
      <c r="AE622" s="90" t="s">
        <v>545</v>
      </c>
      <c r="AF622" s="92"/>
      <c r="AG622" s="95">
        <v>1980</v>
      </c>
      <c r="AH622" s="95">
        <v>1988</v>
      </c>
    </row>
    <row r="623" spans="3:34" ht="12.5" x14ac:dyDescent="0.25">
      <c r="C623" s="90" t="s">
        <v>4446</v>
      </c>
      <c r="D623" s="91">
        <v>48.7</v>
      </c>
      <c r="E623" s="92"/>
      <c r="F623" s="91">
        <v>0</v>
      </c>
      <c r="G623" s="92"/>
      <c r="H623" s="91">
        <v>0</v>
      </c>
      <c r="I623" s="91">
        <v>32</v>
      </c>
      <c r="J623" s="90" t="s">
        <v>4447</v>
      </c>
      <c r="K623" s="92"/>
      <c r="L623" s="92"/>
      <c r="M623" s="92"/>
      <c r="N623" s="91">
        <v>70</v>
      </c>
      <c r="O623" s="91">
        <v>0</v>
      </c>
      <c r="P623" s="91">
        <v>0</v>
      </c>
      <c r="Q623" s="91">
        <v>0</v>
      </c>
      <c r="R623" s="91">
        <v>0</v>
      </c>
      <c r="S623" s="91">
        <v>0</v>
      </c>
      <c r="T623" s="92"/>
      <c r="U623" s="92"/>
      <c r="V623" s="92"/>
      <c r="W623" s="92"/>
      <c r="X623" s="92"/>
      <c r="Y623" s="92"/>
      <c r="Z623" s="92"/>
      <c r="AA623" s="92"/>
      <c r="AB623" s="90" t="s">
        <v>4446</v>
      </c>
      <c r="AC623" s="93">
        <v>18176</v>
      </c>
      <c r="AD623" s="91">
        <v>24</v>
      </c>
      <c r="AE623" s="90" t="s">
        <v>545</v>
      </c>
      <c r="AF623" s="92"/>
      <c r="AG623" s="91">
        <v>1974</v>
      </c>
      <c r="AH623" s="91">
        <v>1983</v>
      </c>
    </row>
    <row r="624" spans="3:34" ht="12.5" x14ac:dyDescent="0.25">
      <c r="C624" s="90" t="s">
        <v>4988</v>
      </c>
      <c r="D624" s="91">
        <v>48.7</v>
      </c>
      <c r="E624" s="92"/>
      <c r="F624" s="91">
        <v>0</v>
      </c>
      <c r="G624" s="91">
        <v>0</v>
      </c>
      <c r="H624" s="91">
        <v>35.700000000000003</v>
      </c>
      <c r="I624" s="91">
        <v>0</v>
      </c>
      <c r="J624" s="90" t="s">
        <v>4989</v>
      </c>
      <c r="K624" s="92"/>
      <c r="L624" s="92"/>
      <c r="M624" s="92"/>
      <c r="N624" s="91">
        <v>90</v>
      </c>
      <c r="O624" s="91">
        <v>608</v>
      </c>
      <c r="P624" s="91">
        <v>0</v>
      </c>
      <c r="Q624" s="91">
        <v>0</v>
      </c>
      <c r="R624" s="91">
        <v>0</v>
      </c>
      <c r="S624" s="91">
        <v>0</v>
      </c>
      <c r="T624" s="91">
        <v>0</v>
      </c>
      <c r="U624" s="91">
        <v>0</v>
      </c>
      <c r="V624" s="91">
        <v>0</v>
      </c>
      <c r="W624" s="91">
        <v>0</v>
      </c>
      <c r="X624" s="95">
        <v>85</v>
      </c>
      <c r="Y624" s="95">
        <v>74</v>
      </c>
      <c r="Z624" s="95">
        <v>654</v>
      </c>
      <c r="AA624" s="95">
        <v>706</v>
      </c>
      <c r="AB624" s="90" t="s">
        <v>4988</v>
      </c>
      <c r="AC624" s="93">
        <v>34865</v>
      </c>
      <c r="AD624" s="91">
        <v>239</v>
      </c>
      <c r="AE624" s="90" t="s">
        <v>545</v>
      </c>
      <c r="AF624" s="95">
        <v>2015</v>
      </c>
      <c r="AG624" s="91">
        <v>2012</v>
      </c>
      <c r="AH624" s="91">
        <v>2017</v>
      </c>
    </row>
    <row r="625" spans="3:34" ht="12.5" x14ac:dyDescent="0.25">
      <c r="C625" s="90" t="s">
        <v>3781</v>
      </c>
      <c r="D625" s="91">
        <v>48.6</v>
      </c>
      <c r="E625" s="92"/>
      <c r="F625" s="91">
        <v>0</v>
      </c>
      <c r="G625" s="91">
        <v>0</v>
      </c>
      <c r="H625" s="91">
        <v>0</v>
      </c>
      <c r="I625" s="91">
        <v>26</v>
      </c>
      <c r="J625" s="90" t="s">
        <v>3782</v>
      </c>
      <c r="K625" s="92"/>
      <c r="L625" s="92"/>
      <c r="M625" s="92"/>
      <c r="N625" s="91">
        <v>51</v>
      </c>
      <c r="O625" s="91">
        <v>0</v>
      </c>
      <c r="P625" s="91">
        <v>0</v>
      </c>
      <c r="Q625" s="91">
        <v>0</v>
      </c>
      <c r="R625" s="91">
        <v>0</v>
      </c>
      <c r="S625" s="91">
        <v>0</v>
      </c>
      <c r="T625" s="91">
        <v>0</v>
      </c>
      <c r="U625" s="91">
        <v>0</v>
      </c>
      <c r="V625" s="91">
        <v>0</v>
      </c>
      <c r="W625" s="91">
        <v>0</v>
      </c>
      <c r="X625" s="92"/>
      <c r="Y625" s="92"/>
      <c r="Z625" s="92"/>
      <c r="AA625" s="92"/>
      <c r="AB625" s="90" t="s">
        <v>3781</v>
      </c>
      <c r="AC625" s="93">
        <v>19296</v>
      </c>
      <c r="AD625" s="91">
        <v>33</v>
      </c>
      <c r="AE625" s="90" t="s">
        <v>545</v>
      </c>
      <c r="AF625" s="92"/>
      <c r="AG625" s="91">
        <v>1973</v>
      </c>
      <c r="AH625" s="91">
        <v>1980</v>
      </c>
    </row>
    <row r="626" spans="3:34" ht="12.5" x14ac:dyDescent="0.25">
      <c r="C626" s="90" t="s">
        <v>4556</v>
      </c>
      <c r="D626" s="91">
        <v>48.6</v>
      </c>
      <c r="E626" s="92"/>
      <c r="F626" s="91">
        <v>0</v>
      </c>
      <c r="G626" s="94"/>
      <c r="H626" s="91">
        <v>0</v>
      </c>
      <c r="I626" s="91">
        <v>26</v>
      </c>
      <c r="J626" s="90" t="s">
        <v>4557</v>
      </c>
      <c r="K626" s="92"/>
      <c r="L626" s="92"/>
      <c r="M626" s="92"/>
      <c r="N626" s="91">
        <v>51</v>
      </c>
      <c r="O626" s="91">
        <v>0</v>
      </c>
      <c r="P626" s="91">
        <v>0</v>
      </c>
      <c r="Q626" s="91">
        <v>0</v>
      </c>
      <c r="R626" s="91">
        <v>0</v>
      </c>
      <c r="S626" s="91">
        <v>0</v>
      </c>
      <c r="T626" s="94"/>
      <c r="U626" s="94"/>
      <c r="V626" s="94"/>
      <c r="W626" s="94"/>
      <c r="X626" s="92"/>
      <c r="Y626" s="92"/>
      <c r="Z626" s="92"/>
      <c r="AA626" s="92"/>
      <c r="AB626" s="90" t="s">
        <v>4556</v>
      </c>
      <c r="AC626" s="93">
        <v>19148</v>
      </c>
      <c r="AD626" s="91">
        <v>24</v>
      </c>
      <c r="AE626" s="90" t="s">
        <v>545</v>
      </c>
      <c r="AF626" s="92"/>
      <c r="AG626" s="91">
        <v>1973</v>
      </c>
      <c r="AH626" s="91">
        <v>1977</v>
      </c>
    </row>
    <row r="627" spans="3:34" ht="12.5" x14ac:dyDescent="0.25">
      <c r="C627" s="90" t="s">
        <v>5169</v>
      </c>
      <c r="D627" s="91">
        <v>48.6</v>
      </c>
      <c r="E627" s="92"/>
      <c r="F627" s="91">
        <v>0</v>
      </c>
      <c r="G627" s="94"/>
      <c r="H627" s="91">
        <v>0</v>
      </c>
      <c r="I627" s="91">
        <v>34</v>
      </c>
      <c r="J627" s="90" t="s">
        <v>5170</v>
      </c>
      <c r="K627" s="92"/>
      <c r="L627" s="92"/>
      <c r="M627" s="94"/>
      <c r="N627" s="91">
        <v>80</v>
      </c>
      <c r="O627" s="91">
        <v>0</v>
      </c>
      <c r="P627" s="91">
        <v>0</v>
      </c>
      <c r="Q627" s="91">
        <v>0</v>
      </c>
      <c r="R627" s="91">
        <v>0</v>
      </c>
      <c r="S627" s="91">
        <v>0</v>
      </c>
      <c r="T627" s="94"/>
      <c r="U627" s="94"/>
      <c r="V627" s="94"/>
      <c r="W627" s="94"/>
      <c r="X627" s="92"/>
      <c r="Y627" s="92"/>
      <c r="Z627" s="92"/>
      <c r="AA627" s="92"/>
      <c r="AB627" s="90" t="s">
        <v>5169</v>
      </c>
      <c r="AC627" s="93">
        <v>17617</v>
      </c>
      <c r="AD627" s="91">
        <v>28</v>
      </c>
      <c r="AE627" s="90" t="s">
        <v>545</v>
      </c>
      <c r="AF627" s="94"/>
      <c r="AG627" s="91">
        <v>1973</v>
      </c>
      <c r="AH627" s="91">
        <v>1981</v>
      </c>
    </row>
    <row r="628" spans="3:34" ht="12.5" x14ac:dyDescent="0.25">
      <c r="C628" s="90" t="s">
        <v>3769</v>
      </c>
      <c r="D628" s="91">
        <v>48.5</v>
      </c>
      <c r="E628" s="92"/>
      <c r="F628" s="91">
        <v>0</v>
      </c>
      <c r="G628" s="94"/>
      <c r="H628" s="91">
        <v>0</v>
      </c>
      <c r="I628" s="91">
        <v>30</v>
      </c>
      <c r="J628" s="90" t="s">
        <v>3770</v>
      </c>
      <c r="K628" s="92"/>
      <c r="L628" s="92"/>
      <c r="M628" s="92"/>
      <c r="N628" s="91">
        <v>63</v>
      </c>
      <c r="O628" s="91">
        <v>0</v>
      </c>
      <c r="P628" s="91">
        <v>0</v>
      </c>
      <c r="Q628" s="91">
        <v>0</v>
      </c>
      <c r="R628" s="91">
        <v>0</v>
      </c>
      <c r="S628" s="91">
        <v>0</v>
      </c>
      <c r="T628" s="94"/>
      <c r="U628" s="94"/>
      <c r="V628" s="94"/>
      <c r="W628" s="94"/>
      <c r="X628" s="92"/>
      <c r="Y628" s="92"/>
      <c r="Z628" s="92"/>
      <c r="AA628" s="92"/>
      <c r="AB628" s="90" t="s">
        <v>3769</v>
      </c>
      <c r="AC628" s="93">
        <v>18287</v>
      </c>
      <c r="AD628" s="91">
        <v>60</v>
      </c>
      <c r="AE628" s="90" t="s">
        <v>545</v>
      </c>
      <c r="AF628" s="92"/>
      <c r="AG628" s="91">
        <v>1973</v>
      </c>
      <c r="AH628" s="91">
        <v>1985</v>
      </c>
    </row>
    <row r="629" spans="3:34" ht="12.5" x14ac:dyDescent="0.25">
      <c r="C629" s="90" t="s">
        <v>3940</v>
      </c>
      <c r="D629" s="91">
        <v>48.4</v>
      </c>
      <c r="E629" s="92"/>
      <c r="F629" s="91">
        <v>0</v>
      </c>
      <c r="G629" s="94"/>
      <c r="H629" s="91">
        <v>0</v>
      </c>
      <c r="I629" s="91">
        <v>36</v>
      </c>
      <c r="J629" s="90" t="s">
        <v>3941</v>
      </c>
      <c r="K629" s="92"/>
      <c r="L629" s="92"/>
      <c r="M629" s="92"/>
      <c r="N629" s="91">
        <v>95</v>
      </c>
      <c r="O629" s="91">
        <v>0</v>
      </c>
      <c r="P629" s="91">
        <v>0</v>
      </c>
      <c r="Q629" s="91">
        <v>0</v>
      </c>
      <c r="R629" s="91">
        <v>0</v>
      </c>
      <c r="S629" s="91">
        <v>0</v>
      </c>
      <c r="T629" s="94"/>
      <c r="U629" s="94"/>
      <c r="V629" s="94"/>
      <c r="W629" s="94"/>
      <c r="X629" s="92"/>
      <c r="Y629" s="92"/>
      <c r="Z629" s="92"/>
      <c r="AA629" s="92"/>
      <c r="AB629" s="90" t="s">
        <v>3940</v>
      </c>
      <c r="AC629" s="93">
        <v>17247</v>
      </c>
      <c r="AD629" s="91">
        <v>31</v>
      </c>
      <c r="AE629" s="90" t="s">
        <v>545</v>
      </c>
      <c r="AF629" s="94"/>
      <c r="AG629" s="91">
        <v>1973</v>
      </c>
      <c r="AH629" s="91">
        <v>1979</v>
      </c>
    </row>
    <row r="630" spans="3:34" ht="12.5" x14ac:dyDescent="0.25">
      <c r="C630" s="90" t="s">
        <v>5026</v>
      </c>
      <c r="D630" s="91">
        <v>48.4</v>
      </c>
      <c r="E630" s="94"/>
      <c r="F630" s="91">
        <v>0</v>
      </c>
      <c r="G630" s="94"/>
      <c r="H630" s="91">
        <v>0</v>
      </c>
      <c r="I630" s="91">
        <v>32</v>
      </c>
      <c r="J630" s="90" t="s">
        <v>5027</v>
      </c>
      <c r="K630" s="94"/>
      <c r="L630" s="94"/>
      <c r="M630" s="94"/>
      <c r="N630" s="91">
        <v>71</v>
      </c>
      <c r="O630" s="91">
        <v>7</v>
      </c>
      <c r="P630" s="91">
        <v>0</v>
      </c>
      <c r="Q630" s="91">
        <v>0</v>
      </c>
      <c r="R630" s="91">
        <v>0</v>
      </c>
      <c r="S630" s="91">
        <v>0</v>
      </c>
      <c r="T630" s="94"/>
      <c r="U630" s="94"/>
      <c r="V630" s="94"/>
      <c r="W630" s="94"/>
      <c r="X630" s="92"/>
      <c r="Y630" s="92"/>
      <c r="Z630" s="92"/>
      <c r="AA630" s="92"/>
      <c r="AB630" s="90" t="s">
        <v>5026</v>
      </c>
      <c r="AC630" s="93">
        <v>18190</v>
      </c>
      <c r="AD630" s="91">
        <v>26</v>
      </c>
      <c r="AE630" s="90" t="s">
        <v>545</v>
      </c>
      <c r="AF630" s="94"/>
      <c r="AG630" s="91">
        <v>1973</v>
      </c>
      <c r="AH630" s="91">
        <v>2008</v>
      </c>
    </row>
    <row r="631" spans="3:34" ht="12.5" x14ac:dyDescent="0.25">
      <c r="C631" s="90" t="s">
        <v>5387</v>
      </c>
      <c r="D631" s="91">
        <v>48.4</v>
      </c>
      <c r="E631" s="92"/>
      <c r="F631" s="91">
        <v>0</v>
      </c>
      <c r="G631" s="91">
        <v>0</v>
      </c>
      <c r="H631" s="91">
        <v>0</v>
      </c>
      <c r="I631" s="91">
        <v>12</v>
      </c>
      <c r="J631" s="90" t="s">
        <v>5388</v>
      </c>
      <c r="K631" s="92"/>
      <c r="L631" s="92"/>
      <c r="M631" s="94"/>
      <c r="N631" s="91">
        <v>31</v>
      </c>
      <c r="O631" s="91">
        <v>0</v>
      </c>
      <c r="P631" s="91">
        <v>0</v>
      </c>
      <c r="Q631" s="91">
        <v>0</v>
      </c>
      <c r="R631" s="91">
        <v>0</v>
      </c>
      <c r="S631" s="91">
        <v>0</v>
      </c>
      <c r="T631" s="91">
        <v>0</v>
      </c>
      <c r="U631" s="91">
        <v>0</v>
      </c>
      <c r="V631" s="91">
        <v>0</v>
      </c>
      <c r="W631" s="91">
        <v>0</v>
      </c>
      <c r="X631" s="92"/>
      <c r="Y631" s="92"/>
      <c r="Z631" s="92"/>
      <c r="AA631" s="92"/>
      <c r="AB631" s="90" t="s">
        <v>5387</v>
      </c>
      <c r="AC631" s="93">
        <v>21783</v>
      </c>
      <c r="AD631" s="91">
        <v>361</v>
      </c>
      <c r="AE631" s="90" t="s">
        <v>545</v>
      </c>
      <c r="AF631" s="91">
        <v>1981</v>
      </c>
      <c r="AG631" s="91">
        <v>1979</v>
      </c>
      <c r="AH631" s="91">
        <v>1992</v>
      </c>
    </row>
    <row r="632" spans="3:34" ht="12.5" x14ac:dyDescent="0.25">
      <c r="C632" s="90" t="s">
        <v>3741</v>
      </c>
      <c r="D632" s="91">
        <v>48.3</v>
      </c>
      <c r="E632" s="92"/>
      <c r="F632" s="91">
        <v>0</v>
      </c>
      <c r="G632" s="91">
        <v>0</v>
      </c>
      <c r="H632" s="91">
        <v>0</v>
      </c>
      <c r="I632" s="91">
        <v>16</v>
      </c>
      <c r="J632" s="90" t="s">
        <v>3742</v>
      </c>
      <c r="K632" s="92"/>
      <c r="L632" s="92"/>
      <c r="M632" s="91">
        <v>1</v>
      </c>
      <c r="N632" s="91">
        <v>42</v>
      </c>
      <c r="O632" s="91">
        <v>0</v>
      </c>
      <c r="P632" s="91">
        <v>0</v>
      </c>
      <c r="Q632" s="91">
        <v>0</v>
      </c>
      <c r="R632" s="91">
        <v>0</v>
      </c>
      <c r="S632" s="91">
        <v>0</v>
      </c>
      <c r="T632" s="91">
        <v>0</v>
      </c>
      <c r="U632" s="91">
        <v>0</v>
      </c>
      <c r="V632" s="91">
        <v>0</v>
      </c>
      <c r="W632" s="91">
        <v>0</v>
      </c>
      <c r="X632" s="92"/>
      <c r="Y632" s="92"/>
      <c r="Z632" s="92"/>
      <c r="AA632" s="92"/>
      <c r="AB632" s="90" t="s">
        <v>3741</v>
      </c>
      <c r="AC632" s="93">
        <v>20871</v>
      </c>
      <c r="AD632" s="91">
        <v>85</v>
      </c>
      <c r="AE632" s="90" t="s">
        <v>545</v>
      </c>
      <c r="AF632" s="94"/>
      <c r="AG632" s="91">
        <v>1976</v>
      </c>
      <c r="AH632" s="91">
        <v>1986</v>
      </c>
    </row>
    <row r="633" spans="3:34" ht="12.5" x14ac:dyDescent="0.25">
      <c r="C633" s="90" t="s">
        <v>4722</v>
      </c>
      <c r="D633" s="91">
        <v>48.3</v>
      </c>
      <c r="E633" s="92"/>
      <c r="F633" s="91">
        <v>0</v>
      </c>
      <c r="G633" s="91">
        <v>0</v>
      </c>
      <c r="H633" s="91">
        <v>0</v>
      </c>
      <c r="I633" s="91">
        <v>14</v>
      </c>
      <c r="J633" s="90" t="s">
        <v>4723</v>
      </c>
      <c r="K633" s="92"/>
      <c r="L633" s="92"/>
      <c r="M633" s="92"/>
      <c r="N633" s="91">
        <v>33</v>
      </c>
      <c r="O633" s="91">
        <v>0</v>
      </c>
      <c r="P633" s="91">
        <v>0</v>
      </c>
      <c r="Q633" s="91">
        <v>0</v>
      </c>
      <c r="R633" s="91">
        <v>0</v>
      </c>
      <c r="S633" s="91">
        <v>0</v>
      </c>
      <c r="T633" s="91">
        <v>0</v>
      </c>
      <c r="U633" s="91">
        <v>0</v>
      </c>
      <c r="V633" s="91">
        <v>0</v>
      </c>
      <c r="W633" s="91">
        <v>0</v>
      </c>
      <c r="X633" s="92"/>
      <c r="Y633" s="92"/>
      <c r="Z633" s="92"/>
      <c r="AA633" s="92"/>
      <c r="AB633" s="90" t="s">
        <v>4722</v>
      </c>
      <c r="AC633" s="93">
        <v>21299</v>
      </c>
      <c r="AD633" s="91">
        <v>397</v>
      </c>
      <c r="AE633" s="90" t="s">
        <v>545</v>
      </c>
      <c r="AF633" s="94"/>
      <c r="AG633" s="91">
        <v>1977</v>
      </c>
      <c r="AH633" s="91">
        <v>1992</v>
      </c>
    </row>
    <row r="634" spans="3:34" ht="12.5" x14ac:dyDescent="0.25">
      <c r="C634" s="90" t="s">
        <v>4932</v>
      </c>
      <c r="D634" s="91">
        <v>48.3</v>
      </c>
      <c r="E634" s="92"/>
      <c r="F634" s="91">
        <v>0</v>
      </c>
      <c r="G634" s="91">
        <v>0</v>
      </c>
      <c r="H634" s="91">
        <v>0</v>
      </c>
      <c r="I634" s="91">
        <v>0</v>
      </c>
      <c r="J634" s="90" t="s">
        <v>4933</v>
      </c>
      <c r="K634" s="92"/>
      <c r="L634" s="92"/>
      <c r="M634" s="95">
        <v>3</v>
      </c>
      <c r="N634" s="91">
        <v>34</v>
      </c>
      <c r="O634" s="91">
        <v>1008</v>
      </c>
      <c r="P634" s="91">
        <v>0</v>
      </c>
      <c r="Q634" s="91">
        <v>0</v>
      </c>
      <c r="R634" s="91">
        <v>0</v>
      </c>
      <c r="S634" s="91">
        <v>0</v>
      </c>
      <c r="T634" s="91">
        <v>0</v>
      </c>
      <c r="U634" s="91">
        <v>0</v>
      </c>
      <c r="V634" s="91">
        <v>0</v>
      </c>
      <c r="W634" s="91">
        <v>0</v>
      </c>
      <c r="X634" s="92"/>
      <c r="Y634" s="92"/>
      <c r="Z634" s="92"/>
      <c r="AA634" s="92"/>
      <c r="AB634" s="90" t="s">
        <v>4932</v>
      </c>
      <c r="AC634" s="93">
        <v>28722</v>
      </c>
      <c r="AD634" s="91">
        <v>921</v>
      </c>
      <c r="AE634" s="90" t="s">
        <v>545</v>
      </c>
      <c r="AF634" s="95">
        <v>1995</v>
      </c>
      <c r="AG634" s="91">
        <v>1993</v>
      </c>
      <c r="AH634" s="91">
        <v>2011</v>
      </c>
    </row>
    <row r="635" spans="3:34" ht="12.5" x14ac:dyDescent="0.25">
      <c r="C635" s="90" t="s">
        <v>4056</v>
      </c>
      <c r="D635" s="91">
        <v>48</v>
      </c>
      <c r="E635" s="92"/>
      <c r="F635" s="91">
        <v>0</v>
      </c>
      <c r="G635" s="94"/>
      <c r="H635" s="91">
        <v>0</v>
      </c>
      <c r="I635" s="91">
        <v>36</v>
      </c>
      <c r="J635" s="90" t="s">
        <v>4057</v>
      </c>
      <c r="K635" s="92"/>
      <c r="L635" s="92"/>
      <c r="M635" s="94"/>
      <c r="N635" s="91">
        <v>98</v>
      </c>
      <c r="O635" s="91">
        <v>0</v>
      </c>
      <c r="P635" s="91">
        <v>0</v>
      </c>
      <c r="Q635" s="91">
        <v>0</v>
      </c>
      <c r="R635" s="91">
        <v>0</v>
      </c>
      <c r="S635" s="91">
        <v>0</v>
      </c>
      <c r="T635" s="94"/>
      <c r="U635" s="94"/>
      <c r="V635" s="94"/>
      <c r="W635" s="94"/>
      <c r="X635" s="92"/>
      <c r="Y635" s="92"/>
      <c r="Z635" s="92"/>
      <c r="AA635" s="92"/>
      <c r="AB635" s="90" t="s">
        <v>4056</v>
      </c>
      <c r="AC635" s="93">
        <v>17439</v>
      </c>
      <c r="AD635" s="91">
        <v>30</v>
      </c>
      <c r="AE635" s="90" t="s">
        <v>545</v>
      </c>
      <c r="AF635" s="92"/>
      <c r="AG635" s="91">
        <v>1973</v>
      </c>
      <c r="AH635" s="91">
        <v>1979</v>
      </c>
    </row>
    <row r="636" spans="3:34" ht="12.5" x14ac:dyDescent="0.25">
      <c r="C636" s="90" t="s">
        <v>5054</v>
      </c>
      <c r="D636" s="91">
        <v>47.900000000000006</v>
      </c>
      <c r="E636" s="92"/>
      <c r="F636" s="91">
        <v>0</v>
      </c>
      <c r="G636" s="91">
        <v>0</v>
      </c>
      <c r="H636" s="91">
        <v>37.200000000000003</v>
      </c>
      <c r="I636" s="91">
        <v>0</v>
      </c>
      <c r="J636" s="90" t="s">
        <v>5055</v>
      </c>
      <c r="K636" s="92"/>
      <c r="L636" s="92"/>
      <c r="M636" s="94"/>
      <c r="N636" s="91">
        <v>110</v>
      </c>
      <c r="O636" s="91">
        <v>541</v>
      </c>
      <c r="P636" s="91">
        <v>0</v>
      </c>
      <c r="Q636" s="91">
        <v>0</v>
      </c>
      <c r="R636" s="91">
        <v>0</v>
      </c>
      <c r="S636" s="91">
        <v>0</v>
      </c>
      <c r="T636" s="91">
        <v>0</v>
      </c>
      <c r="U636" s="91">
        <v>0</v>
      </c>
      <c r="V636" s="91">
        <v>0</v>
      </c>
      <c r="W636" s="91">
        <v>0</v>
      </c>
      <c r="X636" s="95">
        <v>65</v>
      </c>
      <c r="Y636" s="95">
        <v>90</v>
      </c>
      <c r="Z636" s="95">
        <v>762</v>
      </c>
      <c r="AA636" s="95">
        <v>627</v>
      </c>
      <c r="AB636" s="90" t="s">
        <v>5054</v>
      </c>
      <c r="AC636" s="93">
        <v>34934</v>
      </c>
      <c r="AD636" s="91">
        <v>212</v>
      </c>
      <c r="AE636" s="90" t="s">
        <v>545</v>
      </c>
      <c r="AF636" s="95">
        <v>2017</v>
      </c>
      <c r="AG636" s="91">
        <v>2013</v>
      </c>
      <c r="AH636" s="91">
        <v>2017</v>
      </c>
    </row>
    <row r="637" spans="3:34" ht="12.5" x14ac:dyDescent="0.25">
      <c r="C637" s="90" t="s">
        <v>4120</v>
      </c>
      <c r="D637" s="91">
        <v>47.8</v>
      </c>
      <c r="E637" s="92"/>
      <c r="F637" s="95">
        <v>0</v>
      </c>
      <c r="G637" s="95">
        <v>0</v>
      </c>
      <c r="H637" s="91">
        <v>29.9</v>
      </c>
      <c r="I637" s="91">
        <v>0</v>
      </c>
      <c r="J637" s="90" t="s">
        <v>4121</v>
      </c>
      <c r="K637" s="92"/>
      <c r="L637" s="92"/>
      <c r="M637" s="92"/>
      <c r="N637" s="91">
        <v>65</v>
      </c>
      <c r="O637" s="91">
        <v>764</v>
      </c>
      <c r="P637" s="95">
        <v>0</v>
      </c>
      <c r="Q637" s="95">
        <v>0</v>
      </c>
      <c r="R637" s="95">
        <v>0</v>
      </c>
      <c r="S637" s="95">
        <v>0</v>
      </c>
      <c r="T637" s="95">
        <v>0</v>
      </c>
      <c r="U637" s="95">
        <v>0</v>
      </c>
      <c r="V637" s="95">
        <v>0</v>
      </c>
      <c r="W637" s="95">
        <v>0</v>
      </c>
      <c r="X637" s="95">
        <v>94</v>
      </c>
      <c r="Y637" s="95">
        <v>97</v>
      </c>
      <c r="Z637" s="95">
        <v>599</v>
      </c>
      <c r="AA637" s="95">
        <v>594</v>
      </c>
      <c r="AB637" s="90" t="s">
        <v>4120</v>
      </c>
      <c r="AC637" s="93">
        <v>33002</v>
      </c>
      <c r="AD637" s="91">
        <v>494</v>
      </c>
      <c r="AE637" s="90" t="s">
        <v>545</v>
      </c>
      <c r="AF637" s="95">
        <v>2007</v>
      </c>
      <c r="AG637" s="91">
        <v>2007</v>
      </c>
      <c r="AH637" s="91">
        <v>2017</v>
      </c>
    </row>
    <row r="638" spans="3:34" ht="12.5" x14ac:dyDescent="0.25">
      <c r="C638" s="90" t="s">
        <v>3700</v>
      </c>
      <c r="D638" s="91">
        <v>47.6</v>
      </c>
      <c r="E638" s="92"/>
      <c r="F638" s="91">
        <v>0.1</v>
      </c>
      <c r="G638" s="95">
        <v>0</v>
      </c>
      <c r="H638" s="91">
        <v>0</v>
      </c>
      <c r="I638" s="91">
        <v>0</v>
      </c>
      <c r="J638" s="90" t="s">
        <v>3701</v>
      </c>
      <c r="K638" s="92"/>
      <c r="L638" s="92"/>
      <c r="M638" s="95">
        <v>2</v>
      </c>
      <c r="N638" s="91">
        <v>30</v>
      </c>
      <c r="O638" s="91">
        <v>1113</v>
      </c>
      <c r="P638" s="91">
        <v>0</v>
      </c>
      <c r="Q638" s="91">
        <v>0</v>
      </c>
      <c r="R638" s="91">
        <v>0</v>
      </c>
      <c r="S638" s="91">
        <v>1</v>
      </c>
      <c r="T638" s="95">
        <v>0</v>
      </c>
      <c r="U638" s="95">
        <v>0</v>
      </c>
      <c r="V638" s="95">
        <v>0</v>
      </c>
      <c r="W638" s="95">
        <v>0</v>
      </c>
      <c r="X638" s="92"/>
      <c r="Y638" s="92"/>
      <c r="Z638" s="92"/>
      <c r="AA638" s="92"/>
      <c r="AB638" s="90" t="s">
        <v>3700</v>
      </c>
      <c r="AC638" s="93">
        <v>28339</v>
      </c>
      <c r="AD638" s="91">
        <v>461</v>
      </c>
      <c r="AE638" s="90" t="s">
        <v>545</v>
      </c>
      <c r="AF638" s="95">
        <v>1996</v>
      </c>
      <c r="AG638" s="91">
        <v>1995</v>
      </c>
      <c r="AH638" s="91">
        <v>2004</v>
      </c>
    </row>
    <row r="639" spans="3:34" ht="12.5" x14ac:dyDescent="0.25">
      <c r="C639" s="90" t="s">
        <v>5437</v>
      </c>
      <c r="D639" s="91">
        <v>47.6</v>
      </c>
      <c r="E639" s="92"/>
      <c r="F639" s="91">
        <v>0</v>
      </c>
      <c r="G639" s="92"/>
      <c r="H639" s="91">
        <v>0</v>
      </c>
      <c r="I639" s="91">
        <v>30</v>
      </c>
      <c r="J639" s="90" t="s">
        <v>5438</v>
      </c>
      <c r="K639" s="92"/>
      <c r="L639" s="92"/>
      <c r="M639" s="92"/>
      <c r="N639" s="91">
        <v>66</v>
      </c>
      <c r="O639" s="91">
        <v>0</v>
      </c>
      <c r="P639" s="91">
        <v>0</v>
      </c>
      <c r="Q639" s="91">
        <v>0</v>
      </c>
      <c r="R639" s="91">
        <v>0</v>
      </c>
      <c r="S639" s="91">
        <v>0</v>
      </c>
      <c r="T639" s="92"/>
      <c r="U639" s="92"/>
      <c r="V639" s="92"/>
      <c r="W639" s="92"/>
      <c r="X639" s="92"/>
      <c r="Y639" s="92"/>
      <c r="Z639" s="92"/>
      <c r="AA639" s="92"/>
      <c r="AB639" s="90" t="s">
        <v>5437</v>
      </c>
      <c r="AC639" s="93">
        <v>18565</v>
      </c>
      <c r="AD639" s="91">
        <v>31</v>
      </c>
      <c r="AE639" s="90" t="s">
        <v>545</v>
      </c>
      <c r="AF639" s="94"/>
      <c r="AG639" s="91">
        <v>1973</v>
      </c>
      <c r="AH639" s="91">
        <v>1984</v>
      </c>
    </row>
    <row r="640" spans="3:34" ht="12.5" x14ac:dyDescent="0.25">
      <c r="C640" s="90" t="s">
        <v>3718</v>
      </c>
      <c r="D640" s="91">
        <v>47.599999999999994</v>
      </c>
      <c r="E640" s="92"/>
      <c r="F640" s="91">
        <v>0</v>
      </c>
      <c r="G640" s="95">
        <v>0</v>
      </c>
      <c r="H640" s="91">
        <v>36.799999999999997</v>
      </c>
      <c r="I640" s="91">
        <v>0</v>
      </c>
      <c r="J640" s="90" t="s">
        <v>3719</v>
      </c>
      <c r="K640" s="92"/>
      <c r="L640" s="92"/>
      <c r="M640" s="92"/>
      <c r="N640" s="91">
        <v>109</v>
      </c>
      <c r="O640" s="91">
        <v>537</v>
      </c>
      <c r="P640" s="91">
        <v>0</v>
      </c>
      <c r="Q640" s="91">
        <v>0</v>
      </c>
      <c r="R640" s="91">
        <v>0</v>
      </c>
      <c r="S640" s="91">
        <v>0</v>
      </c>
      <c r="T640" s="95">
        <v>0</v>
      </c>
      <c r="U640" s="95">
        <v>0</v>
      </c>
      <c r="V640" s="95">
        <v>0</v>
      </c>
      <c r="W640" s="95">
        <v>0</v>
      </c>
      <c r="X640" s="95">
        <v>74</v>
      </c>
      <c r="Y640" s="95">
        <v>79</v>
      </c>
      <c r="Z640" s="95">
        <v>711</v>
      </c>
      <c r="AA640" s="95">
        <v>682</v>
      </c>
      <c r="AB640" s="90" t="s">
        <v>3718</v>
      </c>
      <c r="AC640" s="93">
        <v>33455</v>
      </c>
      <c r="AD640" s="91">
        <v>439</v>
      </c>
      <c r="AE640" s="90" t="s">
        <v>545</v>
      </c>
      <c r="AF640" s="95">
        <v>2010</v>
      </c>
      <c r="AG640" s="91">
        <v>2008</v>
      </c>
      <c r="AH640" s="91">
        <v>2017</v>
      </c>
    </row>
    <row r="641" spans="3:34" ht="12.5" x14ac:dyDescent="0.25">
      <c r="C641" s="90" t="s">
        <v>3908</v>
      </c>
      <c r="D641" s="91">
        <v>47.4</v>
      </c>
      <c r="E641" s="92"/>
      <c r="F641" s="91">
        <v>0</v>
      </c>
      <c r="G641" s="91">
        <v>0</v>
      </c>
      <c r="H641" s="91">
        <v>0</v>
      </c>
      <c r="I641" s="91">
        <v>6</v>
      </c>
      <c r="J641" s="90" t="s">
        <v>3909</v>
      </c>
      <c r="K641" s="92"/>
      <c r="L641" s="92"/>
      <c r="M641" s="95">
        <v>1</v>
      </c>
      <c r="N641" s="91">
        <v>31</v>
      </c>
      <c r="O641" s="91">
        <v>0</v>
      </c>
      <c r="P641" s="91">
        <v>0</v>
      </c>
      <c r="Q641" s="91">
        <v>0</v>
      </c>
      <c r="R641" s="91">
        <v>0</v>
      </c>
      <c r="S641" s="91">
        <v>0</v>
      </c>
      <c r="T641" s="91">
        <v>0</v>
      </c>
      <c r="U641" s="91">
        <v>0</v>
      </c>
      <c r="V641" s="91">
        <v>0</v>
      </c>
      <c r="W641" s="91">
        <v>0</v>
      </c>
      <c r="X641" s="92"/>
      <c r="Y641" s="92"/>
      <c r="Z641" s="92"/>
      <c r="AA641" s="92"/>
      <c r="AB641" s="90" t="s">
        <v>3908</v>
      </c>
      <c r="AC641" s="93">
        <v>22897</v>
      </c>
      <c r="AD641" s="91">
        <v>500</v>
      </c>
      <c r="AE641" s="90" t="s">
        <v>545</v>
      </c>
      <c r="AF641" s="95">
        <v>1981</v>
      </c>
      <c r="AG641" s="91">
        <v>1983</v>
      </c>
      <c r="AH641" s="91">
        <v>1996</v>
      </c>
    </row>
    <row r="642" spans="3:34" ht="12.5" x14ac:dyDescent="0.25">
      <c r="C642" s="90" t="s">
        <v>3666</v>
      </c>
      <c r="D642" s="91">
        <v>47.3</v>
      </c>
      <c r="E642" s="92"/>
      <c r="F642" s="94"/>
      <c r="G642" s="92"/>
      <c r="H642" s="91">
        <v>0</v>
      </c>
      <c r="I642" s="91">
        <v>36</v>
      </c>
      <c r="J642" s="90" t="s">
        <v>3667</v>
      </c>
      <c r="K642" s="92"/>
      <c r="L642" s="92"/>
      <c r="M642" s="92"/>
      <c r="N642" s="91">
        <v>104</v>
      </c>
      <c r="O642" s="91">
        <v>0</v>
      </c>
      <c r="P642" s="94"/>
      <c r="Q642" s="94"/>
      <c r="R642" s="94"/>
      <c r="S642" s="94"/>
      <c r="T642" s="92"/>
      <c r="U642" s="92"/>
      <c r="V642" s="92"/>
      <c r="W642" s="92"/>
      <c r="X642" s="92"/>
      <c r="Y642" s="92"/>
      <c r="Z642" s="92"/>
      <c r="AA642" s="92"/>
      <c r="AB642" s="90" t="s">
        <v>3666</v>
      </c>
      <c r="AC642" s="93">
        <v>17506</v>
      </c>
      <c r="AD642" s="91">
        <v>32</v>
      </c>
      <c r="AE642" s="90" t="s">
        <v>545</v>
      </c>
      <c r="AF642" s="95">
        <v>0</v>
      </c>
      <c r="AG642" s="91">
        <v>1973</v>
      </c>
      <c r="AH642" s="91">
        <v>1982</v>
      </c>
    </row>
    <row r="643" spans="3:34" ht="12.5" x14ac:dyDescent="0.25">
      <c r="C643" s="90" t="s">
        <v>4796</v>
      </c>
      <c r="D643" s="91">
        <v>47.3</v>
      </c>
      <c r="E643" s="92"/>
      <c r="F643" s="91">
        <v>0</v>
      </c>
      <c r="G643" s="95">
        <v>0</v>
      </c>
      <c r="H643" s="91">
        <v>0</v>
      </c>
      <c r="I643" s="91">
        <v>18</v>
      </c>
      <c r="J643" s="90" t="s">
        <v>4797</v>
      </c>
      <c r="K643" s="92"/>
      <c r="L643" s="92"/>
      <c r="M643" s="92"/>
      <c r="N643" s="91">
        <v>39</v>
      </c>
      <c r="O643" s="91">
        <v>0</v>
      </c>
      <c r="P643" s="91">
        <v>0</v>
      </c>
      <c r="Q643" s="91">
        <v>0</v>
      </c>
      <c r="R643" s="91">
        <v>0</v>
      </c>
      <c r="S643" s="91">
        <v>0</v>
      </c>
      <c r="T643" s="95">
        <v>0</v>
      </c>
      <c r="U643" s="95">
        <v>0</v>
      </c>
      <c r="V643" s="95">
        <v>0</v>
      </c>
      <c r="W643" s="95">
        <v>0</v>
      </c>
      <c r="X643" s="92"/>
      <c r="Y643" s="92"/>
      <c r="Z643" s="92"/>
      <c r="AA643" s="92"/>
      <c r="AB643" s="90" t="s">
        <v>4796</v>
      </c>
      <c r="AC643" s="96">
        <v>20534</v>
      </c>
      <c r="AD643" s="91">
        <v>102</v>
      </c>
      <c r="AE643" s="90" t="s">
        <v>545</v>
      </c>
      <c r="AF643" s="95">
        <v>1977</v>
      </c>
      <c r="AG643" s="91">
        <v>1974</v>
      </c>
      <c r="AH643" s="91">
        <v>1986</v>
      </c>
    </row>
    <row r="644" spans="3:34" ht="12.5" x14ac:dyDescent="0.25">
      <c r="C644" s="90" t="s">
        <v>5445</v>
      </c>
      <c r="D644" s="91">
        <v>47.2</v>
      </c>
      <c r="E644" s="92"/>
      <c r="F644" s="91">
        <v>0</v>
      </c>
      <c r="G644" s="94"/>
      <c r="H644" s="91">
        <v>0</v>
      </c>
      <c r="I644" s="91">
        <v>34</v>
      </c>
      <c r="J644" s="90" t="s">
        <v>5446</v>
      </c>
      <c r="K644" s="92"/>
      <c r="L644" s="92"/>
      <c r="M644" s="94"/>
      <c r="N644" s="91">
        <v>89</v>
      </c>
      <c r="O644" s="91">
        <v>0</v>
      </c>
      <c r="P644" s="91">
        <v>0</v>
      </c>
      <c r="Q644" s="91">
        <v>0</v>
      </c>
      <c r="R644" s="91">
        <v>0</v>
      </c>
      <c r="S644" s="91">
        <v>0</v>
      </c>
      <c r="T644" s="94"/>
      <c r="U644" s="94"/>
      <c r="V644" s="94"/>
      <c r="W644" s="94"/>
      <c r="X644" s="92"/>
      <c r="Y644" s="92"/>
      <c r="Z644" s="92"/>
      <c r="AA644" s="92"/>
      <c r="AB644" s="90" t="s">
        <v>5445</v>
      </c>
      <c r="AC644" s="93">
        <v>17567</v>
      </c>
      <c r="AD644" s="91">
        <v>30</v>
      </c>
      <c r="AE644" s="90" t="s">
        <v>545</v>
      </c>
      <c r="AF644" s="94"/>
      <c r="AG644" s="91">
        <v>1973</v>
      </c>
      <c r="AH644" s="91">
        <v>1979</v>
      </c>
    </row>
    <row r="645" spans="3:34" ht="12.5" x14ac:dyDescent="0.25">
      <c r="C645" s="90" t="s">
        <v>5433</v>
      </c>
      <c r="D645" s="91">
        <v>47</v>
      </c>
      <c r="E645" s="92"/>
      <c r="F645" s="91">
        <v>0</v>
      </c>
      <c r="G645" s="95">
        <v>0</v>
      </c>
      <c r="H645" s="91">
        <v>0</v>
      </c>
      <c r="I645" s="91">
        <v>18</v>
      </c>
      <c r="J645" s="90" t="s">
        <v>5434</v>
      </c>
      <c r="K645" s="92"/>
      <c r="L645" s="92"/>
      <c r="M645" s="95">
        <v>1</v>
      </c>
      <c r="N645" s="91">
        <v>48</v>
      </c>
      <c r="O645" s="91">
        <v>0</v>
      </c>
      <c r="P645" s="91">
        <v>0</v>
      </c>
      <c r="Q645" s="91">
        <v>0</v>
      </c>
      <c r="R645" s="91">
        <v>0</v>
      </c>
      <c r="S645" s="91">
        <v>0</v>
      </c>
      <c r="T645" s="95">
        <v>0</v>
      </c>
      <c r="U645" s="95">
        <v>0</v>
      </c>
      <c r="V645" s="95">
        <v>0</v>
      </c>
      <c r="W645" s="95">
        <v>0</v>
      </c>
      <c r="X645" s="92"/>
      <c r="Y645" s="92"/>
      <c r="Z645" s="92"/>
      <c r="AA645" s="92"/>
      <c r="AB645" s="90" t="s">
        <v>5433</v>
      </c>
      <c r="AC645" s="93">
        <v>20611</v>
      </c>
      <c r="AD645" s="91">
        <v>49</v>
      </c>
      <c r="AE645" s="90" t="s">
        <v>545</v>
      </c>
      <c r="AF645" s="94"/>
      <c r="AG645" s="91">
        <v>1974</v>
      </c>
      <c r="AH645" s="91">
        <v>1985</v>
      </c>
    </row>
    <row r="646" spans="3:34" ht="12.5" x14ac:dyDescent="0.25">
      <c r="C646" s="90" t="s">
        <v>3716</v>
      </c>
      <c r="D646" s="91">
        <v>46.9</v>
      </c>
      <c r="E646" s="92"/>
      <c r="F646" s="91">
        <v>0</v>
      </c>
      <c r="G646" s="91">
        <v>0</v>
      </c>
      <c r="H646" s="91">
        <v>32.4</v>
      </c>
      <c r="I646" s="91">
        <v>0</v>
      </c>
      <c r="J646" s="90" t="s">
        <v>3717</v>
      </c>
      <c r="K646" s="92"/>
      <c r="L646" s="92"/>
      <c r="M646" s="94"/>
      <c r="N646" s="91">
        <v>81</v>
      </c>
      <c r="O646" s="91">
        <v>680</v>
      </c>
      <c r="P646" s="91">
        <v>0</v>
      </c>
      <c r="Q646" s="91">
        <v>0</v>
      </c>
      <c r="R646" s="91">
        <v>0</v>
      </c>
      <c r="S646" s="91">
        <v>0</v>
      </c>
      <c r="T646" s="91">
        <v>0</v>
      </c>
      <c r="U646" s="91">
        <v>0</v>
      </c>
      <c r="V646" s="91">
        <v>0</v>
      </c>
      <c r="W646" s="91">
        <v>0</v>
      </c>
      <c r="X646" s="95">
        <v>79</v>
      </c>
      <c r="Y646" s="95">
        <v>98</v>
      </c>
      <c r="Z646" s="95">
        <v>705</v>
      </c>
      <c r="AA646" s="95">
        <v>592</v>
      </c>
      <c r="AB646" s="90" t="s">
        <v>3716</v>
      </c>
      <c r="AC646" s="93">
        <v>32823</v>
      </c>
      <c r="AD646" s="91">
        <v>498</v>
      </c>
      <c r="AE646" s="90" t="s">
        <v>545</v>
      </c>
      <c r="AF646" s="91">
        <v>2008</v>
      </c>
      <c r="AG646" s="91">
        <v>2007</v>
      </c>
      <c r="AH646" s="91">
        <v>2017</v>
      </c>
    </row>
    <row r="647" spans="3:34" ht="12.5" x14ac:dyDescent="0.25">
      <c r="C647" s="90" t="s">
        <v>3773</v>
      </c>
      <c r="D647" s="91">
        <v>46.6</v>
      </c>
      <c r="E647" s="92"/>
      <c r="F647" s="91">
        <v>0</v>
      </c>
      <c r="G647" s="94"/>
      <c r="H647" s="91">
        <v>0</v>
      </c>
      <c r="I647" s="91">
        <v>34</v>
      </c>
      <c r="J647" s="90" t="s">
        <v>3774</v>
      </c>
      <c r="K647" s="92"/>
      <c r="L647" s="92"/>
      <c r="M647" s="94"/>
      <c r="N647" s="91">
        <v>93</v>
      </c>
      <c r="O647" s="91">
        <v>0</v>
      </c>
      <c r="P647" s="91">
        <v>0</v>
      </c>
      <c r="Q647" s="91">
        <v>0</v>
      </c>
      <c r="R647" s="91">
        <v>0</v>
      </c>
      <c r="S647" s="91">
        <v>0</v>
      </c>
      <c r="T647" s="94"/>
      <c r="U647" s="94"/>
      <c r="V647" s="94"/>
      <c r="W647" s="94"/>
      <c r="X647" s="92"/>
      <c r="Y647" s="92"/>
      <c r="Z647" s="92"/>
      <c r="AA647" s="92"/>
      <c r="AB647" s="90" t="s">
        <v>3773</v>
      </c>
      <c r="AC647" s="93">
        <v>17609</v>
      </c>
      <c r="AD647" s="91">
        <v>31</v>
      </c>
      <c r="AE647" s="90" t="s">
        <v>545</v>
      </c>
      <c r="AF647" s="94"/>
      <c r="AG647" s="91">
        <v>1973</v>
      </c>
      <c r="AH647" s="91">
        <v>1979</v>
      </c>
    </row>
    <row r="648" spans="3:34" ht="12.5" x14ac:dyDescent="0.25">
      <c r="C648" s="90" t="s">
        <v>4234</v>
      </c>
      <c r="D648" s="91">
        <v>46.5</v>
      </c>
      <c r="E648" s="92"/>
      <c r="F648" s="91">
        <v>0</v>
      </c>
      <c r="G648" s="91">
        <v>0</v>
      </c>
      <c r="H648" s="91">
        <v>0</v>
      </c>
      <c r="I648" s="91">
        <v>22</v>
      </c>
      <c r="J648" s="90" t="s">
        <v>4235</v>
      </c>
      <c r="K648" s="92"/>
      <c r="L648" s="92"/>
      <c r="M648" s="92"/>
      <c r="N648" s="91">
        <v>47</v>
      </c>
      <c r="O648" s="91">
        <v>0</v>
      </c>
      <c r="P648" s="91">
        <v>0</v>
      </c>
      <c r="Q648" s="91">
        <v>0</v>
      </c>
      <c r="R648" s="91">
        <v>0</v>
      </c>
      <c r="S648" s="91">
        <v>0</v>
      </c>
      <c r="T648" s="91">
        <v>0</v>
      </c>
      <c r="U648" s="91">
        <v>0</v>
      </c>
      <c r="V648" s="91">
        <v>0</v>
      </c>
      <c r="W648" s="91">
        <v>0</v>
      </c>
      <c r="X648" s="92"/>
      <c r="Y648" s="92"/>
      <c r="Z648" s="92"/>
      <c r="AA648" s="92"/>
      <c r="AB648" s="90" t="s">
        <v>4234</v>
      </c>
      <c r="AC648" s="93">
        <v>20059</v>
      </c>
      <c r="AD648" s="91">
        <v>12</v>
      </c>
      <c r="AE648" s="90" t="s">
        <v>545</v>
      </c>
      <c r="AF648" s="94"/>
      <c r="AG648" s="91">
        <v>1975</v>
      </c>
      <c r="AH648" s="91">
        <v>1983</v>
      </c>
    </row>
    <row r="649" spans="3:34" ht="12.5" x14ac:dyDescent="0.25">
      <c r="C649" s="90" t="s">
        <v>5391</v>
      </c>
      <c r="D649" s="91">
        <v>46.5</v>
      </c>
      <c r="E649" s="92"/>
      <c r="F649" s="95">
        <v>0</v>
      </c>
      <c r="G649" s="95">
        <v>0</v>
      </c>
      <c r="H649" s="91">
        <v>0</v>
      </c>
      <c r="I649" s="91">
        <v>22</v>
      </c>
      <c r="J649" s="90" t="s">
        <v>5392</v>
      </c>
      <c r="K649" s="92"/>
      <c r="L649" s="92"/>
      <c r="M649" s="92"/>
      <c r="N649" s="91">
        <v>47</v>
      </c>
      <c r="O649" s="91">
        <v>0</v>
      </c>
      <c r="P649" s="95">
        <v>0</v>
      </c>
      <c r="Q649" s="95">
        <v>0</v>
      </c>
      <c r="R649" s="95">
        <v>0</v>
      </c>
      <c r="S649" s="95">
        <v>0</v>
      </c>
      <c r="T649" s="95">
        <v>0</v>
      </c>
      <c r="U649" s="95">
        <v>0</v>
      </c>
      <c r="V649" s="95">
        <v>0</v>
      </c>
      <c r="W649" s="95">
        <v>0</v>
      </c>
      <c r="X649" s="92"/>
      <c r="Y649" s="92"/>
      <c r="Z649" s="92"/>
      <c r="AA649" s="92"/>
      <c r="AB649" s="90" t="s">
        <v>5391</v>
      </c>
      <c r="AC649" s="93">
        <v>19777</v>
      </c>
      <c r="AD649" s="91">
        <v>202</v>
      </c>
      <c r="AE649" s="90" t="s">
        <v>545</v>
      </c>
      <c r="AF649" s="92"/>
      <c r="AG649" s="91">
        <v>1974</v>
      </c>
      <c r="AH649" s="91">
        <v>1988</v>
      </c>
    </row>
    <row r="650" spans="3:34" ht="12.5" x14ac:dyDescent="0.25">
      <c r="C650" s="90" t="s">
        <v>5122</v>
      </c>
      <c r="D650" s="91">
        <v>46.3</v>
      </c>
      <c r="E650" s="92"/>
      <c r="F650" s="91">
        <v>0</v>
      </c>
      <c r="G650" s="95">
        <v>0</v>
      </c>
      <c r="H650" s="91">
        <v>0</v>
      </c>
      <c r="I650" s="91">
        <v>32</v>
      </c>
      <c r="J650" s="90" t="s">
        <v>5123</v>
      </c>
      <c r="K650" s="92"/>
      <c r="L650" s="92"/>
      <c r="M650" s="92"/>
      <c r="N650" s="91">
        <v>82</v>
      </c>
      <c r="O650" s="91">
        <v>0</v>
      </c>
      <c r="P650" s="91">
        <v>0</v>
      </c>
      <c r="Q650" s="91">
        <v>0</v>
      </c>
      <c r="R650" s="91">
        <v>0</v>
      </c>
      <c r="S650" s="91">
        <v>0</v>
      </c>
      <c r="T650" s="95">
        <v>0</v>
      </c>
      <c r="U650" s="95">
        <v>0</v>
      </c>
      <c r="V650" s="95">
        <v>0</v>
      </c>
      <c r="W650" s="95">
        <v>0</v>
      </c>
      <c r="X650" s="92"/>
      <c r="Y650" s="92"/>
      <c r="Z650" s="92"/>
      <c r="AA650" s="92"/>
      <c r="AB650" s="90" t="s">
        <v>5122</v>
      </c>
      <c r="AC650" s="93">
        <v>18222</v>
      </c>
      <c r="AD650" s="91">
        <v>66</v>
      </c>
      <c r="AE650" s="90" t="s">
        <v>545</v>
      </c>
      <c r="AF650" s="94"/>
      <c r="AG650" s="91">
        <v>1974</v>
      </c>
      <c r="AH650" s="91">
        <v>1985</v>
      </c>
    </row>
    <row r="651" spans="3:34" ht="12.5" x14ac:dyDescent="0.25">
      <c r="C651" s="90" t="s">
        <v>5692</v>
      </c>
      <c r="D651" s="91">
        <v>46.2</v>
      </c>
      <c r="E651" s="92"/>
      <c r="F651" s="91">
        <v>1.8</v>
      </c>
      <c r="G651" s="91">
        <v>0</v>
      </c>
      <c r="H651" s="91">
        <v>0</v>
      </c>
      <c r="I651" s="91">
        <v>0</v>
      </c>
      <c r="J651" s="90" t="s">
        <v>5693</v>
      </c>
      <c r="K651" s="92"/>
      <c r="L651" s="92"/>
      <c r="M651" s="92"/>
      <c r="N651" s="91">
        <v>25</v>
      </c>
      <c r="O651" s="91">
        <v>1108</v>
      </c>
      <c r="P651" s="91">
        <v>0</v>
      </c>
      <c r="Q651" s="91">
        <v>0</v>
      </c>
      <c r="R651" s="91">
        <v>0</v>
      </c>
      <c r="S651" s="91">
        <v>16</v>
      </c>
      <c r="T651" s="91">
        <v>0</v>
      </c>
      <c r="U651" s="91">
        <v>0</v>
      </c>
      <c r="V651" s="91">
        <v>0</v>
      </c>
      <c r="W651" s="91">
        <v>0</v>
      </c>
      <c r="X651" s="92"/>
      <c r="Y651" s="92"/>
      <c r="Z651" s="92"/>
      <c r="AA651" s="92"/>
      <c r="AB651" s="90" t="s">
        <v>5692</v>
      </c>
      <c r="AC651" s="93">
        <v>28587</v>
      </c>
      <c r="AD651" s="91">
        <v>718</v>
      </c>
      <c r="AE651" s="90" t="s">
        <v>545</v>
      </c>
      <c r="AF651" s="91">
        <v>1995</v>
      </c>
      <c r="AG651" s="91">
        <v>1995</v>
      </c>
      <c r="AH651" s="91">
        <v>2009</v>
      </c>
    </row>
    <row r="652" spans="3:34" ht="12.5" x14ac:dyDescent="0.25">
      <c r="C652" s="90" t="s">
        <v>5670</v>
      </c>
      <c r="D652" s="91">
        <v>45.8</v>
      </c>
      <c r="E652" s="92"/>
      <c r="F652" s="91">
        <v>0</v>
      </c>
      <c r="G652" s="92"/>
      <c r="H652" s="91">
        <v>0</v>
      </c>
      <c r="I652" s="91">
        <v>32</v>
      </c>
      <c r="J652" s="90" t="s">
        <v>5671</v>
      </c>
      <c r="K652" s="92"/>
      <c r="L652" s="92"/>
      <c r="M652" s="92"/>
      <c r="N652" s="91">
        <v>85</v>
      </c>
      <c r="O652" s="91">
        <v>0</v>
      </c>
      <c r="P652" s="91">
        <v>0</v>
      </c>
      <c r="Q652" s="91">
        <v>0</v>
      </c>
      <c r="R652" s="91">
        <v>0</v>
      </c>
      <c r="S652" s="91">
        <v>0</v>
      </c>
      <c r="T652" s="92"/>
      <c r="U652" s="92"/>
      <c r="V652" s="92"/>
      <c r="W652" s="92"/>
      <c r="X652" s="92"/>
      <c r="Y652" s="92"/>
      <c r="Z652" s="92"/>
      <c r="AA652" s="92"/>
      <c r="AB652" s="90" t="s">
        <v>5670</v>
      </c>
      <c r="AC652" s="93">
        <v>17899</v>
      </c>
      <c r="AD652" s="91">
        <v>29</v>
      </c>
      <c r="AE652" s="90" t="s">
        <v>545</v>
      </c>
      <c r="AF652" s="94"/>
      <c r="AG652" s="91">
        <v>1973</v>
      </c>
      <c r="AH652" s="91">
        <v>1981</v>
      </c>
    </row>
    <row r="653" spans="3:34" ht="12.5" x14ac:dyDescent="0.25">
      <c r="C653" s="90" t="s">
        <v>5750</v>
      </c>
      <c r="D653" s="91">
        <v>45.5</v>
      </c>
      <c r="E653" s="92"/>
      <c r="F653" s="91">
        <v>0</v>
      </c>
      <c r="G653" s="91">
        <v>0</v>
      </c>
      <c r="H653" s="91">
        <v>0</v>
      </c>
      <c r="I653" s="91">
        <v>20</v>
      </c>
      <c r="J653" s="90" t="s">
        <v>5751</v>
      </c>
      <c r="K653" s="92"/>
      <c r="L653" s="92"/>
      <c r="M653" s="94"/>
      <c r="N653" s="91">
        <v>45</v>
      </c>
      <c r="O653" s="91">
        <v>0</v>
      </c>
      <c r="P653" s="91">
        <v>0</v>
      </c>
      <c r="Q653" s="91">
        <v>0</v>
      </c>
      <c r="R653" s="91">
        <v>0</v>
      </c>
      <c r="S653" s="91">
        <v>0</v>
      </c>
      <c r="T653" s="91">
        <v>0</v>
      </c>
      <c r="U653" s="91">
        <v>0</v>
      </c>
      <c r="V653" s="91">
        <v>0</v>
      </c>
      <c r="W653" s="91">
        <v>0</v>
      </c>
      <c r="X653" s="92"/>
      <c r="Y653" s="92"/>
      <c r="Z653" s="92"/>
      <c r="AA653" s="92"/>
      <c r="AB653" s="90" t="s">
        <v>5750</v>
      </c>
      <c r="AC653" s="93">
        <v>20164</v>
      </c>
      <c r="AD653" s="91">
        <v>49</v>
      </c>
      <c r="AE653" s="90" t="s">
        <v>545</v>
      </c>
      <c r="AF653" s="94"/>
      <c r="AG653" s="91">
        <v>1974</v>
      </c>
      <c r="AH653" s="91">
        <v>1985</v>
      </c>
    </row>
    <row r="654" spans="3:34" ht="12.5" x14ac:dyDescent="0.25">
      <c r="C654" s="90" t="s">
        <v>4822</v>
      </c>
      <c r="D654" s="91">
        <v>45.3</v>
      </c>
      <c r="E654" s="92"/>
      <c r="F654" s="91">
        <v>0.3</v>
      </c>
      <c r="G654" s="91">
        <v>0</v>
      </c>
      <c r="H654" s="91">
        <v>0</v>
      </c>
      <c r="I654" s="91">
        <v>0</v>
      </c>
      <c r="J654" s="90" t="s">
        <v>4823</v>
      </c>
      <c r="K654" s="92"/>
      <c r="L654" s="92"/>
      <c r="M654" s="91">
        <v>1</v>
      </c>
      <c r="N654" s="91">
        <v>28</v>
      </c>
      <c r="O654" s="91">
        <v>450</v>
      </c>
      <c r="P654" s="91">
        <v>0</v>
      </c>
      <c r="Q654" s="91">
        <v>0</v>
      </c>
      <c r="R654" s="91">
        <v>0</v>
      </c>
      <c r="S654" s="91">
        <v>3</v>
      </c>
      <c r="T654" s="91">
        <v>0</v>
      </c>
      <c r="U654" s="91">
        <v>0</v>
      </c>
      <c r="V654" s="91">
        <v>0</v>
      </c>
      <c r="W654" s="91">
        <v>0</v>
      </c>
      <c r="X654" s="92"/>
      <c r="Y654" s="92"/>
      <c r="Z654" s="92"/>
      <c r="AA654" s="92"/>
      <c r="AB654" s="90" t="s">
        <v>4822</v>
      </c>
      <c r="AC654" s="93">
        <v>24289</v>
      </c>
      <c r="AD654" s="91">
        <v>734</v>
      </c>
      <c r="AE654" s="90" t="s">
        <v>545</v>
      </c>
      <c r="AF654" s="91">
        <v>1988</v>
      </c>
      <c r="AG654" s="91">
        <v>1984</v>
      </c>
      <c r="AH654" s="91">
        <v>1999</v>
      </c>
    </row>
    <row r="655" spans="3:34" ht="12.5" x14ac:dyDescent="0.25">
      <c r="C655" s="90" t="s">
        <v>4546</v>
      </c>
      <c r="D655" s="91">
        <v>44.7</v>
      </c>
      <c r="E655" s="92"/>
      <c r="F655" s="91">
        <v>0</v>
      </c>
      <c r="G655" s="95">
        <v>0</v>
      </c>
      <c r="H655" s="91">
        <v>0</v>
      </c>
      <c r="I655" s="91">
        <v>24</v>
      </c>
      <c r="J655" s="90" t="s">
        <v>4547</v>
      </c>
      <c r="K655" s="92"/>
      <c r="L655" s="92"/>
      <c r="M655" s="92"/>
      <c r="N655" s="91">
        <v>56</v>
      </c>
      <c r="O655" s="91">
        <v>0</v>
      </c>
      <c r="P655" s="91">
        <v>0</v>
      </c>
      <c r="Q655" s="91">
        <v>0</v>
      </c>
      <c r="R655" s="91">
        <v>0</v>
      </c>
      <c r="S655" s="91">
        <v>0</v>
      </c>
      <c r="T655" s="95">
        <v>0</v>
      </c>
      <c r="U655" s="95">
        <v>0</v>
      </c>
      <c r="V655" s="95">
        <v>0</v>
      </c>
      <c r="W655" s="95">
        <v>0</v>
      </c>
      <c r="X655" s="92"/>
      <c r="Y655" s="92"/>
      <c r="Z655" s="92"/>
      <c r="AA655" s="92"/>
      <c r="AB655" s="90" t="s">
        <v>4546</v>
      </c>
      <c r="AC655" s="93">
        <v>19520</v>
      </c>
      <c r="AD655" s="91">
        <v>71</v>
      </c>
      <c r="AE655" s="90" t="s">
        <v>545</v>
      </c>
      <c r="AF655" s="94"/>
      <c r="AG655" s="91">
        <v>1974</v>
      </c>
      <c r="AH655" s="91">
        <v>1985</v>
      </c>
    </row>
    <row r="656" spans="3:34" ht="12.5" x14ac:dyDescent="0.25">
      <c r="C656" s="90" t="s">
        <v>3662</v>
      </c>
      <c r="D656" s="91">
        <v>44.6</v>
      </c>
      <c r="E656" s="92"/>
      <c r="F656" s="91">
        <v>0</v>
      </c>
      <c r="G656" s="91">
        <v>0</v>
      </c>
      <c r="H656" s="91">
        <v>0</v>
      </c>
      <c r="I656" s="91">
        <v>16</v>
      </c>
      <c r="J656" s="90" t="s">
        <v>3663</v>
      </c>
      <c r="K656" s="92"/>
      <c r="L656" s="92"/>
      <c r="M656" s="94"/>
      <c r="N656" s="91">
        <v>40</v>
      </c>
      <c r="O656" s="91">
        <v>0</v>
      </c>
      <c r="P656" s="91">
        <v>0</v>
      </c>
      <c r="Q656" s="91">
        <v>0</v>
      </c>
      <c r="R656" s="91">
        <v>0</v>
      </c>
      <c r="S656" s="91">
        <v>0</v>
      </c>
      <c r="T656" s="91">
        <v>0</v>
      </c>
      <c r="U656" s="91">
        <v>0</v>
      </c>
      <c r="V656" s="91">
        <v>0</v>
      </c>
      <c r="W656" s="91">
        <v>0</v>
      </c>
      <c r="X656" s="92"/>
      <c r="Y656" s="92"/>
      <c r="Z656" s="92"/>
      <c r="AA656" s="92"/>
      <c r="AB656" s="90" t="s">
        <v>3662</v>
      </c>
      <c r="AC656" s="93">
        <v>21032</v>
      </c>
      <c r="AD656" s="91">
        <v>79</v>
      </c>
      <c r="AE656" s="90" t="s">
        <v>545</v>
      </c>
      <c r="AF656" s="91">
        <v>0</v>
      </c>
      <c r="AG656" s="91">
        <v>1977</v>
      </c>
      <c r="AH656" s="91">
        <v>1987</v>
      </c>
    </row>
    <row r="657" spans="3:34" ht="12.5" x14ac:dyDescent="0.25">
      <c r="C657" s="90" t="s">
        <v>4732</v>
      </c>
      <c r="D657" s="91">
        <v>44.5</v>
      </c>
      <c r="E657" s="92"/>
      <c r="F657" s="91">
        <v>0</v>
      </c>
      <c r="G657" s="95">
        <v>0</v>
      </c>
      <c r="H657" s="91">
        <v>0</v>
      </c>
      <c r="I657" s="91">
        <v>26</v>
      </c>
      <c r="J657" s="90" t="s">
        <v>4733</v>
      </c>
      <c r="K657" s="92"/>
      <c r="L657" s="92"/>
      <c r="M657" s="92"/>
      <c r="N657" s="91">
        <v>63</v>
      </c>
      <c r="O657" s="91">
        <v>0</v>
      </c>
      <c r="P657" s="91">
        <v>0</v>
      </c>
      <c r="Q657" s="91">
        <v>0</v>
      </c>
      <c r="R657" s="91">
        <v>0</v>
      </c>
      <c r="S657" s="91">
        <v>0</v>
      </c>
      <c r="T657" s="95">
        <v>0</v>
      </c>
      <c r="U657" s="95">
        <v>0</v>
      </c>
      <c r="V657" s="95">
        <v>0</v>
      </c>
      <c r="W657" s="95">
        <v>0</v>
      </c>
      <c r="X657" s="92"/>
      <c r="Y657" s="92"/>
      <c r="Z657" s="92"/>
      <c r="AA657" s="92"/>
      <c r="AB657" s="90" t="s">
        <v>4732</v>
      </c>
      <c r="AC657" s="93">
        <v>19033</v>
      </c>
      <c r="AD657" s="91">
        <v>44</v>
      </c>
      <c r="AE657" s="90" t="s">
        <v>545</v>
      </c>
      <c r="AF657" s="94"/>
      <c r="AG657" s="91">
        <v>1973</v>
      </c>
      <c r="AH657" s="91">
        <v>1984</v>
      </c>
    </row>
    <row r="658" spans="3:34" ht="12.5" x14ac:dyDescent="0.25">
      <c r="C658" s="90" t="s">
        <v>4876</v>
      </c>
      <c r="D658" s="91">
        <v>44.5</v>
      </c>
      <c r="E658" s="92"/>
      <c r="F658" s="91">
        <v>0</v>
      </c>
      <c r="G658" s="91">
        <v>0</v>
      </c>
      <c r="H658" s="91">
        <v>0</v>
      </c>
      <c r="I658" s="91">
        <v>26</v>
      </c>
      <c r="J658" s="90" t="s">
        <v>4877</v>
      </c>
      <c r="K658" s="92"/>
      <c r="L658" s="92"/>
      <c r="M658" s="92"/>
      <c r="N658" s="91">
        <v>63</v>
      </c>
      <c r="O658" s="91">
        <v>0</v>
      </c>
      <c r="P658" s="91">
        <v>0</v>
      </c>
      <c r="Q658" s="91">
        <v>0</v>
      </c>
      <c r="R658" s="91">
        <v>0</v>
      </c>
      <c r="S658" s="91">
        <v>0</v>
      </c>
      <c r="T658" s="91">
        <v>0</v>
      </c>
      <c r="U658" s="91">
        <v>0</v>
      </c>
      <c r="V658" s="91">
        <v>0</v>
      </c>
      <c r="W658" s="91">
        <v>0</v>
      </c>
      <c r="X658" s="92"/>
      <c r="Y658" s="92"/>
      <c r="Z658" s="92"/>
      <c r="AA658" s="92"/>
      <c r="AB658" s="90" t="s">
        <v>4876</v>
      </c>
      <c r="AC658" s="93">
        <v>19337</v>
      </c>
      <c r="AD658" s="91">
        <v>11</v>
      </c>
      <c r="AE658" s="90" t="s">
        <v>545</v>
      </c>
      <c r="AF658" s="94"/>
      <c r="AG658" s="91">
        <v>1975</v>
      </c>
      <c r="AH658" s="91">
        <v>1980</v>
      </c>
    </row>
    <row r="659" spans="3:34" ht="12.5" x14ac:dyDescent="0.25">
      <c r="C659" s="90" t="s">
        <v>5401</v>
      </c>
      <c r="D659" s="91">
        <v>44.5</v>
      </c>
      <c r="E659" s="92"/>
      <c r="F659" s="94"/>
      <c r="G659" s="94"/>
      <c r="H659" s="91">
        <v>0</v>
      </c>
      <c r="I659" s="91">
        <v>20</v>
      </c>
      <c r="J659" s="90" t="s">
        <v>5402</v>
      </c>
      <c r="K659" s="92"/>
      <c r="L659" s="92"/>
      <c r="M659" s="92"/>
      <c r="N659" s="91">
        <v>47</v>
      </c>
      <c r="O659" s="91">
        <v>0</v>
      </c>
      <c r="P659" s="94"/>
      <c r="Q659" s="94"/>
      <c r="R659" s="94"/>
      <c r="S659" s="94"/>
      <c r="T659" s="94"/>
      <c r="U659" s="94"/>
      <c r="V659" s="94"/>
      <c r="W659" s="94"/>
      <c r="X659" s="92"/>
      <c r="Y659" s="92"/>
      <c r="Z659" s="92"/>
      <c r="AA659" s="92"/>
      <c r="AB659" s="90" t="s">
        <v>5401</v>
      </c>
      <c r="AC659" s="93">
        <v>20118</v>
      </c>
      <c r="AD659" s="91">
        <v>143</v>
      </c>
      <c r="AE659" s="90" t="s">
        <v>545</v>
      </c>
      <c r="AF659" s="94"/>
      <c r="AG659" s="91">
        <v>1974</v>
      </c>
      <c r="AH659" s="91">
        <v>1987</v>
      </c>
    </row>
    <row r="660" spans="3:34" ht="12.5" x14ac:dyDescent="0.25">
      <c r="C660" s="90" t="s">
        <v>5289</v>
      </c>
      <c r="D660" s="91">
        <v>44.4</v>
      </c>
      <c r="E660" s="92"/>
      <c r="F660" s="91">
        <v>0</v>
      </c>
      <c r="G660" s="94"/>
      <c r="H660" s="91">
        <v>0</v>
      </c>
      <c r="I660" s="91">
        <v>28</v>
      </c>
      <c r="J660" s="90" t="s">
        <v>5290</v>
      </c>
      <c r="K660" s="92"/>
      <c r="L660" s="92"/>
      <c r="M660" s="92"/>
      <c r="N660" s="91">
        <v>71</v>
      </c>
      <c r="O660" s="91">
        <v>0</v>
      </c>
      <c r="P660" s="91">
        <v>0</v>
      </c>
      <c r="Q660" s="91">
        <v>0</v>
      </c>
      <c r="R660" s="91">
        <v>0</v>
      </c>
      <c r="S660" s="91">
        <v>0</v>
      </c>
      <c r="T660" s="94"/>
      <c r="U660" s="94"/>
      <c r="V660" s="94"/>
      <c r="W660" s="94"/>
      <c r="X660" s="92"/>
      <c r="Y660" s="92"/>
      <c r="Z660" s="92"/>
      <c r="AA660" s="92"/>
      <c r="AB660" s="90" t="s">
        <v>5289</v>
      </c>
      <c r="AC660" s="93">
        <v>18867</v>
      </c>
      <c r="AD660" s="91">
        <v>27</v>
      </c>
      <c r="AE660" s="90" t="s">
        <v>545</v>
      </c>
      <c r="AF660" s="94"/>
      <c r="AG660" s="91">
        <v>1973</v>
      </c>
      <c r="AH660" s="91">
        <v>1978</v>
      </c>
    </row>
    <row r="661" spans="3:34" ht="12.5" x14ac:dyDescent="0.25">
      <c r="C661" s="90" t="s">
        <v>3954</v>
      </c>
      <c r="D661" s="91">
        <v>44.3</v>
      </c>
      <c r="E661" s="92"/>
      <c r="F661" s="91">
        <v>1.4</v>
      </c>
      <c r="G661" s="91">
        <v>0</v>
      </c>
      <c r="H661" s="91">
        <v>0</v>
      </c>
      <c r="I661" s="91">
        <v>0</v>
      </c>
      <c r="J661" s="90" t="s">
        <v>3955</v>
      </c>
      <c r="K661" s="92"/>
      <c r="L661" s="92"/>
      <c r="M661" s="94"/>
      <c r="N661" s="91">
        <v>26</v>
      </c>
      <c r="O661" s="91">
        <v>406</v>
      </c>
      <c r="P661" s="91">
        <v>0</v>
      </c>
      <c r="Q661" s="91">
        <v>0</v>
      </c>
      <c r="R661" s="91">
        <v>0</v>
      </c>
      <c r="S661" s="91">
        <v>13</v>
      </c>
      <c r="T661" s="91">
        <v>0</v>
      </c>
      <c r="U661" s="91">
        <v>0</v>
      </c>
      <c r="V661" s="91">
        <v>0</v>
      </c>
      <c r="W661" s="91">
        <v>0</v>
      </c>
      <c r="X661" s="92"/>
      <c r="Y661" s="92"/>
      <c r="Z661" s="92"/>
      <c r="AA661" s="92"/>
      <c r="AB661" s="90" t="s">
        <v>3954</v>
      </c>
      <c r="AC661" s="93">
        <v>25712</v>
      </c>
      <c r="AD661" s="91">
        <v>870</v>
      </c>
      <c r="AE661" s="90" t="s">
        <v>545</v>
      </c>
      <c r="AF661" s="91">
        <v>1989</v>
      </c>
      <c r="AG661" s="91">
        <v>1987</v>
      </c>
      <c r="AH661" s="91">
        <v>2004</v>
      </c>
    </row>
    <row r="662" spans="3:34" ht="12.5" x14ac:dyDescent="0.25">
      <c r="C662" s="90" t="s">
        <v>4475</v>
      </c>
      <c r="D662" s="91">
        <v>44.3</v>
      </c>
      <c r="E662" s="92"/>
      <c r="F662" s="91">
        <v>0</v>
      </c>
      <c r="G662" s="91">
        <v>0</v>
      </c>
      <c r="H662" s="91">
        <v>0</v>
      </c>
      <c r="I662" s="91">
        <v>0</v>
      </c>
      <c r="J662" s="90" t="s">
        <v>4476</v>
      </c>
      <c r="K662" s="92"/>
      <c r="L662" s="92"/>
      <c r="M662" s="95">
        <v>2</v>
      </c>
      <c r="N662" s="91">
        <v>33</v>
      </c>
      <c r="O662" s="91">
        <v>945</v>
      </c>
      <c r="P662" s="91">
        <v>0</v>
      </c>
      <c r="Q662" s="91">
        <v>0</v>
      </c>
      <c r="R662" s="91">
        <v>0</v>
      </c>
      <c r="S662" s="91">
        <v>0</v>
      </c>
      <c r="T662" s="91">
        <v>0</v>
      </c>
      <c r="U662" s="91">
        <v>0</v>
      </c>
      <c r="V662" s="91">
        <v>0</v>
      </c>
      <c r="W662" s="91">
        <v>0</v>
      </c>
      <c r="X662" s="92"/>
      <c r="Y662" s="92"/>
      <c r="Z662" s="92"/>
      <c r="AA662" s="92"/>
      <c r="AB662" s="90" t="s">
        <v>4475</v>
      </c>
      <c r="AC662" s="93">
        <v>29478</v>
      </c>
      <c r="AD662" s="91">
        <v>790</v>
      </c>
      <c r="AE662" s="90" t="s">
        <v>545</v>
      </c>
      <c r="AF662" s="91">
        <v>1998</v>
      </c>
      <c r="AG662" s="91">
        <v>1995</v>
      </c>
      <c r="AH662" s="91">
        <v>2010</v>
      </c>
    </row>
    <row r="663" spans="3:34" ht="12.5" x14ac:dyDescent="0.25">
      <c r="C663" s="90" t="s">
        <v>3672</v>
      </c>
      <c r="D663" s="91">
        <v>44.2</v>
      </c>
      <c r="E663" s="92"/>
      <c r="F663" s="91">
        <v>0</v>
      </c>
      <c r="G663" s="94"/>
      <c r="H663" s="91">
        <v>0</v>
      </c>
      <c r="I663" s="91">
        <v>26</v>
      </c>
      <c r="J663" s="90" t="s">
        <v>3673</v>
      </c>
      <c r="K663" s="92"/>
      <c r="L663" s="92"/>
      <c r="M663" s="92"/>
      <c r="N663" s="91">
        <v>64</v>
      </c>
      <c r="O663" s="91">
        <v>0</v>
      </c>
      <c r="P663" s="91">
        <v>0</v>
      </c>
      <c r="Q663" s="91">
        <v>0</v>
      </c>
      <c r="R663" s="91">
        <v>0</v>
      </c>
      <c r="S663" s="91">
        <v>0</v>
      </c>
      <c r="T663" s="94"/>
      <c r="U663" s="94"/>
      <c r="V663" s="94"/>
      <c r="W663" s="94"/>
      <c r="X663" s="92"/>
      <c r="Y663" s="92"/>
      <c r="Z663" s="92"/>
      <c r="AA663" s="92"/>
      <c r="AB663" s="90" t="s">
        <v>3672</v>
      </c>
      <c r="AC663" s="93">
        <v>19029</v>
      </c>
      <c r="AD663" s="91">
        <v>16</v>
      </c>
      <c r="AE663" s="90" t="s">
        <v>545</v>
      </c>
      <c r="AF663" s="91">
        <v>0</v>
      </c>
      <c r="AG663" s="91">
        <v>1974</v>
      </c>
      <c r="AH663" s="91">
        <v>1976</v>
      </c>
    </row>
    <row r="664" spans="3:34" ht="12.5" x14ac:dyDescent="0.25">
      <c r="C664" s="90" t="s">
        <v>4130</v>
      </c>
      <c r="D664" s="91">
        <v>44.2</v>
      </c>
      <c r="E664" s="92"/>
      <c r="F664" s="91">
        <v>0</v>
      </c>
      <c r="G664" s="91">
        <v>0</v>
      </c>
      <c r="H664" s="91">
        <v>30.9</v>
      </c>
      <c r="I664" s="91">
        <v>0</v>
      </c>
      <c r="J664" s="90" t="s">
        <v>4131</v>
      </c>
      <c r="K664" s="92"/>
      <c r="L664" s="92"/>
      <c r="M664" s="92"/>
      <c r="N664" s="91">
        <v>88</v>
      </c>
      <c r="O664" s="91">
        <v>612</v>
      </c>
      <c r="P664" s="91">
        <v>0</v>
      </c>
      <c r="Q664" s="91">
        <v>0</v>
      </c>
      <c r="R664" s="91">
        <v>0</v>
      </c>
      <c r="S664" s="91">
        <v>0</v>
      </c>
      <c r="T664" s="91">
        <v>0</v>
      </c>
      <c r="U664" s="91">
        <v>0</v>
      </c>
      <c r="V664" s="91">
        <v>0</v>
      </c>
      <c r="W664" s="91">
        <v>0</v>
      </c>
      <c r="X664" s="95">
        <v>91</v>
      </c>
      <c r="Y664" s="95">
        <v>93</v>
      </c>
      <c r="Z664" s="95">
        <v>627</v>
      </c>
      <c r="AA664" s="95">
        <v>621</v>
      </c>
      <c r="AB664" s="90" t="s">
        <v>4130</v>
      </c>
      <c r="AC664" s="93">
        <v>34852</v>
      </c>
      <c r="AD664" s="91">
        <v>251</v>
      </c>
      <c r="AE664" s="90" t="s">
        <v>545</v>
      </c>
      <c r="AF664" s="91">
        <v>2013</v>
      </c>
      <c r="AG664" s="91">
        <v>2012</v>
      </c>
      <c r="AH664" s="91">
        <v>2017</v>
      </c>
    </row>
    <row r="665" spans="3:34" ht="12.5" x14ac:dyDescent="0.25">
      <c r="C665" s="90" t="s">
        <v>4112</v>
      </c>
      <c r="D665" s="91">
        <v>44</v>
      </c>
      <c r="E665" s="92"/>
      <c r="F665" s="91">
        <v>0.3</v>
      </c>
      <c r="G665" s="91">
        <v>0</v>
      </c>
      <c r="H665" s="91">
        <v>0</v>
      </c>
      <c r="I665" s="91">
        <v>0</v>
      </c>
      <c r="J665" s="90" t="s">
        <v>4113</v>
      </c>
      <c r="K665" s="92"/>
      <c r="L665" s="92"/>
      <c r="M665" s="95">
        <v>1</v>
      </c>
      <c r="N665" s="91">
        <v>29</v>
      </c>
      <c r="O665" s="91">
        <v>1330</v>
      </c>
      <c r="P665" s="91">
        <v>0</v>
      </c>
      <c r="Q665" s="91">
        <v>0</v>
      </c>
      <c r="R665" s="91">
        <v>0</v>
      </c>
      <c r="S665" s="91">
        <v>3</v>
      </c>
      <c r="T665" s="91">
        <v>0</v>
      </c>
      <c r="U665" s="91">
        <v>0</v>
      </c>
      <c r="V665" s="91">
        <v>0</v>
      </c>
      <c r="W665" s="91">
        <v>0</v>
      </c>
      <c r="X665" s="92"/>
      <c r="Y665" s="92"/>
      <c r="Z665" s="92"/>
      <c r="AA665" s="92"/>
      <c r="AB665" s="90" t="s">
        <v>4112</v>
      </c>
      <c r="AC665" s="93">
        <v>31049</v>
      </c>
      <c r="AD665" s="91">
        <v>701</v>
      </c>
      <c r="AE665" s="90" t="s">
        <v>545</v>
      </c>
      <c r="AF665" s="91">
        <v>2004</v>
      </c>
      <c r="AG665" s="91">
        <v>2003</v>
      </c>
      <c r="AH665" s="91">
        <v>2017</v>
      </c>
    </row>
    <row r="666" spans="3:34" ht="12.5" x14ac:dyDescent="0.25">
      <c r="C666" s="90" t="s">
        <v>4607</v>
      </c>
      <c r="D666" s="91">
        <v>43.8</v>
      </c>
      <c r="E666" s="92"/>
      <c r="F666" s="91">
        <v>0</v>
      </c>
      <c r="G666" s="94"/>
      <c r="H666" s="91">
        <v>0</v>
      </c>
      <c r="I666" s="91">
        <v>28</v>
      </c>
      <c r="J666" s="90" t="s">
        <v>4608</v>
      </c>
      <c r="K666" s="92"/>
      <c r="L666" s="92"/>
      <c r="M666" s="92"/>
      <c r="N666" s="91">
        <v>74</v>
      </c>
      <c r="O666" s="91">
        <v>0</v>
      </c>
      <c r="P666" s="91">
        <v>0</v>
      </c>
      <c r="Q666" s="91">
        <v>0</v>
      </c>
      <c r="R666" s="91">
        <v>0</v>
      </c>
      <c r="S666" s="91">
        <v>0</v>
      </c>
      <c r="T666" s="94"/>
      <c r="U666" s="94"/>
      <c r="V666" s="94"/>
      <c r="W666" s="94"/>
      <c r="X666" s="92"/>
      <c r="Y666" s="92"/>
      <c r="Z666" s="92"/>
      <c r="AA666" s="92"/>
      <c r="AB666" s="90" t="s">
        <v>4607</v>
      </c>
      <c r="AC666" s="93">
        <v>18778</v>
      </c>
      <c r="AD666" s="91">
        <v>51</v>
      </c>
      <c r="AE666" s="90" t="s">
        <v>545</v>
      </c>
      <c r="AF666" s="91">
        <v>1973</v>
      </c>
      <c r="AG666" s="91">
        <v>1973</v>
      </c>
      <c r="AH666" s="91">
        <v>1984</v>
      </c>
    </row>
    <row r="667" spans="3:34" ht="12.5" x14ac:dyDescent="0.25">
      <c r="C667" s="90" t="s">
        <v>4886</v>
      </c>
      <c r="D667" s="91">
        <v>43.8</v>
      </c>
      <c r="E667" s="92"/>
      <c r="F667" s="91">
        <v>0</v>
      </c>
      <c r="G667" s="94"/>
      <c r="H667" s="91">
        <v>0</v>
      </c>
      <c r="I667" s="91">
        <v>30</v>
      </c>
      <c r="J667" s="90" t="s">
        <v>4887</v>
      </c>
      <c r="K667" s="92"/>
      <c r="L667" s="92"/>
      <c r="M667" s="92"/>
      <c r="N667" s="91">
        <v>85</v>
      </c>
      <c r="O667" s="91">
        <v>0</v>
      </c>
      <c r="P667" s="91">
        <v>0</v>
      </c>
      <c r="Q667" s="91">
        <v>0</v>
      </c>
      <c r="R667" s="91">
        <v>0</v>
      </c>
      <c r="S667" s="91">
        <v>0</v>
      </c>
      <c r="T667" s="94"/>
      <c r="U667" s="94"/>
      <c r="V667" s="94"/>
      <c r="W667" s="94"/>
      <c r="X667" s="92"/>
      <c r="Y667" s="92"/>
      <c r="Z667" s="92"/>
      <c r="AA667" s="92"/>
      <c r="AB667" s="90" t="s">
        <v>4886</v>
      </c>
      <c r="AC667" s="93">
        <v>18466</v>
      </c>
      <c r="AD667" s="91">
        <v>34</v>
      </c>
      <c r="AE667" s="90" t="s">
        <v>545</v>
      </c>
      <c r="AF667" s="91">
        <v>1973</v>
      </c>
      <c r="AG667" s="91">
        <v>1973</v>
      </c>
      <c r="AH667" s="91">
        <v>1982</v>
      </c>
    </row>
    <row r="668" spans="3:34" ht="12.5" x14ac:dyDescent="0.25">
      <c r="C668" s="90" t="s">
        <v>4896</v>
      </c>
      <c r="D668" s="91">
        <v>43.8</v>
      </c>
      <c r="E668" s="92"/>
      <c r="F668" s="91">
        <v>0</v>
      </c>
      <c r="G668" s="94"/>
      <c r="H668" s="91">
        <v>0</v>
      </c>
      <c r="I668" s="91">
        <v>28</v>
      </c>
      <c r="J668" s="90" t="s">
        <v>4897</v>
      </c>
      <c r="K668" s="92"/>
      <c r="L668" s="92"/>
      <c r="M668" s="92"/>
      <c r="N668" s="91">
        <v>74</v>
      </c>
      <c r="O668" s="91">
        <v>1</v>
      </c>
      <c r="P668" s="91">
        <v>0</v>
      </c>
      <c r="Q668" s="91">
        <v>0</v>
      </c>
      <c r="R668" s="91">
        <v>0</v>
      </c>
      <c r="S668" s="91">
        <v>0</v>
      </c>
      <c r="T668" s="94"/>
      <c r="U668" s="94"/>
      <c r="V668" s="94"/>
      <c r="W668" s="94"/>
      <c r="X668" s="92"/>
      <c r="Y668" s="92"/>
      <c r="Z668" s="92"/>
      <c r="AA668" s="92"/>
      <c r="AB668" s="90" t="s">
        <v>4896</v>
      </c>
      <c r="AC668" s="93">
        <v>18688</v>
      </c>
      <c r="AD668" s="91">
        <v>33</v>
      </c>
      <c r="AE668" s="90" t="s">
        <v>545</v>
      </c>
      <c r="AF668" s="94"/>
      <c r="AG668" s="91">
        <v>1973</v>
      </c>
      <c r="AH668" s="91">
        <v>1998</v>
      </c>
    </row>
    <row r="669" spans="3:34" ht="12.5" x14ac:dyDescent="0.25">
      <c r="C669" s="90" t="s">
        <v>5079</v>
      </c>
      <c r="D669" s="91">
        <v>43.8</v>
      </c>
      <c r="E669" s="92"/>
      <c r="F669" s="91">
        <v>2.4</v>
      </c>
      <c r="G669" s="91">
        <v>0</v>
      </c>
      <c r="H669" s="91">
        <v>0</v>
      </c>
      <c r="I669" s="91">
        <v>0</v>
      </c>
      <c r="J669" s="90" t="s">
        <v>5080</v>
      </c>
      <c r="K669" s="92"/>
      <c r="L669" s="92"/>
      <c r="M669" s="92"/>
      <c r="N669" s="91">
        <v>27</v>
      </c>
      <c r="O669" s="91">
        <v>576</v>
      </c>
      <c r="P669" s="91">
        <v>0</v>
      </c>
      <c r="Q669" s="91">
        <v>0</v>
      </c>
      <c r="R669" s="91">
        <v>0</v>
      </c>
      <c r="S669" s="91">
        <v>22</v>
      </c>
      <c r="T669" s="91">
        <v>0</v>
      </c>
      <c r="U669" s="91">
        <v>0</v>
      </c>
      <c r="V669" s="91">
        <v>0</v>
      </c>
      <c r="W669" s="91">
        <v>0</v>
      </c>
      <c r="X669" s="92"/>
      <c r="Y669" s="92"/>
      <c r="Z669" s="92"/>
      <c r="AA669" s="92"/>
      <c r="AB669" s="90" t="s">
        <v>5079</v>
      </c>
      <c r="AC669" s="93">
        <v>26651</v>
      </c>
      <c r="AD669" s="91">
        <v>698</v>
      </c>
      <c r="AE669" s="90" t="s">
        <v>545</v>
      </c>
      <c r="AF669" s="91">
        <v>1989</v>
      </c>
      <c r="AG669" s="91">
        <v>1989</v>
      </c>
      <c r="AH669" s="91">
        <v>2002</v>
      </c>
    </row>
    <row r="670" spans="3:34" ht="12.5" x14ac:dyDescent="0.25">
      <c r="C670" s="90" t="s">
        <v>4062</v>
      </c>
      <c r="D670" s="91">
        <v>43.6</v>
      </c>
      <c r="E670" s="92"/>
      <c r="F670" s="91">
        <v>0</v>
      </c>
      <c r="G670" s="91">
        <v>0</v>
      </c>
      <c r="H670" s="91">
        <v>0</v>
      </c>
      <c r="I670" s="91">
        <v>30</v>
      </c>
      <c r="J670" s="90" t="s">
        <v>4063</v>
      </c>
      <c r="K670" s="92"/>
      <c r="L670" s="92"/>
      <c r="M670" s="94"/>
      <c r="N670" s="91">
        <v>86</v>
      </c>
      <c r="O670" s="91">
        <v>0</v>
      </c>
      <c r="P670" s="91">
        <v>0</v>
      </c>
      <c r="Q670" s="91">
        <v>0</v>
      </c>
      <c r="R670" s="91">
        <v>0</v>
      </c>
      <c r="S670" s="91">
        <v>0</v>
      </c>
      <c r="T670" s="91">
        <v>0</v>
      </c>
      <c r="U670" s="91">
        <v>0</v>
      </c>
      <c r="V670" s="91">
        <v>0</v>
      </c>
      <c r="W670" s="91">
        <v>0</v>
      </c>
      <c r="X670" s="94"/>
      <c r="Y670" s="94"/>
      <c r="Z670" s="94"/>
      <c r="AA670" s="94"/>
      <c r="AB670" s="90" t="s">
        <v>4062</v>
      </c>
      <c r="AC670" s="93">
        <v>18389</v>
      </c>
      <c r="AD670" s="91">
        <v>18</v>
      </c>
      <c r="AE670" s="90" t="s">
        <v>545</v>
      </c>
      <c r="AF670" s="94"/>
      <c r="AG670" s="91">
        <v>1974</v>
      </c>
      <c r="AH670" s="91">
        <v>1980</v>
      </c>
    </row>
    <row r="671" spans="3:34" ht="12.5" x14ac:dyDescent="0.25">
      <c r="C671" s="90" t="s">
        <v>4284</v>
      </c>
      <c r="D671" s="91">
        <v>43.5</v>
      </c>
      <c r="E671" s="92"/>
      <c r="F671" s="91">
        <v>0</v>
      </c>
      <c r="G671" s="91">
        <v>0</v>
      </c>
      <c r="H671" s="91">
        <v>0</v>
      </c>
      <c r="I671" s="91">
        <v>20</v>
      </c>
      <c r="J671" s="90" t="s">
        <v>4285</v>
      </c>
      <c r="K671" s="92"/>
      <c r="L671" s="92"/>
      <c r="M671" s="94"/>
      <c r="N671" s="91">
        <v>49</v>
      </c>
      <c r="O671" s="91">
        <v>0</v>
      </c>
      <c r="P671" s="91">
        <v>0</v>
      </c>
      <c r="Q671" s="91">
        <v>0</v>
      </c>
      <c r="R671" s="91">
        <v>0</v>
      </c>
      <c r="S671" s="91">
        <v>0</v>
      </c>
      <c r="T671" s="91">
        <v>0</v>
      </c>
      <c r="U671" s="91">
        <v>0</v>
      </c>
      <c r="V671" s="91">
        <v>0</v>
      </c>
      <c r="W671" s="91">
        <v>0</v>
      </c>
      <c r="X671" s="94"/>
      <c r="Y671" s="94"/>
      <c r="Z671" s="94"/>
      <c r="AA671" s="94"/>
      <c r="AB671" s="90" t="s">
        <v>4284</v>
      </c>
      <c r="AC671" s="93">
        <v>20412</v>
      </c>
      <c r="AD671" s="91">
        <v>182</v>
      </c>
      <c r="AE671" s="90" t="s">
        <v>545</v>
      </c>
      <c r="AF671" s="94"/>
      <c r="AG671" s="91">
        <v>1975</v>
      </c>
      <c r="AH671" s="91">
        <v>1988</v>
      </c>
    </row>
    <row r="672" spans="3:34" ht="12.5" x14ac:dyDescent="0.25">
      <c r="C672" s="90" t="s">
        <v>3670</v>
      </c>
      <c r="D672" s="91">
        <v>43.4</v>
      </c>
      <c r="E672" s="92"/>
      <c r="F672" s="91">
        <v>0</v>
      </c>
      <c r="G672" s="95">
        <v>0</v>
      </c>
      <c r="H672" s="91">
        <v>0</v>
      </c>
      <c r="I672" s="91">
        <v>28</v>
      </c>
      <c r="J672" s="90" t="s">
        <v>3671</v>
      </c>
      <c r="K672" s="92"/>
      <c r="L672" s="92"/>
      <c r="M672" s="92"/>
      <c r="N672" s="91">
        <v>76</v>
      </c>
      <c r="O672" s="91">
        <v>0</v>
      </c>
      <c r="P672" s="91">
        <v>0</v>
      </c>
      <c r="Q672" s="91">
        <v>0</v>
      </c>
      <c r="R672" s="91">
        <v>0</v>
      </c>
      <c r="S672" s="91">
        <v>0</v>
      </c>
      <c r="T672" s="95">
        <v>0</v>
      </c>
      <c r="U672" s="95">
        <v>0</v>
      </c>
      <c r="V672" s="95">
        <v>0</v>
      </c>
      <c r="W672" s="95">
        <v>0</v>
      </c>
      <c r="X672" s="92"/>
      <c r="Y672" s="92"/>
      <c r="Z672" s="92"/>
      <c r="AA672" s="92"/>
      <c r="AB672" s="90" t="s">
        <v>3670</v>
      </c>
      <c r="AC672" s="93">
        <v>18934</v>
      </c>
      <c r="AD672" s="91">
        <v>23</v>
      </c>
      <c r="AE672" s="90" t="s">
        <v>545</v>
      </c>
      <c r="AF672" s="94"/>
      <c r="AG672" s="91">
        <v>1974</v>
      </c>
      <c r="AH672" s="91">
        <v>1983</v>
      </c>
    </row>
    <row r="673" spans="3:34" ht="12.5" x14ac:dyDescent="0.25">
      <c r="C673" s="90" t="s">
        <v>4450</v>
      </c>
      <c r="D673" s="91">
        <v>43.4</v>
      </c>
      <c r="E673" s="92"/>
      <c r="F673" s="94"/>
      <c r="G673" s="94"/>
      <c r="H673" s="91">
        <v>0</v>
      </c>
      <c r="I673" s="91">
        <v>32</v>
      </c>
      <c r="J673" s="90" t="s">
        <v>4451</v>
      </c>
      <c r="K673" s="92"/>
      <c r="L673" s="92"/>
      <c r="M673" s="92"/>
      <c r="N673" s="91">
        <v>103</v>
      </c>
      <c r="O673" s="91">
        <v>0</v>
      </c>
      <c r="P673" s="94"/>
      <c r="Q673" s="94"/>
      <c r="R673" s="94"/>
      <c r="S673" s="94"/>
      <c r="T673" s="94"/>
      <c r="U673" s="94"/>
      <c r="V673" s="94"/>
      <c r="W673" s="94"/>
      <c r="X673" s="94"/>
      <c r="Y673" s="94"/>
      <c r="Z673" s="94"/>
      <c r="AA673" s="94"/>
      <c r="AB673" s="90" t="s">
        <v>4450</v>
      </c>
      <c r="AC673" s="93">
        <v>17957</v>
      </c>
      <c r="AD673" s="91">
        <v>12</v>
      </c>
      <c r="AE673" s="90" t="s">
        <v>545</v>
      </c>
      <c r="AF673" s="94"/>
      <c r="AG673" s="91">
        <v>1975</v>
      </c>
      <c r="AH673" s="91">
        <v>1983</v>
      </c>
    </row>
    <row r="674" spans="3:34" ht="12.5" x14ac:dyDescent="0.25">
      <c r="C674" s="90" t="s">
        <v>5077</v>
      </c>
      <c r="D674" s="91">
        <v>43.3</v>
      </c>
      <c r="E674" s="92"/>
      <c r="F674" s="91">
        <v>0</v>
      </c>
      <c r="G674" s="91">
        <v>0</v>
      </c>
      <c r="H674" s="91">
        <v>0</v>
      </c>
      <c r="I674" s="91">
        <v>0</v>
      </c>
      <c r="J674" s="90" t="s">
        <v>5078</v>
      </c>
      <c r="K674" s="92"/>
      <c r="L674" s="92"/>
      <c r="M674" s="95">
        <v>2</v>
      </c>
      <c r="N674" s="91">
        <v>34</v>
      </c>
      <c r="O674" s="91">
        <v>360</v>
      </c>
      <c r="P674" s="91">
        <v>0</v>
      </c>
      <c r="Q674" s="91">
        <v>0</v>
      </c>
      <c r="R674" s="91">
        <v>0</v>
      </c>
      <c r="S674" s="91">
        <v>0</v>
      </c>
      <c r="T674" s="91">
        <v>0</v>
      </c>
      <c r="U674" s="91">
        <v>0</v>
      </c>
      <c r="V674" s="91">
        <v>0</v>
      </c>
      <c r="W674" s="91">
        <v>0</v>
      </c>
      <c r="X674" s="94"/>
      <c r="Y674" s="94"/>
      <c r="Z674" s="94"/>
      <c r="AA674" s="94"/>
      <c r="AB674" s="90" t="s">
        <v>5077</v>
      </c>
      <c r="AC674" s="93">
        <v>25735</v>
      </c>
      <c r="AD674" s="91">
        <v>743</v>
      </c>
      <c r="AE674" s="90" t="s">
        <v>545</v>
      </c>
      <c r="AF674" s="91">
        <v>1988</v>
      </c>
      <c r="AG674" s="91">
        <v>1979</v>
      </c>
      <c r="AH674" s="91">
        <v>2002</v>
      </c>
    </row>
    <row r="675" spans="3:34" ht="12.5" x14ac:dyDescent="0.25">
      <c r="C675" s="90" t="s">
        <v>5646</v>
      </c>
      <c r="D675" s="91">
        <v>43.3</v>
      </c>
      <c r="E675" s="92"/>
      <c r="F675" s="91">
        <v>0</v>
      </c>
      <c r="G675" s="91">
        <v>0</v>
      </c>
      <c r="H675" s="91">
        <v>0</v>
      </c>
      <c r="I675" s="91">
        <v>0</v>
      </c>
      <c r="J675" s="90" t="s">
        <v>5647</v>
      </c>
      <c r="K675" s="92"/>
      <c r="L675" s="92"/>
      <c r="M675" s="95">
        <v>2</v>
      </c>
      <c r="N675" s="91">
        <v>34</v>
      </c>
      <c r="O675" s="91">
        <v>3</v>
      </c>
      <c r="P675" s="91">
        <v>0</v>
      </c>
      <c r="Q675" s="91">
        <v>0</v>
      </c>
      <c r="R675" s="91">
        <v>0</v>
      </c>
      <c r="S675" s="91">
        <v>0</v>
      </c>
      <c r="T675" s="91">
        <v>0</v>
      </c>
      <c r="U675" s="91">
        <v>0</v>
      </c>
      <c r="V675" s="91">
        <v>0</v>
      </c>
      <c r="W675" s="91">
        <v>0</v>
      </c>
      <c r="X675" s="92"/>
      <c r="Y675" s="92"/>
      <c r="Z675" s="92"/>
      <c r="AA675" s="92"/>
      <c r="AB675" s="90" t="s">
        <v>5646</v>
      </c>
      <c r="AC675" s="93">
        <v>23825</v>
      </c>
      <c r="AD675" s="91">
        <v>594</v>
      </c>
      <c r="AE675" s="90" t="s">
        <v>545</v>
      </c>
      <c r="AF675" s="94"/>
      <c r="AG675" s="91">
        <v>1984</v>
      </c>
      <c r="AH675" s="91">
        <v>2001</v>
      </c>
    </row>
    <row r="676" spans="3:34" ht="12.5" x14ac:dyDescent="0.25">
      <c r="C676" s="90" t="s">
        <v>4331</v>
      </c>
      <c r="D676" s="91">
        <v>43.2</v>
      </c>
      <c r="E676" s="92"/>
      <c r="F676" s="94"/>
      <c r="G676" s="92"/>
      <c r="H676" s="91">
        <v>0</v>
      </c>
      <c r="I676" s="91">
        <v>32</v>
      </c>
      <c r="J676" s="90" t="s">
        <v>4332</v>
      </c>
      <c r="K676" s="92"/>
      <c r="L676" s="92"/>
      <c r="M676" s="92"/>
      <c r="N676" s="91">
        <v>105</v>
      </c>
      <c r="O676" s="91">
        <v>0</v>
      </c>
      <c r="P676" s="94"/>
      <c r="Q676" s="94"/>
      <c r="R676" s="94"/>
      <c r="S676" s="94"/>
      <c r="T676" s="92"/>
      <c r="U676" s="92"/>
      <c r="V676" s="92"/>
      <c r="W676" s="92"/>
      <c r="X676" s="92"/>
      <c r="Y676" s="92"/>
      <c r="Z676" s="92"/>
      <c r="AA676" s="92"/>
      <c r="AB676" s="90" t="s">
        <v>4331</v>
      </c>
      <c r="AC676" s="93">
        <v>17941</v>
      </c>
      <c r="AD676" s="91">
        <v>30</v>
      </c>
      <c r="AE676" s="90" t="s">
        <v>545</v>
      </c>
      <c r="AF676" s="92"/>
      <c r="AG676" s="91">
        <v>1973</v>
      </c>
      <c r="AH676" s="91">
        <v>1983</v>
      </c>
    </row>
    <row r="677" spans="3:34" ht="12.5" x14ac:dyDescent="0.25">
      <c r="C677" s="90" t="s">
        <v>3926</v>
      </c>
      <c r="D677" s="91">
        <v>43.1</v>
      </c>
      <c r="E677" s="92"/>
      <c r="F677" s="91">
        <v>0</v>
      </c>
      <c r="G677" s="91">
        <v>0</v>
      </c>
      <c r="H677" s="91">
        <v>0</v>
      </c>
      <c r="I677" s="91">
        <v>26</v>
      </c>
      <c r="J677" s="90" t="s">
        <v>3927</v>
      </c>
      <c r="K677" s="92"/>
      <c r="L677" s="92"/>
      <c r="M677" s="92"/>
      <c r="N677" s="91">
        <v>68</v>
      </c>
      <c r="O677" s="91">
        <v>0</v>
      </c>
      <c r="P677" s="91">
        <v>0</v>
      </c>
      <c r="Q677" s="91">
        <v>0</v>
      </c>
      <c r="R677" s="91">
        <v>0</v>
      </c>
      <c r="S677" s="91">
        <v>0</v>
      </c>
      <c r="T677" s="91">
        <v>0</v>
      </c>
      <c r="U677" s="91">
        <v>0</v>
      </c>
      <c r="V677" s="91">
        <v>0</v>
      </c>
      <c r="W677" s="91">
        <v>0</v>
      </c>
      <c r="X677" s="92"/>
      <c r="Y677" s="94"/>
      <c r="Z677" s="92"/>
      <c r="AA677" s="94"/>
      <c r="AB677" s="90" t="s">
        <v>3926</v>
      </c>
      <c r="AC677" s="93">
        <v>19162</v>
      </c>
      <c r="AD677" s="91">
        <v>33</v>
      </c>
      <c r="AE677" s="90" t="s">
        <v>545</v>
      </c>
      <c r="AF677" s="95">
        <v>1974</v>
      </c>
      <c r="AG677" s="91">
        <v>1974</v>
      </c>
      <c r="AH677" s="91">
        <v>1986</v>
      </c>
    </row>
    <row r="678" spans="3:34" ht="12.5" x14ac:dyDescent="0.25">
      <c r="C678" s="90" t="s">
        <v>3956</v>
      </c>
      <c r="D678" s="91">
        <v>42.9</v>
      </c>
      <c r="E678" s="92"/>
      <c r="F678" s="91">
        <v>0</v>
      </c>
      <c r="G678" s="91">
        <v>0</v>
      </c>
      <c r="H678" s="91">
        <v>0</v>
      </c>
      <c r="I678" s="91">
        <v>0</v>
      </c>
      <c r="J678" s="90" t="s">
        <v>3957</v>
      </c>
      <c r="K678" s="92"/>
      <c r="L678" s="92"/>
      <c r="M678" s="95">
        <v>3</v>
      </c>
      <c r="N678" s="91">
        <v>41</v>
      </c>
      <c r="O678" s="91">
        <v>791</v>
      </c>
      <c r="P678" s="91">
        <v>0</v>
      </c>
      <c r="Q678" s="91">
        <v>0</v>
      </c>
      <c r="R678" s="91">
        <v>0</v>
      </c>
      <c r="S678" s="91">
        <v>0</v>
      </c>
      <c r="T678" s="91">
        <v>0</v>
      </c>
      <c r="U678" s="91">
        <v>0</v>
      </c>
      <c r="V678" s="91">
        <v>0</v>
      </c>
      <c r="W678" s="91">
        <v>0</v>
      </c>
      <c r="X678" s="92"/>
      <c r="Y678" s="92"/>
      <c r="Z678" s="92"/>
      <c r="AA678" s="92"/>
      <c r="AB678" s="90" t="s">
        <v>3956</v>
      </c>
      <c r="AC678" s="93">
        <v>26771</v>
      </c>
      <c r="AD678" s="91">
        <v>925</v>
      </c>
      <c r="AE678" s="90" t="s">
        <v>545</v>
      </c>
      <c r="AF678" s="91">
        <v>1992</v>
      </c>
      <c r="AG678" s="91">
        <v>1989</v>
      </c>
      <c r="AH678" s="91">
        <v>2008</v>
      </c>
    </row>
    <row r="679" spans="3:34" ht="12.5" x14ac:dyDescent="0.25">
      <c r="C679" s="90" t="s">
        <v>4848</v>
      </c>
      <c r="D679" s="91">
        <v>42.8</v>
      </c>
      <c r="E679" s="92"/>
      <c r="F679" s="91">
        <v>0</v>
      </c>
      <c r="G679" s="91">
        <v>0</v>
      </c>
      <c r="H679" s="91">
        <v>0</v>
      </c>
      <c r="I679" s="91">
        <v>16</v>
      </c>
      <c r="J679" s="90" t="s">
        <v>4849</v>
      </c>
      <c r="K679" s="92"/>
      <c r="L679" s="92"/>
      <c r="M679" s="95">
        <v>1</v>
      </c>
      <c r="N679" s="91">
        <v>53</v>
      </c>
      <c r="O679" s="91">
        <v>0</v>
      </c>
      <c r="P679" s="91">
        <v>0</v>
      </c>
      <c r="Q679" s="91">
        <v>0</v>
      </c>
      <c r="R679" s="91">
        <v>0</v>
      </c>
      <c r="S679" s="91">
        <v>0</v>
      </c>
      <c r="T679" s="91">
        <v>0</v>
      </c>
      <c r="U679" s="91">
        <v>0</v>
      </c>
      <c r="V679" s="91">
        <v>0</v>
      </c>
      <c r="W679" s="91">
        <v>0</v>
      </c>
      <c r="X679" s="92"/>
      <c r="Y679" s="92"/>
      <c r="Z679" s="92"/>
      <c r="AA679" s="92"/>
      <c r="AB679" s="90" t="s">
        <v>4848</v>
      </c>
      <c r="AC679" s="93">
        <v>20895</v>
      </c>
      <c r="AD679" s="91">
        <v>141</v>
      </c>
      <c r="AE679" s="90" t="s">
        <v>545</v>
      </c>
      <c r="AF679" s="94"/>
      <c r="AG679" s="91">
        <v>1976</v>
      </c>
      <c r="AH679" s="91">
        <v>1987</v>
      </c>
    </row>
    <row r="680" spans="3:34" ht="12.5" x14ac:dyDescent="0.25">
      <c r="C680" s="90" t="s">
        <v>5081</v>
      </c>
      <c r="D680" s="91">
        <v>42.7</v>
      </c>
      <c r="E680" s="92"/>
      <c r="F680" s="95">
        <v>0.2</v>
      </c>
      <c r="G680" s="95">
        <v>0</v>
      </c>
      <c r="H680" s="91">
        <v>0</v>
      </c>
      <c r="I680" s="91">
        <v>0</v>
      </c>
      <c r="J680" s="90" t="s">
        <v>5082</v>
      </c>
      <c r="K680" s="92"/>
      <c r="L680" s="92"/>
      <c r="M680" s="95">
        <v>1</v>
      </c>
      <c r="N680" s="91">
        <v>30</v>
      </c>
      <c r="O680" s="91">
        <v>1198</v>
      </c>
      <c r="P680" s="95">
        <v>0</v>
      </c>
      <c r="Q680" s="95">
        <v>0</v>
      </c>
      <c r="R680" s="95">
        <v>0</v>
      </c>
      <c r="S680" s="95">
        <v>2</v>
      </c>
      <c r="T680" s="95">
        <v>0</v>
      </c>
      <c r="U680" s="95">
        <v>0</v>
      </c>
      <c r="V680" s="95">
        <v>0</v>
      </c>
      <c r="W680" s="95">
        <v>0</v>
      </c>
      <c r="X680" s="92"/>
      <c r="Y680" s="92"/>
      <c r="Z680" s="92"/>
      <c r="AA680" s="92"/>
      <c r="AB680" s="90" t="s">
        <v>5081</v>
      </c>
      <c r="AC680" s="93">
        <v>25634</v>
      </c>
      <c r="AD680" s="91">
        <v>677</v>
      </c>
      <c r="AE680" s="90" t="s">
        <v>545</v>
      </c>
      <c r="AF680" s="91">
        <v>1992</v>
      </c>
      <c r="AG680" s="91">
        <v>1989</v>
      </c>
      <c r="AH680" s="91">
        <v>2002</v>
      </c>
    </row>
    <row r="681" spans="3:34" ht="12.5" x14ac:dyDescent="0.25">
      <c r="C681" s="90" t="s">
        <v>4161</v>
      </c>
      <c r="D681" s="91">
        <v>42.5</v>
      </c>
      <c r="E681" s="92"/>
      <c r="F681" s="92"/>
      <c r="G681" s="92"/>
      <c r="H681" s="91">
        <v>0</v>
      </c>
      <c r="I681" s="91">
        <v>32</v>
      </c>
      <c r="J681" s="90" t="s">
        <v>4162</v>
      </c>
      <c r="K681" s="92"/>
      <c r="L681" s="92"/>
      <c r="M681" s="95">
        <v>1</v>
      </c>
      <c r="N681" s="91">
        <v>218</v>
      </c>
      <c r="O681" s="91">
        <v>0</v>
      </c>
      <c r="P681" s="92"/>
      <c r="Q681" s="92"/>
      <c r="R681" s="92"/>
      <c r="S681" s="92"/>
      <c r="T681" s="92"/>
      <c r="U681" s="92"/>
      <c r="V681" s="92"/>
      <c r="W681" s="92"/>
      <c r="X681" s="92"/>
      <c r="Y681" s="92"/>
      <c r="Z681" s="92"/>
      <c r="AA681" s="92"/>
      <c r="AB681" s="90" t="s">
        <v>4161</v>
      </c>
      <c r="AC681" s="93">
        <v>18128</v>
      </c>
      <c r="AD681" s="91">
        <v>13</v>
      </c>
      <c r="AE681" s="90" t="s">
        <v>545</v>
      </c>
      <c r="AF681" s="94"/>
      <c r="AG681" s="91">
        <v>1974</v>
      </c>
      <c r="AH681" s="91">
        <v>1983</v>
      </c>
    </row>
    <row r="682" spans="3:34" ht="12.5" x14ac:dyDescent="0.25">
      <c r="C682" s="90" t="s">
        <v>4986</v>
      </c>
      <c r="D682" s="91">
        <v>42.5</v>
      </c>
      <c r="E682" s="94"/>
      <c r="F682" s="95">
        <v>0</v>
      </c>
      <c r="G682" s="95">
        <v>0</v>
      </c>
      <c r="H682" s="91">
        <v>35.299999999999997</v>
      </c>
      <c r="I682" s="91">
        <v>0</v>
      </c>
      <c r="J682" s="90" t="s">
        <v>4987</v>
      </c>
      <c r="K682" s="94"/>
      <c r="L682" s="94"/>
      <c r="M682" s="94"/>
      <c r="N682" s="95">
        <v>164</v>
      </c>
      <c r="O682" s="95">
        <v>321</v>
      </c>
      <c r="P682" s="95">
        <v>0</v>
      </c>
      <c r="Q682" s="95">
        <v>0</v>
      </c>
      <c r="R682" s="95">
        <v>0</v>
      </c>
      <c r="S682" s="95">
        <v>0</v>
      </c>
      <c r="T682" s="95">
        <v>0</v>
      </c>
      <c r="U682" s="95">
        <v>0</v>
      </c>
      <c r="V682" s="95">
        <v>0</v>
      </c>
      <c r="W682" s="95">
        <v>0</v>
      </c>
      <c r="X682" s="95">
        <v>82</v>
      </c>
      <c r="Y682" s="95">
        <v>78</v>
      </c>
      <c r="Z682" s="95">
        <v>673</v>
      </c>
      <c r="AA682" s="95">
        <v>688</v>
      </c>
      <c r="AB682" s="90" t="s">
        <v>4986</v>
      </c>
      <c r="AC682" s="93">
        <v>34805</v>
      </c>
      <c r="AD682" s="95">
        <v>199</v>
      </c>
      <c r="AE682" s="90" t="s">
        <v>545</v>
      </c>
      <c r="AF682" s="95">
        <v>2016</v>
      </c>
      <c r="AG682" s="95">
        <v>2013</v>
      </c>
      <c r="AH682" s="95">
        <v>2017</v>
      </c>
    </row>
    <row r="683" spans="3:34" ht="12.5" x14ac:dyDescent="0.25">
      <c r="C683" s="90" t="s">
        <v>4036</v>
      </c>
      <c r="D683" s="91">
        <v>42.4</v>
      </c>
      <c r="E683" s="92"/>
      <c r="F683" s="95">
        <v>0</v>
      </c>
      <c r="G683" s="92"/>
      <c r="H683" s="91">
        <v>0</v>
      </c>
      <c r="I683" s="91">
        <v>26</v>
      </c>
      <c r="J683" s="90" t="s">
        <v>4037</v>
      </c>
      <c r="K683" s="92"/>
      <c r="L683" s="92"/>
      <c r="M683" s="94"/>
      <c r="N683" s="95">
        <v>71</v>
      </c>
      <c r="O683" s="95">
        <v>0</v>
      </c>
      <c r="P683" s="95">
        <v>0</v>
      </c>
      <c r="Q683" s="95">
        <v>0</v>
      </c>
      <c r="R683" s="95">
        <v>0</v>
      </c>
      <c r="S683" s="95">
        <v>0</v>
      </c>
      <c r="T683" s="92"/>
      <c r="U683" s="92"/>
      <c r="V683" s="92"/>
      <c r="W683" s="92"/>
      <c r="X683" s="92"/>
      <c r="Y683" s="92"/>
      <c r="Z683" s="92"/>
      <c r="AA683" s="92"/>
      <c r="AB683" s="90" t="s">
        <v>4036</v>
      </c>
      <c r="AC683" s="93">
        <v>19255</v>
      </c>
      <c r="AD683" s="95">
        <v>97</v>
      </c>
      <c r="AE683" s="90" t="s">
        <v>545</v>
      </c>
      <c r="AF683" s="92"/>
      <c r="AG683" s="95">
        <v>1975</v>
      </c>
      <c r="AH683" s="95">
        <v>1987</v>
      </c>
    </row>
    <row r="684" spans="3:34" ht="12.5" x14ac:dyDescent="0.25">
      <c r="C684" s="90" t="s">
        <v>4044</v>
      </c>
      <c r="D684" s="91">
        <v>42.4</v>
      </c>
      <c r="E684" s="92"/>
      <c r="F684" s="95">
        <v>0</v>
      </c>
      <c r="G684" s="95">
        <v>0</v>
      </c>
      <c r="H684" s="91">
        <v>0</v>
      </c>
      <c r="I684" s="91">
        <v>10</v>
      </c>
      <c r="J684" s="90" t="s">
        <v>4045</v>
      </c>
      <c r="K684" s="92"/>
      <c r="L684" s="92"/>
      <c r="M684" s="92"/>
      <c r="N684" s="91">
        <v>35</v>
      </c>
      <c r="O684" s="91">
        <v>0</v>
      </c>
      <c r="P684" s="95">
        <v>0</v>
      </c>
      <c r="Q684" s="95">
        <v>0</v>
      </c>
      <c r="R684" s="95">
        <v>0</v>
      </c>
      <c r="S684" s="95">
        <v>0</v>
      </c>
      <c r="T684" s="95">
        <v>0</v>
      </c>
      <c r="U684" s="95">
        <v>0</v>
      </c>
      <c r="V684" s="95">
        <v>0</v>
      </c>
      <c r="W684" s="95">
        <v>0</v>
      </c>
      <c r="X684" s="92"/>
      <c r="Y684" s="92"/>
      <c r="Z684" s="92"/>
      <c r="AA684" s="92"/>
      <c r="AB684" s="90" t="s">
        <v>4044</v>
      </c>
      <c r="AC684" s="93">
        <v>22281</v>
      </c>
      <c r="AD684" s="91">
        <v>451</v>
      </c>
      <c r="AE684" s="90" t="s">
        <v>545</v>
      </c>
      <c r="AF684" s="91">
        <v>1982</v>
      </c>
      <c r="AG684" s="91">
        <v>1979</v>
      </c>
      <c r="AH684" s="91">
        <v>1994</v>
      </c>
    </row>
    <row r="685" spans="3:34" ht="12.5" x14ac:dyDescent="0.25">
      <c r="C685" s="90" t="s">
        <v>5532</v>
      </c>
      <c r="D685" s="91">
        <v>42.3</v>
      </c>
      <c r="E685" s="92"/>
      <c r="F685" s="91">
        <v>0.9</v>
      </c>
      <c r="G685" s="91">
        <v>0</v>
      </c>
      <c r="H685" s="91">
        <v>0</v>
      </c>
      <c r="I685" s="91">
        <v>0</v>
      </c>
      <c r="J685" s="90" t="s">
        <v>5533</v>
      </c>
      <c r="K685" s="92"/>
      <c r="L685" s="92"/>
      <c r="M685" s="94"/>
      <c r="N685" s="91">
        <v>27</v>
      </c>
      <c r="O685" s="91">
        <v>1138</v>
      </c>
      <c r="P685" s="91">
        <v>0</v>
      </c>
      <c r="Q685" s="91">
        <v>0</v>
      </c>
      <c r="R685" s="91">
        <v>0</v>
      </c>
      <c r="S685" s="91">
        <v>8</v>
      </c>
      <c r="T685" s="91">
        <v>0</v>
      </c>
      <c r="U685" s="91">
        <v>0</v>
      </c>
      <c r="V685" s="91">
        <v>0</v>
      </c>
      <c r="W685" s="91">
        <v>0</v>
      </c>
      <c r="X685" s="92"/>
      <c r="Y685" s="92"/>
      <c r="Z685" s="92"/>
      <c r="AA685" s="92"/>
      <c r="AB685" s="90" t="s">
        <v>5532</v>
      </c>
      <c r="AC685" s="93">
        <v>29781</v>
      </c>
      <c r="AD685" s="91">
        <v>894</v>
      </c>
      <c r="AE685" s="90" t="s">
        <v>545</v>
      </c>
      <c r="AF685" s="91">
        <v>2001</v>
      </c>
      <c r="AG685" s="91">
        <v>1998</v>
      </c>
      <c r="AH685" s="91">
        <v>2016</v>
      </c>
    </row>
    <row r="686" spans="3:34" ht="12.5" x14ac:dyDescent="0.25">
      <c r="C686" s="90" t="s">
        <v>4054</v>
      </c>
      <c r="D686" s="91">
        <v>42.2</v>
      </c>
      <c r="E686" s="92"/>
      <c r="F686" s="91">
        <v>0</v>
      </c>
      <c r="G686" s="92"/>
      <c r="H686" s="91">
        <v>0</v>
      </c>
      <c r="I686" s="91">
        <v>24</v>
      </c>
      <c r="J686" s="90" t="s">
        <v>4055</v>
      </c>
      <c r="K686" s="92"/>
      <c r="L686" s="92"/>
      <c r="M686" s="92"/>
      <c r="N686" s="91">
        <v>64</v>
      </c>
      <c r="O686" s="91">
        <v>0</v>
      </c>
      <c r="P686" s="91">
        <v>0</v>
      </c>
      <c r="Q686" s="91">
        <v>0</v>
      </c>
      <c r="R686" s="91">
        <v>0</v>
      </c>
      <c r="S686" s="91">
        <v>0</v>
      </c>
      <c r="T686" s="92"/>
      <c r="U686" s="92"/>
      <c r="V686" s="92"/>
      <c r="W686" s="92"/>
      <c r="X686" s="92"/>
      <c r="Y686" s="92"/>
      <c r="Z686" s="92"/>
      <c r="AA686" s="92"/>
      <c r="AB686" s="90" t="s">
        <v>4054</v>
      </c>
      <c r="AC686" s="93">
        <v>19430</v>
      </c>
      <c r="AD686" s="91">
        <v>33</v>
      </c>
      <c r="AE686" s="90" t="s">
        <v>545</v>
      </c>
      <c r="AF686" s="94"/>
      <c r="AG686" s="91">
        <v>1973</v>
      </c>
      <c r="AH686" s="91">
        <v>1983</v>
      </c>
    </row>
    <row r="687" spans="3:34" ht="12.5" x14ac:dyDescent="0.25">
      <c r="C687" s="90" t="s">
        <v>3783</v>
      </c>
      <c r="D687" s="91">
        <v>42</v>
      </c>
      <c r="E687" s="92"/>
      <c r="F687" s="91">
        <v>0</v>
      </c>
      <c r="G687" s="94"/>
      <c r="H687" s="91">
        <v>0</v>
      </c>
      <c r="I687" s="91">
        <v>30</v>
      </c>
      <c r="J687" s="90" t="s">
        <v>3784</v>
      </c>
      <c r="K687" s="92"/>
      <c r="L687" s="92"/>
      <c r="M687" s="94"/>
      <c r="N687" s="91">
        <v>98</v>
      </c>
      <c r="O687" s="91">
        <v>0</v>
      </c>
      <c r="P687" s="91">
        <v>0</v>
      </c>
      <c r="Q687" s="91">
        <v>0</v>
      </c>
      <c r="R687" s="91">
        <v>0</v>
      </c>
      <c r="S687" s="91">
        <v>0</v>
      </c>
      <c r="T687" s="94"/>
      <c r="U687" s="94"/>
      <c r="V687" s="94"/>
      <c r="W687" s="94"/>
      <c r="X687" s="92"/>
      <c r="Y687" s="92"/>
      <c r="Z687" s="92"/>
      <c r="AA687" s="92"/>
      <c r="AB687" s="90" t="s">
        <v>3783</v>
      </c>
      <c r="AC687" s="93">
        <v>18266</v>
      </c>
      <c r="AD687" s="91">
        <v>21</v>
      </c>
      <c r="AE687" s="90" t="s">
        <v>545</v>
      </c>
      <c r="AF687" s="94"/>
      <c r="AG687" s="91">
        <v>1974</v>
      </c>
      <c r="AH687" s="91">
        <v>1982</v>
      </c>
    </row>
    <row r="688" spans="3:34" ht="12.5" x14ac:dyDescent="0.25">
      <c r="C688" s="90" t="s">
        <v>5439</v>
      </c>
      <c r="D688" s="91">
        <v>42</v>
      </c>
      <c r="E688" s="92"/>
      <c r="F688" s="91">
        <v>0</v>
      </c>
      <c r="G688" s="91">
        <v>0</v>
      </c>
      <c r="H688" s="91">
        <v>0</v>
      </c>
      <c r="I688" s="91">
        <v>30</v>
      </c>
      <c r="J688" s="90" t="s">
        <v>5440</v>
      </c>
      <c r="K688" s="92"/>
      <c r="L688" s="92"/>
      <c r="M688" s="92"/>
      <c r="N688" s="91">
        <v>98</v>
      </c>
      <c r="O688" s="91">
        <v>0</v>
      </c>
      <c r="P688" s="91">
        <v>0</v>
      </c>
      <c r="Q688" s="91">
        <v>0</v>
      </c>
      <c r="R688" s="91">
        <v>0</v>
      </c>
      <c r="S688" s="91">
        <v>0</v>
      </c>
      <c r="T688" s="91">
        <v>0</v>
      </c>
      <c r="U688" s="91">
        <v>0</v>
      </c>
      <c r="V688" s="91">
        <v>0</v>
      </c>
      <c r="W688" s="91">
        <v>0</v>
      </c>
      <c r="X688" s="92"/>
      <c r="Y688" s="92"/>
      <c r="Z688" s="92"/>
      <c r="AA688" s="92"/>
      <c r="AB688" s="90" t="s">
        <v>5439</v>
      </c>
      <c r="AC688" s="93">
        <v>18392</v>
      </c>
      <c r="AD688" s="91">
        <v>18</v>
      </c>
      <c r="AE688" s="90" t="s">
        <v>545</v>
      </c>
      <c r="AF688" s="92"/>
      <c r="AG688" s="91">
        <v>1974</v>
      </c>
      <c r="AH688" s="91">
        <v>1983</v>
      </c>
    </row>
    <row r="689" spans="3:34" ht="12.5" x14ac:dyDescent="0.25">
      <c r="C689" s="90" t="s">
        <v>3638</v>
      </c>
      <c r="D689" s="91">
        <v>41.8</v>
      </c>
      <c r="E689" s="92"/>
      <c r="F689" s="91">
        <v>0</v>
      </c>
      <c r="G689" s="91">
        <v>0</v>
      </c>
      <c r="H689" s="91">
        <v>0</v>
      </c>
      <c r="I689" s="91">
        <v>26</v>
      </c>
      <c r="J689" s="90" t="s">
        <v>3639</v>
      </c>
      <c r="K689" s="92"/>
      <c r="L689" s="92"/>
      <c r="M689" s="92"/>
      <c r="N689" s="91">
        <v>74</v>
      </c>
      <c r="O689" s="91">
        <v>0</v>
      </c>
      <c r="P689" s="91">
        <v>0</v>
      </c>
      <c r="Q689" s="91">
        <v>0</v>
      </c>
      <c r="R689" s="91">
        <v>0</v>
      </c>
      <c r="S689" s="91">
        <v>0</v>
      </c>
      <c r="T689" s="91">
        <v>0</v>
      </c>
      <c r="U689" s="91">
        <v>0</v>
      </c>
      <c r="V689" s="91">
        <v>0</v>
      </c>
      <c r="W689" s="91">
        <v>0</v>
      </c>
      <c r="X689" s="92"/>
      <c r="Y689" s="92"/>
      <c r="Z689" s="92"/>
      <c r="AA689" s="92"/>
      <c r="AB689" s="90" t="s">
        <v>3638</v>
      </c>
      <c r="AC689" s="93">
        <v>19073</v>
      </c>
      <c r="AD689" s="91">
        <v>207</v>
      </c>
      <c r="AE689" s="90" t="s">
        <v>545</v>
      </c>
      <c r="AF689" s="95">
        <v>0</v>
      </c>
      <c r="AG689" s="91">
        <v>1973</v>
      </c>
      <c r="AH689" s="91">
        <v>1991</v>
      </c>
    </row>
    <row r="690" spans="3:34" ht="12.5" x14ac:dyDescent="0.25">
      <c r="C690" s="90" t="s">
        <v>4177</v>
      </c>
      <c r="D690" s="91">
        <v>41.7</v>
      </c>
      <c r="E690" s="92"/>
      <c r="F690" s="91">
        <v>0</v>
      </c>
      <c r="G690" s="91">
        <v>0</v>
      </c>
      <c r="H690" s="91">
        <v>0</v>
      </c>
      <c r="I690" s="91">
        <v>0</v>
      </c>
      <c r="J690" s="90" t="s">
        <v>4178</v>
      </c>
      <c r="K690" s="92"/>
      <c r="L690" s="92"/>
      <c r="M690" s="91">
        <v>3</v>
      </c>
      <c r="N690" s="91">
        <v>43</v>
      </c>
      <c r="O690" s="91">
        <v>976</v>
      </c>
      <c r="P690" s="91">
        <v>0</v>
      </c>
      <c r="Q690" s="91">
        <v>0</v>
      </c>
      <c r="R690" s="91">
        <v>0</v>
      </c>
      <c r="S690" s="91">
        <v>0</v>
      </c>
      <c r="T690" s="91">
        <v>0</v>
      </c>
      <c r="U690" s="91">
        <v>0</v>
      </c>
      <c r="V690" s="91">
        <v>0</v>
      </c>
      <c r="W690" s="91">
        <v>0</v>
      </c>
      <c r="X690" s="92"/>
      <c r="Y690" s="92"/>
      <c r="Z690" s="92"/>
      <c r="AA690" s="92"/>
      <c r="AB690" s="90" t="s">
        <v>4177</v>
      </c>
      <c r="AC690" s="93">
        <v>29435</v>
      </c>
      <c r="AD690" s="91">
        <v>690</v>
      </c>
      <c r="AE690" s="90" t="s">
        <v>545</v>
      </c>
      <c r="AF690" s="91">
        <v>2002</v>
      </c>
      <c r="AG690" s="91">
        <v>2002</v>
      </c>
      <c r="AH690" s="91">
        <v>2017</v>
      </c>
    </row>
    <row r="691" spans="3:34" ht="12.5" x14ac:dyDescent="0.25">
      <c r="C691" s="90" t="s">
        <v>5010</v>
      </c>
      <c r="D691" s="91">
        <v>41.6</v>
      </c>
      <c r="E691" s="92"/>
      <c r="F691" s="91">
        <v>0</v>
      </c>
      <c r="G691" s="91">
        <v>0</v>
      </c>
      <c r="H691" s="91">
        <v>35.700000000000003</v>
      </c>
      <c r="I691" s="91">
        <v>0</v>
      </c>
      <c r="J691" s="90" t="s">
        <v>5011</v>
      </c>
      <c r="K691" s="92"/>
      <c r="L691" s="92"/>
      <c r="M691" s="94"/>
      <c r="N691" s="91">
        <v>200</v>
      </c>
      <c r="O691" s="91">
        <v>264</v>
      </c>
      <c r="P691" s="91">
        <v>0</v>
      </c>
      <c r="Q691" s="91">
        <v>0</v>
      </c>
      <c r="R691" s="91">
        <v>0</v>
      </c>
      <c r="S691" s="91">
        <v>0</v>
      </c>
      <c r="T691" s="91">
        <v>0</v>
      </c>
      <c r="U691" s="91">
        <v>0</v>
      </c>
      <c r="V691" s="91">
        <v>0</v>
      </c>
      <c r="W691" s="91">
        <v>0</v>
      </c>
      <c r="X691" s="95">
        <v>77</v>
      </c>
      <c r="Y691" s="95">
        <v>81</v>
      </c>
      <c r="Z691" s="95">
        <v>707</v>
      </c>
      <c r="AA691" s="95">
        <v>663</v>
      </c>
      <c r="AB691" s="90" t="s">
        <v>5010</v>
      </c>
      <c r="AC691" s="93">
        <v>35555</v>
      </c>
      <c r="AD691" s="91">
        <v>172</v>
      </c>
      <c r="AE691" s="90" t="s">
        <v>545</v>
      </c>
      <c r="AF691" s="95">
        <v>2014</v>
      </c>
      <c r="AG691" s="91">
        <v>2014</v>
      </c>
      <c r="AH691" s="91">
        <v>2017</v>
      </c>
    </row>
    <row r="692" spans="3:34" ht="12.5" x14ac:dyDescent="0.25">
      <c r="C692" s="90" t="s">
        <v>5480</v>
      </c>
      <c r="D692" s="91">
        <v>41.6</v>
      </c>
      <c r="E692" s="92"/>
      <c r="F692" s="91">
        <v>0</v>
      </c>
      <c r="G692" s="91">
        <v>0</v>
      </c>
      <c r="H692" s="91">
        <v>0</v>
      </c>
      <c r="I692" s="91">
        <v>0</v>
      </c>
      <c r="J692" s="90" t="s">
        <v>5481</v>
      </c>
      <c r="K692" s="92"/>
      <c r="L692" s="92"/>
      <c r="M692" s="95">
        <v>2</v>
      </c>
      <c r="N692" s="91">
        <v>36</v>
      </c>
      <c r="O692" s="91">
        <v>835</v>
      </c>
      <c r="P692" s="91">
        <v>0</v>
      </c>
      <c r="Q692" s="91">
        <v>0</v>
      </c>
      <c r="R692" s="91">
        <v>0</v>
      </c>
      <c r="S692" s="91">
        <v>0</v>
      </c>
      <c r="T692" s="91">
        <v>0</v>
      </c>
      <c r="U692" s="91">
        <v>0</v>
      </c>
      <c r="V692" s="91">
        <v>0</v>
      </c>
      <c r="W692" s="91">
        <v>0</v>
      </c>
      <c r="X692" s="92"/>
      <c r="Y692" s="92"/>
      <c r="Z692" s="92"/>
      <c r="AA692" s="92"/>
      <c r="AB692" s="90" t="s">
        <v>5480</v>
      </c>
      <c r="AC692" s="93">
        <v>26026</v>
      </c>
      <c r="AD692" s="91">
        <v>688</v>
      </c>
      <c r="AE692" s="90" t="s">
        <v>545</v>
      </c>
      <c r="AF692" s="95">
        <v>1991</v>
      </c>
      <c r="AG692" s="91">
        <v>1988</v>
      </c>
      <c r="AH692" s="91">
        <v>2002</v>
      </c>
    </row>
    <row r="693" spans="3:34" ht="12.5" x14ac:dyDescent="0.25">
      <c r="C693" s="90" t="s">
        <v>5536</v>
      </c>
      <c r="D693" s="91">
        <v>41.6</v>
      </c>
      <c r="E693" s="92"/>
      <c r="F693" s="91">
        <v>0</v>
      </c>
      <c r="G693" s="95">
        <v>0</v>
      </c>
      <c r="H693" s="91">
        <v>0</v>
      </c>
      <c r="I693" s="91">
        <v>0</v>
      </c>
      <c r="J693" s="90" t="s">
        <v>5537</v>
      </c>
      <c r="K693" s="92"/>
      <c r="L693" s="92"/>
      <c r="M693" s="95">
        <v>2</v>
      </c>
      <c r="N693" s="91">
        <v>36</v>
      </c>
      <c r="O693" s="91">
        <v>1371</v>
      </c>
      <c r="P693" s="91">
        <v>0</v>
      </c>
      <c r="Q693" s="91">
        <v>0</v>
      </c>
      <c r="R693" s="91">
        <v>0</v>
      </c>
      <c r="S693" s="91">
        <v>0</v>
      </c>
      <c r="T693" s="95">
        <v>0</v>
      </c>
      <c r="U693" s="95">
        <v>0</v>
      </c>
      <c r="V693" s="95">
        <v>0</v>
      </c>
      <c r="W693" s="95">
        <v>0</v>
      </c>
      <c r="X693" s="92"/>
      <c r="Y693" s="92"/>
      <c r="Z693" s="92"/>
      <c r="AA693" s="92"/>
      <c r="AB693" s="90" t="s">
        <v>5536</v>
      </c>
      <c r="AC693" s="93">
        <v>29645</v>
      </c>
      <c r="AD693" s="91">
        <v>828</v>
      </c>
      <c r="AE693" s="90" t="s">
        <v>545</v>
      </c>
      <c r="AF693" s="91">
        <v>2000</v>
      </c>
      <c r="AG693" s="91">
        <v>1999</v>
      </c>
      <c r="AH693" s="91">
        <v>2016</v>
      </c>
    </row>
    <row r="694" spans="3:34" ht="12.5" x14ac:dyDescent="0.25">
      <c r="C694" s="90" t="s">
        <v>5609</v>
      </c>
      <c r="D694" s="91">
        <v>41.6</v>
      </c>
      <c r="E694" s="92"/>
      <c r="F694" s="91">
        <v>0</v>
      </c>
      <c r="G694" s="94"/>
      <c r="H694" s="91">
        <v>0</v>
      </c>
      <c r="I694" s="91">
        <v>28</v>
      </c>
      <c r="J694" s="90" t="s">
        <v>5610</v>
      </c>
      <c r="K694" s="92"/>
      <c r="L694" s="92"/>
      <c r="M694" s="94"/>
      <c r="N694" s="91">
        <v>86</v>
      </c>
      <c r="O694" s="91">
        <v>0</v>
      </c>
      <c r="P694" s="91">
        <v>0</v>
      </c>
      <c r="Q694" s="91">
        <v>0</v>
      </c>
      <c r="R694" s="91">
        <v>0</v>
      </c>
      <c r="S694" s="91">
        <v>0</v>
      </c>
      <c r="T694" s="94"/>
      <c r="U694" s="94"/>
      <c r="V694" s="94"/>
      <c r="W694" s="94"/>
      <c r="X694" s="92"/>
      <c r="Y694" s="92"/>
      <c r="Z694" s="92"/>
      <c r="AA694" s="92"/>
      <c r="AB694" s="90" t="s">
        <v>5609</v>
      </c>
      <c r="AC694" s="93">
        <v>18836</v>
      </c>
      <c r="AD694" s="91">
        <v>21</v>
      </c>
      <c r="AE694" s="90" t="s">
        <v>545</v>
      </c>
      <c r="AF694" s="95">
        <v>1973</v>
      </c>
      <c r="AG694" s="91">
        <v>1974</v>
      </c>
      <c r="AH694" s="91">
        <v>1982</v>
      </c>
    </row>
    <row r="695" spans="3:34" ht="12.5" x14ac:dyDescent="0.25">
      <c r="C695" s="90" t="s">
        <v>4048</v>
      </c>
      <c r="D695" s="91">
        <v>41.4</v>
      </c>
      <c r="E695" s="92"/>
      <c r="F695" s="91">
        <v>0</v>
      </c>
      <c r="G695" s="95">
        <v>0</v>
      </c>
      <c r="H695" s="91">
        <v>0</v>
      </c>
      <c r="I695" s="91">
        <v>26</v>
      </c>
      <c r="J695" s="90" t="s">
        <v>4049</v>
      </c>
      <c r="K695" s="92"/>
      <c r="L695" s="92"/>
      <c r="M695" s="92"/>
      <c r="N695" s="91">
        <v>76</v>
      </c>
      <c r="O695" s="91">
        <v>0</v>
      </c>
      <c r="P695" s="91">
        <v>0</v>
      </c>
      <c r="Q695" s="91">
        <v>0</v>
      </c>
      <c r="R695" s="91">
        <v>0</v>
      </c>
      <c r="S695" s="91">
        <v>0</v>
      </c>
      <c r="T695" s="95">
        <v>0</v>
      </c>
      <c r="U695" s="95">
        <v>0</v>
      </c>
      <c r="V695" s="95">
        <v>0</v>
      </c>
      <c r="W695" s="95">
        <v>0</v>
      </c>
      <c r="X695" s="92"/>
      <c r="Y695" s="92"/>
      <c r="Z695" s="92"/>
      <c r="AA695" s="92"/>
      <c r="AB695" s="90" t="s">
        <v>4048</v>
      </c>
      <c r="AC695" s="93">
        <v>19101</v>
      </c>
      <c r="AD695" s="91">
        <v>58</v>
      </c>
      <c r="AE695" s="90" t="s">
        <v>545</v>
      </c>
      <c r="AF695" s="92"/>
      <c r="AG695" s="91">
        <v>1973</v>
      </c>
      <c r="AH695" s="91">
        <v>1985</v>
      </c>
    </row>
    <row r="696" spans="3:34" ht="12.5" x14ac:dyDescent="0.25">
      <c r="C696" s="90" t="s">
        <v>3678</v>
      </c>
      <c r="D696" s="91">
        <v>41.3</v>
      </c>
      <c r="E696" s="92"/>
      <c r="F696" s="91">
        <v>0</v>
      </c>
      <c r="G696" s="94"/>
      <c r="H696" s="91">
        <v>0</v>
      </c>
      <c r="I696" s="91">
        <v>28</v>
      </c>
      <c r="J696" s="90" t="s">
        <v>3679</v>
      </c>
      <c r="K696" s="92"/>
      <c r="L696" s="92"/>
      <c r="M696" s="92"/>
      <c r="N696" s="91">
        <v>88</v>
      </c>
      <c r="O696" s="91">
        <v>0</v>
      </c>
      <c r="P696" s="91">
        <v>0</v>
      </c>
      <c r="Q696" s="91">
        <v>0</v>
      </c>
      <c r="R696" s="91">
        <v>0</v>
      </c>
      <c r="S696" s="91">
        <v>0</v>
      </c>
      <c r="T696" s="94"/>
      <c r="U696" s="94"/>
      <c r="V696" s="94"/>
      <c r="W696" s="94"/>
      <c r="X696" s="92"/>
      <c r="Y696" s="92"/>
      <c r="Z696" s="92"/>
      <c r="AA696" s="92"/>
      <c r="AB696" s="90" t="s">
        <v>3678</v>
      </c>
      <c r="AC696" s="93">
        <v>18713</v>
      </c>
      <c r="AD696" s="91">
        <v>30</v>
      </c>
      <c r="AE696" s="90" t="s">
        <v>545</v>
      </c>
      <c r="AF696" s="91">
        <v>0</v>
      </c>
      <c r="AG696" s="91">
        <v>1973</v>
      </c>
      <c r="AH696" s="91">
        <v>1983</v>
      </c>
    </row>
    <row r="697" spans="3:34" ht="12.5" x14ac:dyDescent="0.25">
      <c r="C697" s="90" t="s">
        <v>5060</v>
      </c>
      <c r="D697" s="91">
        <v>41.2</v>
      </c>
      <c r="E697" s="92"/>
      <c r="F697" s="91">
        <v>0</v>
      </c>
      <c r="G697" s="91">
        <v>0</v>
      </c>
      <c r="H697" s="91">
        <v>0</v>
      </c>
      <c r="I697" s="91">
        <v>14</v>
      </c>
      <c r="J697" s="90" t="s">
        <v>5061</v>
      </c>
      <c r="K697" s="92"/>
      <c r="L697" s="92"/>
      <c r="M697" s="95">
        <v>1</v>
      </c>
      <c r="N697" s="91">
        <v>52</v>
      </c>
      <c r="O697" s="91">
        <v>0</v>
      </c>
      <c r="P697" s="91">
        <v>0</v>
      </c>
      <c r="Q697" s="91">
        <v>0</v>
      </c>
      <c r="R697" s="91">
        <v>0</v>
      </c>
      <c r="S697" s="91">
        <v>0</v>
      </c>
      <c r="T697" s="91">
        <v>0</v>
      </c>
      <c r="U697" s="91">
        <v>0</v>
      </c>
      <c r="V697" s="91">
        <v>0</v>
      </c>
      <c r="W697" s="91">
        <v>0</v>
      </c>
      <c r="X697" s="92"/>
      <c r="Y697" s="92"/>
      <c r="Z697" s="92"/>
      <c r="AA697" s="92"/>
      <c r="AB697" s="90" t="s">
        <v>5060</v>
      </c>
      <c r="AC697" s="93">
        <v>21406</v>
      </c>
      <c r="AD697" s="91">
        <v>443</v>
      </c>
      <c r="AE697" s="90" t="s">
        <v>545</v>
      </c>
      <c r="AF697" s="92"/>
      <c r="AG697" s="91">
        <v>1977</v>
      </c>
      <c r="AH697" s="91">
        <v>1993</v>
      </c>
    </row>
    <row r="698" spans="3:34" ht="12.5" x14ac:dyDescent="0.25">
      <c r="C698" s="90" t="s">
        <v>4310</v>
      </c>
      <c r="D698" s="91">
        <v>41</v>
      </c>
      <c r="E698" s="92"/>
      <c r="F698" s="91">
        <v>0</v>
      </c>
      <c r="G698" s="91">
        <v>0</v>
      </c>
      <c r="H698" s="91">
        <v>0</v>
      </c>
      <c r="I698" s="91">
        <v>28</v>
      </c>
      <c r="J698" s="90" t="s">
        <v>4311</v>
      </c>
      <c r="K698" s="92"/>
      <c r="L698" s="92"/>
      <c r="M698" s="94"/>
      <c r="N698" s="91">
        <v>90</v>
      </c>
      <c r="O698" s="91">
        <v>0</v>
      </c>
      <c r="P698" s="91">
        <v>0</v>
      </c>
      <c r="Q698" s="91">
        <v>0</v>
      </c>
      <c r="R698" s="91">
        <v>0</v>
      </c>
      <c r="S698" s="91">
        <v>0</v>
      </c>
      <c r="T698" s="91">
        <v>0</v>
      </c>
      <c r="U698" s="91">
        <v>0</v>
      </c>
      <c r="V698" s="91">
        <v>0</v>
      </c>
      <c r="W698" s="91">
        <v>0</v>
      </c>
      <c r="X698" s="92"/>
      <c r="Y698" s="92"/>
      <c r="Z698" s="92"/>
      <c r="AA698" s="92"/>
      <c r="AB698" s="90" t="s">
        <v>4310</v>
      </c>
      <c r="AC698" s="93">
        <v>18670</v>
      </c>
      <c r="AD698" s="91">
        <v>11</v>
      </c>
      <c r="AE698" s="90" t="s">
        <v>545</v>
      </c>
      <c r="AF698" s="94"/>
      <c r="AG698" s="91">
        <v>1975</v>
      </c>
      <c r="AH698" s="91">
        <v>1983</v>
      </c>
    </row>
    <row r="699" spans="3:34" ht="12.5" x14ac:dyDescent="0.25">
      <c r="C699" s="90" t="s">
        <v>4548</v>
      </c>
      <c r="D699" s="91">
        <v>40.9</v>
      </c>
      <c r="E699" s="92"/>
      <c r="F699" s="91">
        <v>0</v>
      </c>
      <c r="G699" s="91">
        <v>0</v>
      </c>
      <c r="H699" s="91">
        <v>0</v>
      </c>
      <c r="I699" s="91">
        <v>28</v>
      </c>
      <c r="J699" s="90" t="s">
        <v>4549</v>
      </c>
      <c r="K699" s="92"/>
      <c r="L699" s="92"/>
      <c r="M699" s="94"/>
      <c r="N699" s="91">
        <v>91</v>
      </c>
      <c r="O699" s="91">
        <v>28</v>
      </c>
      <c r="P699" s="91">
        <v>0</v>
      </c>
      <c r="Q699" s="91">
        <v>0</v>
      </c>
      <c r="R699" s="91">
        <v>0</v>
      </c>
      <c r="S699" s="91">
        <v>0</v>
      </c>
      <c r="T699" s="91">
        <v>0</v>
      </c>
      <c r="U699" s="91">
        <v>0</v>
      </c>
      <c r="V699" s="91">
        <v>0</v>
      </c>
      <c r="W699" s="91">
        <v>0</v>
      </c>
      <c r="X699" s="92"/>
      <c r="Y699" s="92"/>
      <c r="Z699" s="92"/>
      <c r="AA699" s="92"/>
      <c r="AB699" s="90" t="s">
        <v>4548</v>
      </c>
      <c r="AC699" s="93">
        <v>18694</v>
      </c>
      <c r="AD699" s="91">
        <v>235</v>
      </c>
      <c r="AE699" s="90" t="s">
        <v>545</v>
      </c>
      <c r="AF699" s="92"/>
      <c r="AG699" s="91">
        <v>1974</v>
      </c>
      <c r="AH699" s="91">
        <v>2003</v>
      </c>
    </row>
    <row r="700" spans="3:34" ht="12.5" x14ac:dyDescent="0.25">
      <c r="C700" s="90" t="s">
        <v>3835</v>
      </c>
      <c r="D700" s="91">
        <v>40.799999999999997</v>
      </c>
      <c r="E700" s="92"/>
      <c r="F700" s="91">
        <v>0</v>
      </c>
      <c r="G700" s="91">
        <v>0</v>
      </c>
      <c r="H700" s="91">
        <v>0</v>
      </c>
      <c r="I700" s="91">
        <v>0</v>
      </c>
      <c r="J700" s="90" t="s">
        <v>3836</v>
      </c>
      <c r="K700" s="92"/>
      <c r="L700" s="92"/>
      <c r="M700" s="95">
        <v>2</v>
      </c>
      <c r="N700" s="91">
        <v>37</v>
      </c>
      <c r="O700" s="91">
        <v>1086</v>
      </c>
      <c r="P700" s="91">
        <v>0</v>
      </c>
      <c r="Q700" s="91">
        <v>0</v>
      </c>
      <c r="R700" s="91">
        <v>0</v>
      </c>
      <c r="S700" s="91">
        <v>0</v>
      </c>
      <c r="T700" s="91">
        <v>0</v>
      </c>
      <c r="U700" s="91">
        <v>0</v>
      </c>
      <c r="V700" s="91">
        <v>0</v>
      </c>
      <c r="W700" s="91">
        <v>0</v>
      </c>
      <c r="X700" s="92"/>
      <c r="Y700" s="92"/>
      <c r="Z700" s="92"/>
      <c r="AA700" s="92"/>
      <c r="AB700" s="90" t="s">
        <v>3835</v>
      </c>
      <c r="AC700" s="93">
        <v>30350</v>
      </c>
      <c r="AD700" s="91">
        <v>866</v>
      </c>
      <c r="AE700" s="90" t="s">
        <v>545</v>
      </c>
      <c r="AF700" s="95">
        <v>2001</v>
      </c>
      <c r="AG700" s="91">
        <v>2000</v>
      </c>
      <c r="AH700" s="91">
        <v>2017</v>
      </c>
    </row>
    <row r="701" spans="3:34" ht="12.5" x14ac:dyDescent="0.25">
      <c r="C701" s="90" t="s">
        <v>4534</v>
      </c>
      <c r="D701" s="91">
        <v>40.799999999999997</v>
      </c>
      <c r="E701" s="92"/>
      <c r="F701" s="91">
        <v>0</v>
      </c>
      <c r="G701" s="91">
        <v>0</v>
      </c>
      <c r="H701" s="91">
        <v>33.299999999999997</v>
      </c>
      <c r="I701" s="91">
        <v>0</v>
      </c>
      <c r="J701" s="90" t="s">
        <v>4535</v>
      </c>
      <c r="K701" s="92"/>
      <c r="L701" s="92"/>
      <c r="M701" s="92"/>
      <c r="N701" s="91">
        <v>159</v>
      </c>
      <c r="O701" s="91">
        <v>348</v>
      </c>
      <c r="P701" s="91">
        <v>0</v>
      </c>
      <c r="Q701" s="91">
        <v>0</v>
      </c>
      <c r="R701" s="91">
        <v>0</v>
      </c>
      <c r="S701" s="91">
        <v>0</v>
      </c>
      <c r="T701" s="91">
        <v>0</v>
      </c>
      <c r="U701" s="91">
        <v>0</v>
      </c>
      <c r="V701" s="91">
        <v>0</v>
      </c>
      <c r="W701" s="91">
        <v>0</v>
      </c>
      <c r="X701" s="95">
        <v>80</v>
      </c>
      <c r="Y701" s="95">
        <v>91</v>
      </c>
      <c r="Z701" s="95">
        <v>694</v>
      </c>
      <c r="AA701" s="95">
        <v>622</v>
      </c>
      <c r="AB701" s="90" t="s">
        <v>4534</v>
      </c>
      <c r="AC701" s="93">
        <v>34389</v>
      </c>
      <c r="AD701" s="91">
        <v>218</v>
      </c>
      <c r="AE701" s="90" t="s">
        <v>545</v>
      </c>
      <c r="AF701" s="95">
        <v>2013</v>
      </c>
      <c r="AG701" s="91">
        <v>2013</v>
      </c>
      <c r="AH701" s="91">
        <v>2017</v>
      </c>
    </row>
    <row r="702" spans="3:34" ht="12.5" x14ac:dyDescent="0.25">
      <c r="C702" s="90" t="s">
        <v>4870</v>
      </c>
      <c r="D702" s="91">
        <v>40.799999999999997</v>
      </c>
      <c r="E702" s="92"/>
      <c r="F702" s="91">
        <v>0</v>
      </c>
      <c r="G702" s="94"/>
      <c r="H702" s="91">
        <v>0</v>
      </c>
      <c r="I702" s="91">
        <v>28</v>
      </c>
      <c r="J702" s="90" t="s">
        <v>4871</v>
      </c>
      <c r="K702" s="92"/>
      <c r="L702" s="92"/>
      <c r="M702" s="92"/>
      <c r="N702" s="91">
        <v>92</v>
      </c>
      <c r="O702" s="91">
        <v>0</v>
      </c>
      <c r="P702" s="91">
        <v>0</v>
      </c>
      <c r="Q702" s="91">
        <v>0</v>
      </c>
      <c r="R702" s="91">
        <v>0</v>
      </c>
      <c r="S702" s="91">
        <v>0</v>
      </c>
      <c r="T702" s="94"/>
      <c r="U702" s="94"/>
      <c r="V702" s="94"/>
      <c r="W702" s="94"/>
      <c r="X702" s="92"/>
      <c r="Y702" s="92"/>
      <c r="Z702" s="92"/>
      <c r="AA702" s="92"/>
      <c r="AB702" s="90" t="s">
        <v>4870</v>
      </c>
      <c r="AC702" s="93">
        <v>18655</v>
      </c>
      <c r="AD702" s="91">
        <v>29</v>
      </c>
      <c r="AE702" s="90" t="s">
        <v>545</v>
      </c>
      <c r="AF702" s="92"/>
      <c r="AG702" s="91">
        <v>1973</v>
      </c>
      <c r="AH702" s="91">
        <v>1979</v>
      </c>
    </row>
    <row r="703" spans="3:34" ht="12.5" x14ac:dyDescent="0.25">
      <c r="C703" s="90" t="s">
        <v>4438</v>
      </c>
      <c r="D703" s="91">
        <v>40.700000000000003</v>
      </c>
      <c r="E703" s="92"/>
      <c r="F703" s="95">
        <v>0</v>
      </c>
      <c r="G703" s="92"/>
      <c r="H703" s="91">
        <v>0</v>
      </c>
      <c r="I703" s="91">
        <v>20</v>
      </c>
      <c r="J703" s="90" t="s">
        <v>4439</v>
      </c>
      <c r="K703" s="92"/>
      <c r="L703" s="92"/>
      <c r="M703" s="92"/>
      <c r="N703" s="91">
        <v>56</v>
      </c>
      <c r="O703" s="91">
        <v>0</v>
      </c>
      <c r="P703" s="95">
        <v>0</v>
      </c>
      <c r="Q703" s="95">
        <v>0</v>
      </c>
      <c r="R703" s="95">
        <v>0</v>
      </c>
      <c r="S703" s="95">
        <v>0</v>
      </c>
      <c r="T703" s="92"/>
      <c r="U703" s="92"/>
      <c r="V703" s="92"/>
      <c r="W703" s="92"/>
      <c r="X703" s="92"/>
      <c r="Y703" s="92"/>
      <c r="Z703" s="92"/>
      <c r="AA703" s="92"/>
      <c r="AB703" s="90" t="s">
        <v>4438</v>
      </c>
      <c r="AC703" s="93">
        <v>20428</v>
      </c>
      <c r="AD703" s="91">
        <v>11</v>
      </c>
      <c r="AE703" s="90" t="s">
        <v>545</v>
      </c>
      <c r="AF703" s="92"/>
      <c r="AG703" s="91">
        <v>1975</v>
      </c>
      <c r="AH703" s="91">
        <v>1985</v>
      </c>
    </row>
    <row r="704" spans="3:34" ht="12.5" x14ac:dyDescent="0.25">
      <c r="C704" s="90" t="s">
        <v>4389</v>
      </c>
      <c r="D704" s="91">
        <v>40.6</v>
      </c>
      <c r="E704" s="92"/>
      <c r="F704" s="95">
        <v>0.6</v>
      </c>
      <c r="G704" s="95">
        <v>0</v>
      </c>
      <c r="H704" s="91">
        <v>0</v>
      </c>
      <c r="I704" s="91">
        <v>0</v>
      </c>
      <c r="J704" s="90" t="s">
        <v>4390</v>
      </c>
      <c r="K704" s="92"/>
      <c r="L704" s="92"/>
      <c r="M704" s="92"/>
      <c r="N704" s="91">
        <v>28</v>
      </c>
      <c r="O704" s="91">
        <v>1230</v>
      </c>
      <c r="P704" s="95">
        <v>0</v>
      </c>
      <c r="Q704" s="95">
        <v>0</v>
      </c>
      <c r="R704" s="95">
        <v>0</v>
      </c>
      <c r="S704" s="95">
        <v>5</v>
      </c>
      <c r="T704" s="95">
        <v>0</v>
      </c>
      <c r="U704" s="95">
        <v>0</v>
      </c>
      <c r="V704" s="95">
        <v>0</v>
      </c>
      <c r="W704" s="95">
        <v>0</v>
      </c>
      <c r="X704" s="92"/>
      <c r="Y704" s="92"/>
      <c r="Z704" s="92"/>
      <c r="AA704" s="92"/>
      <c r="AB704" s="90" t="s">
        <v>4389</v>
      </c>
      <c r="AC704" s="93">
        <v>32108</v>
      </c>
      <c r="AD704" s="91">
        <v>695</v>
      </c>
      <c r="AE704" s="90" t="s">
        <v>545</v>
      </c>
      <c r="AF704" s="95">
        <v>2004</v>
      </c>
      <c r="AG704" s="91">
        <v>2003</v>
      </c>
      <c r="AH704" s="91">
        <v>2017</v>
      </c>
    </row>
    <row r="705" spans="3:34" ht="12.5" x14ac:dyDescent="0.25">
      <c r="C705" s="90" t="s">
        <v>5375</v>
      </c>
      <c r="D705" s="91">
        <v>40.6</v>
      </c>
      <c r="E705" s="92"/>
      <c r="F705" s="95">
        <v>0</v>
      </c>
      <c r="G705" s="95">
        <v>0</v>
      </c>
      <c r="H705" s="91">
        <v>0</v>
      </c>
      <c r="I705" s="91">
        <v>12</v>
      </c>
      <c r="J705" s="90" t="s">
        <v>5376</v>
      </c>
      <c r="K705" s="92"/>
      <c r="L705" s="92"/>
      <c r="M705" s="92"/>
      <c r="N705" s="91">
        <v>40</v>
      </c>
      <c r="O705" s="91">
        <v>0</v>
      </c>
      <c r="P705" s="95">
        <v>0</v>
      </c>
      <c r="Q705" s="95">
        <v>0</v>
      </c>
      <c r="R705" s="95">
        <v>0</v>
      </c>
      <c r="S705" s="95">
        <v>0</v>
      </c>
      <c r="T705" s="95">
        <v>0</v>
      </c>
      <c r="U705" s="95">
        <v>0</v>
      </c>
      <c r="V705" s="95">
        <v>0</v>
      </c>
      <c r="W705" s="95">
        <v>0</v>
      </c>
      <c r="X705" s="92"/>
      <c r="Y705" s="92"/>
      <c r="Z705" s="92"/>
      <c r="AA705" s="92"/>
      <c r="AB705" s="90" t="s">
        <v>5375</v>
      </c>
      <c r="AC705" s="96">
        <v>21783</v>
      </c>
      <c r="AD705" s="91">
        <v>195</v>
      </c>
      <c r="AE705" s="90" t="s">
        <v>545</v>
      </c>
      <c r="AF705" s="92"/>
      <c r="AG705" s="91">
        <v>1984</v>
      </c>
      <c r="AH705" s="91">
        <v>1989</v>
      </c>
    </row>
    <row r="706" spans="3:34" ht="12.5" x14ac:dyDescent="0.25">
      <c r="C706" s="90" t="s">
        <v>5403</v>
      </c>
      <c r="D706" s="91">
        <v>40.6</v>
      </c>
      <c r="E706" s="92"/>
      <c r="F706" s="91">
        <v>0</v>
      </c>
      <c r="G706" s="94"/>
      <c r="H706" s="91">
        <v>0</v>
      </c>
      <c r="I706" s="91">
        <v>28</v>
      </c>
      <c r="J706" s="90" t="s">
        <v>5404</v>
      </c>
      <c r="K706" s="92"/>
      <c r="L706" s="92"/>
      <c r="M706" s="92"/>
      <c r="N706" s="91">
        <v>93</v>
      </c>
      <c r="O706" s="91">
        <v>0</v>
      </c>
      <c r="P706" s="91">
        <v>0</v>
      </c>
      <c r="Q706" s="91">
        <v>0</v>
      </c>
      <c r="R706" s="91">
        <v>0</v>
      </c>
      <c r="S706" s="91">
        <v>0</v>
      </c>
      <c r="T706" s="94"/>
      <c r="U706" s="94"/>
      <c r="V706" s="94"/>
      <c r="W706" s="94"/>
      <c r="X706" s="92"/>
      <c r="Y706" s="92"/>
      <c r="Z706" s="92"/>
      <c r="AA706" s="92"/>
      <c r="AB706" s="90" t="s">
        <v>5403</v>
      </c>
      <c r="AC706" s="93">
        <v>18743</v>
      </c>
      <c r="AD706" s="91">
        <v>237</v>
      </c>
      <c r="AE706" s="90" t="s">
        <v>545</v>
      </c>
      <c r="AF706" s="94"/>
      <c r="AG706" s="91">
        <v>1974</v>
      </c>
      <c r="AH706" s="91">
        <v>1989</v>
      </c>
    </row>
    <row r="707" spans="3:34" ht="12.5" x14ac:dyDescent="0.25">
      <c r="C707" s="90" t="s">
        <v>3930</v>
      </c>
      <c r="D707" s="91">
        <v>40.4</v>
      </c>
      <c r="E707" s="92"/>
      <c r="F707" s="91">
        <v>0</v>
      </c>
      <c r="G707" s="91">
        <v>0</v>
      </c>
      <c r="H707" s="91">
        <v>0</v>
      </c>
      <c r="I707" s="91">
        <v>24</v>
      </c>
      <c r="J707" s="90" t="s">
        <v>3931</v>
      </c>
      <c r="K707" s="92"/>
      <c r="L707" s="92"/>
      <c r="M707" s="94"/>
      <c r="N707" s="91">
        <v>71</v>
      </c>
      <c r="O707" s="91">
        <v>0</v>
      </c>
      <c r="P707" s="91">
        <v>0</v>
      </c>
      <c r="Q707" s="91">
        <v>0</v>
      </c>
      <c r="R707" s="91">
        <v>0</v>
      </c>
      <c r="S707" s="91">
        <v>0</v>
      </c>
      <c r="T707" s="91">
        <v>0</v>
      </c>
      <c r="U707" s="91">
        <v>0</v>
      </c>
      <c r="V707" s="91">
        <v>0</v>
      </c>
      <c r="W707" s="91">
        <v>0</v>
      </c>
      <c r="X707" s="92"/>
      <c r="Y707" s="92"/>
      <c r="Z707" s="92"/>
      <c r="AA707" s="92"/>
      <c r="AB707" s="90" t="s">
        <v>3930</v>
      </c>
      <c r="AC707" s="93">
        <v>19449</v>
      </c>
      <c r="AD707" s="91">
        <v>27</v>
      </c>
      <c r="AE707" s="90" t="s">
        <v>545</v>
      </c>
      <c r="AF707" s="94"/>
      <c r="AG707" s="91">
        <v>1974</v>
      </c>
      <c r="AH707" s="91">
        <v>1983</v>
      </c>
    </row>
    <row r="708" spans="3:34" ht="12.5" x14ac:dyDescent="0.25">
      <c r="C708" s="90" t="s">
        <v>4018</v>
      </c>
      <c r="D708" s="91">
        <v>40.4</v>
      </c>
      <c r="E708" s="92"/>
      <c r="F708" s="91">
        <v>0</v>
      </c>
      <c r="G708" s="91">
        <v>0</v>
      </c>
      <c r="H708" s="91">
        <v>0</v>
      </c>
      <c r="I708" s="91">
        <v>8</v>
      </c>
      <c r="J708" s="90" t="s">
        <v>4019</v>
      </c>
      <c r="K708" s="92"/>
      <c r="L708" s="92"/>
      <c r="M708" s="92"/>
      <c r="N708" s="91">
        <v>35</v>
      </c>
      <c r="O708" s="91">
        <v>0</v>
      </c>
      <c r="P708" s="91">
        <v>0</v>
      </c>
      <c r="Q708" s="91">
        <v>0</v>
      </c>
      <c r="R708" s="91">
        <v>0</v>
      </c>
      <c r="S708" s="91">
        <v>0</v>
      </c>
      <c r="T708" s="91">
        <v>0</v>
      </c>
      <c r="U708" s="91">
        <v>0</v>
      </c>
      <c r="V708" s="91">
        <v>0</v>
      </c>
      <c r="W708" s="91">
        <v>0</v>
      </c>
      <c r="X708" s="92"/>
      <c r="Y708" s="92"/>
      <c r="Z708" s="92"/>
      <c r="AA708" s="92"/>
      <c r="AB708" s="90" t="s">
        <v>4018</v>
      </c>
      <c r="AC708" s="93">
        <v>22571</v>
      </c>
      <c r="AD708" s="91">
        <v>264</v>
      </c>
      <c r="AE708" s="90" t="s">
        <v>545</v>
      </c>
      <c r="AF708" s="94"/>
      <c r="AG708" s="91">
        <v>1983</v>
      </c>
      <c r="AH708" s="91">
        <v>1990</v>
      </c>
    </row>
    <row r="709" spans="3:34" ht="12.5" x14ac:dyDescent="0.25">
      <c r="C709" s="90" t="s">
        <v>3634</v>
      </c>
      <c r="D709" s="91">
        <v>40.299999999999997</v>
      </c>
      <c r="E709" s="92"/>
      <c r="F709" s="91">
        <v>0</v>
      </c>
      <c r="G709" s="95">
        <v>0</v>
      </c>
      <c r="H709" s="91">
        <v>0</v>
      </c>
      <c r="I709" s="91">
        <v>20</v>
      </c>
      <c r="J709" s="90" t="s">
        <v>3635</v>
      </c>
      <c r="K709" s="92"/>
      <c r="L709" s="92"/>
      <c r="M709" s="92"/>
      <c r="N709" s="91">
        <v>57</v>
      </c>
      <c r="O709" s="91">
        <v>0</v>
      </c>
      <c r="P709" s="91">
        <v>0</v>
      </c>
      <c r="Q709" s="91">
        <v>0</v>
      </c>
      <c r="R709" s="91">
        <v>0</v>
      </c>
      <c r="S709" s="91">
        <v>0</v>
      </c>
      <c r="T709" s="95">
        <v>0</v>
      </c>
      <c r="U709" s="95">
        <v>0</v>
      </c>
      <c r="V709" s="95">
        <v>0</v>
      </c>
      <c r="W709" s="95">
        <v>0</v>
      </c>
      <c r="X709" s="92"/>
      <c r="Y709" s="92"/>
      <c r="Z709" s="92"/>
      <c r="AA709" s="92"/>
      <c r="AB709" s="90" t="s">
        <v>3634</v>
      </c>
      <c r="AC709" s="93">
        <v>20318</v>
      </c>
      <c r="AD709" s="91">
        <v>144</v>
      </c>
      <c r="AE709" s="90" t="s">
        <v>545</v>
      </c>
      <c r="AF709" s="91">
        <v>0</v>
      </c>
      <c r="AG709" s="91">
        <v>1974</v>
      </c>
      <c r="AH709" s="91">
        <v>1987</v>
      </c>
    </row>
    <row r="710" spans="3:34" ht="12.5" x14ac:dyDescent="0.25">
      <c r="C710" s="90" t="s">
        <v>5798</v>
      </c>
      <c r="D710" s="91">
        <v>40.1</v>
      </c>
      <c r="E710" s="92"/>
      <c r="F710" s="91">
        <v>0</v>
      </c>
      <c r="G710" s="91">
        <v>0</v>
      </c>
      <c r="H710" s="91">
        <v>0</v>
      </c>
      <c r="I710" s="91">
        <v>14</v>
      </c>
      <c r="J710" s="90" t="s">
        <v>5799</v>
      </c>
      <c r="K710" s="92"/>
      <c r="L710" s="92"/>
      <c r="M710" s="94"/>
      <c r="N710" s="91">
        <v>44</v>
      </c>
      <c r="O710" s="91">
        <v>0</v>
      </c>
      <c r="P710" s="91">
        <v>0</v>
      </c>
      <c r="Q710" s="91">
        <v>0</v>
      </c>
      <c r="R710" s="91">
        <v>0</v>
      </c>
      <c r="S710" s="91">
        <v>0</v>
      </c>
      <c r="T710" s="91">
        <v>0</v>
      </c>
      <c r="U710" s="91">
        <v>0</v>
      </c>
      <c r="V710" s="91">
        <v>0</v>
      </c>
      <c r="W710" s="91">
        <v>0</v>
      </c>
      <c r="X710" s="92"/>
      <c r="Y710" s="92"/>
      <c r="Z710" s="92"/>
      <c r="AA710" s="92"/>
      <c r="AB710" s="90" t="s">
        <v>5798</v>
      </c>
      <c r="AC710" s="93">
        <v>21232</v>
      </c>
      <c r="AD710" s="91">
        <v>72</v>
      </c>
      <c r="AE710" s="90" t="s">
        <v>545</v>
      </c>
      <c r="AF710" s="94"/>
      <c r="AG710" s="91">
        <v>1977</v>
      </c>
      <c r="AH710" s="91">
        <v>1986</v>
      </c>
    </row>
    <row r="711" spans="3:34" ht="12.5" x14ac:dyDescent="0.25">
      <c r="C711" s="90" t="s">
        <v>4052</v>
      </c>
      <c r="D711" s="91">
        <v>40</v>
      </c>
      <c r="E711" s="92"/>
      <c r="F711" s="91">
        <v>0</v>
      </c>
      <c r="G711" s="94"/>
      <c r="H711" s="91">
        <v>0</v>
      </c>
      <c r="I711" s="91">
        <v>16</v>
      </c>
      <c r="J711" s="90" t="s">
        <v>4053</v>
      </c>
      <c r="K711" s="92"/>
      <c r="L711" s="92"/>
      <c r="M711" s="94"/>
      <c r="N711" s="91">
        <v>48</v>
      </c>
      <c r="O711" s="91">
        <v>0</v>
      </c>
      <c r="P711" s="91">
        <v>0</v>
      </c>
      <c r="Q711" s="91">
        <v>0</v>
      </c>
      <c r="R711" s="91">
        <v>0</v>
      </c>
      <c r="S711" s="91">
        <v>0</v>
      </c>
      <c r="T711" s="94"/>
      <c r="U711" s="94"/>
      <c r="V711" s="94"/>
      <c r="W711" s="94"/>
      <c r="X711" s="92"/>
      <c r="Y711" s="92"/>
      <c r="Z711" s="92"/>
      <c r="AA711" s="92"/>
      <c r="AB711" s="90" t="s">
        <v>4052</v>
      </c>
      <c r="AC711" s="93">
        <v>21017</v>
      </c>
      <c r="AD711" s="91">
        <v>3</v>
      </c>
      <c r="AE711" s="90" t="s">
        <v>545</v>
      </c>
      <c r="AF711" s="94"/>
      <c r="AG711" s="91">
        <v>1979</v>
      </c>
      <c r="AH711" s="91">
        <v>1980</v>
      </c>
    </row>
    <row r="712" spans="3:34" ht="12.5" x14ac:dyDescent="0.25">
      <c r="C712" s="90" t="s">
        <v>4110</v>
      </c>
      <c r="D712" s="91">
        <v>40</v>
      </c>
      <c r="E712" s="92"/>
      <c r="F712" s="91">
        <v>0</v>
      </c>
      <c r="G712" s="95">
        <v>0</v>
      </c>
      <c r="H712" s="91">
        <v>0</v>
      </c>
      <c r="I712" s="91">
        <v>0</v>
      </c>
      <c r="J712" s="90" t="s">
        <v>4111</v>
      </c>
      <c r="K712" s="92"/>
      <c r="L712" s="92"/>
      <c r="M712" s="95">
        <v>2</v>
      </c>
      <c r="N712" s="91">
        <v>38</v>
      </c>
      <c r="O712" s="91">
        <v>1362</v>
      </c>
      <c r="P712" s="91">
        <v>0</v>
      </c>
      <c r="Q712" s="91">
        <v>0</v>
      </c>
      <c r="R712" s="91">
        <v>0</v>
      </c>
      <c r="S712" s="91">
        <v>0</v>
      </c>
      <c r="T712" s="95">
        <v>0</v>
      </c>
      <c r="U712" s="95">
        <v>0</v>
      </c>
      <c r="V712" s="95">
        <v>0</v>
      </c>
      <c r="W712" s="95">
        <v>0</v>
      </c>
      <c r="X712" s="92"/>
      <c r="Y712" s="92"/>
      <c r="Z712" s="92"/>
      <c r="AA712" s="92"/>
      <c r="AB712" s="90" t="s">
        <v>4110</v>
      </c>
      <c r="AC712" s="93">
        <v>30754</v>
      </c>
      <c r="AD712" s="91">
        <v>749</v>
      </c>
      <c r="AE712" s="90" t="s">
        <v>545</v>
      </c>
      <c r="AF712" s="91">
        <v>2003</v>
      </c>
      <c r="AG712" s="91">
        <v>2002</v>
      </c>
      <c r="AH712" s="91">
        <v>2017</v>
      </c>
    </row>
    <row r="713" spans="3:34" ht="12.5" x14ac:dyDescent="0.25">
      <c r="C713" s="90" t="s">
        <v>4436</v>
      </c>
      <c r="D713" s="91">
        <v>40</v>
      </c>
      <c r="E713" s="92"/>
      <c r="F713" s="91">
        <v>0</v>
      </c>
      <c r="G713" s="94"/>
      <c r="H713" s="91">
        <v>0</v>
      </c>
      <c r="I713" s="91">
        <v>24</v>
      </c>
      <c r="J713" s="90" t="s">
        <v>4437</v>
      </c>
      <c r="K713" s="92"/>
      <c r="L713" s="92"/>
      <c r="M713" s="92"/>
      <c r="N713" s="91">
        <v>73</v>
      </c>
      <c r="O713" s="91">
        <v>0</v>
      </c>
      <c r="P713" s="91">
        <v>0</v>
      </c>
      <c r="Q713" s="91">
        <v>0</v>
      </c>
      <c r="R713" s="91">
        <v>0</v>
      </c>
      <c r="S713" s="91">
        <v>0</v>
      </c>
      <c r="T713" s="94"/>
      <c r="U713" s="94"/>
      <c r="V713" s="94"/>
      <c r="W713" s="94"/>
      <c r="X713" s="92"/>
      <c r="Y713" s="92"/>
      <c r="Z713" s="92"/>
      <c r="AA713" s="92"/>
      <c r="AB713" s="90" t="s">
        <v>4436</v>
      </c>
      <c r="AC713" s="93">
        <v>19415</v>
      </c>
      <c r="AD713" s="91">
        <v>22</v>
      </c>
      <c r="AE713" s="90" t="s">
        <v>545</v>
      </c>
      <c r="AF713" s="94"/>
      <c r="AG713" s="91">
        <v>1974</v>
      </c>
      <c r="AH713" s="91">
        <v>1979</v>
      </c>
    </row>
    <row r="714" spans="3:34" ht="12.5" x14ac:dyDescent="0.25">
      <c r="C714" s="90" t="s">
        <v>4528</v>
      </c>
      <c r="D714" s="91">
        <v>40</v>
      </c>
      <c r="E714" s="92"/>
      <c r="F714" s="91">
        <v>0</v>
      </c>
      <c r="G714" s="91">
        <v>0</v>
      </c>
      <c r="H714" s="91">
        <v>0</v>
      </c>
      <c r="I714" s="91">
        <v>0</v>
      </c>
      <c r="J714" s="90" t="s">
        <v>4529</v>
      </c>
      <c r="K714" s="92"/>
      <c r="L714" s="92"/>
      <c r="M714" s="95">
        <v>2</v>
      </c>
      <c r="N714" s="91">
        <v>38</v>
      </c>
      <c r="O714" s="91">
        <v>997</v>
      </c>
      <c r="P714" s="91">
        <v>0</v>
      </c>
      <c r="Q714" s="91">
        <v>0</v>
      </c>
      <c r="R714" s="91">
        <v>0</v>
      </c>
      <c r="S714" s="91">
        <v>0</v>
      </c>
      <c r="T714" s="91">
        <v>0</v>
      </c>
      <c r="U714" s="91">
        <v>0</v>
      </c>
      <c r="V714" s="91">
        <v>0</v>
      </c>
      <c r="W714" s="91">
        <v>0</v>
      </c>
      <c r="X714" s="92"/>
      <c r="Y714" s="92"/>
      <c r="Z714" s="92"/>
      <c r="AA714" s="92"/>
      <c r="AB714" s="90" t="s">
        <v>4528</v>
      </c>
      <c r="AC714" s="93">
        <v>27868</v>
      </c>
      <c r="AD714" s="91">
        <v>616</v>
      </c>
      <c r="AE714" s="90" t="s">
        <v>545</v>
      </c>
      <c r="AF714" s="91">
        <v>1994</v>
      </c>
      <c r="AG714" s="91">
        <v>1992</v>
      </c>
      <c r="AH714" s="91">
        <v>2004</v>
      </c>
    </row>
    <row r="715" spans="3:34" ht="12.5" x14ac:dyDescent="0.25">
      <c r="C715" s="90" t="s">
        <v>5106</v>
      </c>
      <c r="D715" s="91">
        <v>40</v>
      </c>
      <c r="E715" s="92"/>
      <c r="F715" s="91">
        <v>0</v>
      </c>
      <c r="G715" s="91">
        <v>0</v>
      </c>
      <c r="H715" s="91">
        <v>0</v>
      </c>
      <c r="I715" s="91">
        <v>10</v>
      </c>
      <c r="J715" s="90" t="s">
        <v>5107</v>
      </c>
      <c r="K715" s="92"/>
      <c r="L715" s="92"/>
      <c r="M715" s="95">
        <v>1</v>
      </c>
      <c r="N715" s="91">
        <v>46</v>
      </c>
      <c r="O715" s="91">
        <v>0</v>
      </c>
      <c r="P715" s="91">
        <v>0</v>
      </c>
      <c r="Q715" s="91">
        <v>0</v>
      </c>
      <c r="R715" s="91">
        <v>0</v>
      </c>
      <c r="S715" s="91">
        <v>0</v>
      </c>
      <c r="T715" s="91">
        <v>0</v>
      </c>
      <c r="U715" s="91">
        <v>0</v>
      </c>
      <c r="V715" s="91">
        <v>0</v>
      </c>
      <c r="W715" s="91">
        <v>0</v>
      </c>
      <c r="X715" s="92"/>
      <c r="Y715" s="92"/>
      <c r="Z715" s="92"/>
      <c r="AA715" s="92"/>
      <c r="AB715" s="90" t="s">
        <v>5106</v>
      </c>
      <c r="AC715" s="93">
        <v>21948</v>
      </c>
      <c r="AD715" s="91">
        <v>266</v>
      </c>
      <c r="AE715" s="90" t="s">
        <v>545</v>
      </c>
      <c r="AF715" s="94"/>
      <c r="AG715" s="91">
        <v>1979</v>
      </c>
      <c r="AH715" s="91">
        <v>1990</v>
      </c>
    </row>
    <row r="716" spans="3:34" ht="12.5" x14ac:dyDescent="0.25">
      <c r="C716" s="90" t="s">
        <v>5756</v>
      </c>
      <c r="D716" s="91">
        <v>40</v>
      </c>
      <c r="E716" s="92"/>
      <c r="F716" s="91">
        <v>0</v>
      </c>
      <c r="G716" s="94"/>
      <c r="H716" s="91">
        <v>0</v>
      </c>
      <c r="I716" s="91">
        <v>24</v>
      </c>
      <c r="J716" s="90" t="s">
        <v>5757</v>
      </c>
      <c r="K716" s="92"/>
      <c r="L716" s="92"/>
      <c r="M716" s="94"/>
      <c r="N716" s="91">
        <v>73</v>
      </c>
      <c r="O716" s="91">
        <v>0</v>
      </c>
      <c r="P716" s="91">
        <v>0</v>
      </c>
      <c r="Q716" s="91">
        <v>0</v>
      </c>
      <c r="R716" s="91">
        <v>0</v>
      </c>
      <c r="S716" s="91">
        <v>0</v>
      </c>
      <c r="T716" s="94"/>
      <c r="U716" s="94"/>
      <c r="V716" s="94"/>
      <c r="W716" s="94"/>
      <c r="X716" s="94"/>
      <c r="Y716" s="94"/>
      <c r="Z716" s="94"/>
      <c r="AA716" s="94"/>
      <c r="AB716" s="90" t="s">
        <v>5756</v>
      </c>
      <c r="AC716" s="93">
        <v>19657</v>
      </c>
      <c r="AD716" s="91">
        <v>26</v>
      </c>
      <c r="AE716" s="90" t="s">
        <v>545</v>
      </c>
      <c r="AF716" s="94"/>
      <c r="AG716" s="91">
        <v>1973</v>
      </c>
      <c r="AH716" s="91">
        <v>1979</v>
      </c>
    </row>
    <row r="717" spans="3:34" ht="12.5" x14ac:dyDescent="0.25">
      <c r="C717" s="90" t="s">
        <v>4312</v>
      </c>
      <c r="D717" s="91">
        <v>39.799999999999997</v>
      </c>
      <c r="E717" s="92"/>
      <c r="F717" s="91">
        <v>0</v>
      </c>
      <c r="G717" s="91">
        <v>0</v>
      </c>
      <c r="H717" s="91">
        <v>0</v>
      </c>
      <c r="I717" s="91">
        <v>26</v>
      </c>
      <c r="J717" s="90" t="s">
        <v>4313</v>
      </c>
      <c r="K717" s="92"/>
      <c r="L717" s="92"/>
      <c r="M717" s="94"/>
      <c r="N717" s="91">
        <v>85</v>
      </c>
      <c r="O717" s="91">
        <v>0</v>
      </c>
      <c r="P717" s="91">
        <v>0</v>
      </c>
      <c r="Q717" s="91">
        <v>0</v>
      </c>
      <c r="R717" s="91">
        <v>0</v>
      </c>
      <c r="S717" s="91">
        <v>0</v>
      </c>
      <c r="T717" s="91">
        <v>0</v>
      </c>
      <c r="U717" s="91">
        <v>0</v>
      </c>
      <c r="V717" s="91">
        <v>0</v>
      </c>
      <c r="W717" s="91">
        <v>0</v>
      </c>
      <c r="X717" s="92"/>
      <c r="Y717" s="92"/>
      <c r="Z717" s="92"/>
      <c r="AA717" s="92"/>
      <c r="AB717" s="90" t="s">
        <v>4312</v>
      </c>
      <c r="AC717" s="93">
        <v>19156</v>
      </c>
      <c r="AD717" s="91">
        <v>30</v>
      </c>
      <c r="AE717" s="90" t="s">
        <v>545</v>
      </c>
      <c r="AF717" s="94"/>
      <c r="AG717" s="91">
        <v>1973</v>
      </c>
      <c r="AH717" s="91">
        <v>1982</v>
      </c>
    </row>
    <row r="718" spans="3:34" ht="12.5" x14ac:dyDescent="0.25">
      <c r="C718" s="90" t="s">
        <v>5095</v>
      </c>
      <c r="D718" s="91">
        <v>39.799999999999997</v>
      </c>
      <c r="E718" s="92"/>
      <c r="F718" s="91">
        <v>0</v>
      </c>
      <c r="G718" s="91">
        <v>0</v>
      </c>
      <c r="H718" s="91">
        <v>30.4</v>
      </c>
      <c r="I718" s="91">
        <v>0</v>
      </c>
      <c r="J718" s="90" t="s">
        <v>5096</v>
      </c>
      <c r="K718" s="92"/>
      <c r="L718" s="92"/>
      <c r="M718" s="92"/>
      <c r="N718" s="91">
        <v>125</v>
      </c>
      <c r="O718" s="91">
        <v>429</v>
      </c>
      <c r="P718" s="91">
        <v>0</v>
      </c>
      <c r="Q718" s="91">
        <v>0</v>
      </c>
      <c r="R718" s="91">
        <v>0</v>
      </c>
      <c r="S718" s="91">
        <v>0</v>
      </c>
      <c r="T718" s="91">
        <v>0</v>
      </c>
      <c r="U718" s="91">
        <v>0</v>
      </c>
      <c r="V718" s="91">
        <v>0</v>
      </c>
      <c r="W718" s="91">
        <v>0</v>
      </c>
      <c r="X718" s="95">
        <v>89</v>
      </c>
      <c r="Y718" s="95">
        <v>99</v>
      </c>
      <c r="Z718" s="95">
        <v>633</v>
      </c>
      <c r="AA718" s="95">
        <v>590</v>
      </c>
      <c r="AB718" s="90" t="s">
        <v>5095</v>
      </c>
      <c r="AC718" s="93">
        <v>35670</v>
      </c>
      <c r="AD718" s="91">
        <v>186</v>
      </c>
      <c r="AE718" s="90" t="s">
        <v>545</v>
      </c>
      <c r="AF718" s="91">
        <v>2015</v>
      </c>
      <c r="AG718" s="91">
        <v>2013</v>
      </c>
      <c r="AH718" s="91">
        <v>2017</v>
      </c>
    </row>
    <row r="719" spans="3:34" ht="12.5" x14ac:dyDescent="0.25">
      <c r="C719" s="90" t="s">
        <v>5291</v>
      </c>
      <c r="D719" s="91">
        <v>39.799999999999997</v>
      </c>
      <c r="E719" s="92"/>
      <c r="F719" s="91">
        <v>0</v>
      </c>
      <c r="G719" s="91">
        <v>0</v>
      </c>
      <c r="H719" s="91">
        <v>0</v>
      </c>
      <c r="I719" s="91">
        <v>24</v>
      </c>
      <c r="J719" s="90" t="s">
        <v>5292</v>
      </c>
      <c r="K719" s="92"/>
      <c r="L719" s="92"/>
      <c r="M719" s="94"/>
      <c r="N719" s="91">
        <v>74</v>
      </c>
      <c r="O719" s="91">
        <v>0</v>
      </c>
      <c r="P719" s="91">
        <v>0</v>
      </c>
      <c r="Q719" s="91">
        <v>0</v>
      </c>
      <c r="R719" s="91">
        <v>0</v>
      </c>
      <c r="S719" s="91">
        <v>0</v>
      </c>
      <c r="T719" s="91">
        <v>0</v>
      </c>
      <c r="U719" s="91">
        <v>0</v>
      </c>
      <c r="V719" s="91">
        <v>0</v>
      </c>
      <c r="W719" s="91">
        <v>0</v>
      </c>
      <c r="X719" s="92"/>
      <c r="Y719" s="92"/>
      <c r="Z719" s="92"/>
      <c r="AA719" s="92"/>
      <c r="AB719" s="90" t="s">
        <v>5291</v>
      </c>
      <c r="AC719" s="93">
        <v>19589</v>
      </c>
      <c r="AD719" s="91">
        <v>7</v>
      </c>
      <c r="AE719" s="90" t="s">
        <v>545</v>
      </c>
      <c r="AF719" s="91">
        <v>1976</v>
      </c>
      <c r="AG719" s="91">
        <v>1976</v>
      </c>
      <c r="AH719" s="91">
        <v>1979</v>
      </c>
    </row>
    <row r="720" spans="3:34" ht="12.5" x14ac:dyDescent="0.25">
      <c r="C720" s="90" t="s">
        <v>4026</v>
      </c>
      <c r="D720" s="91">
        <v>39.700000000000003</v>
      </c>
      <c r="E720" s="92"/>
      <c r="F720" s="91">
        <v>0</v>
      </c>
      <c r="G720" s="91">
        <v>0</v>
      </c>
      <c r="H720" s="91">
        <v>0</v>
      </c>
      <c r="I720" s="91">
        <v>8</v>
      </c>
      <c r="J720" s="90" t="s">
        <v>4027</v>
      </c>
      <c r="K720" s="92"/>
      <c r="L720" s="92"/>
      <c r="M720" s="95">
        <v>1</v>
      </c>
      <c r="N720" s="91">
        <v>43</v>
      </c>
      <c r="O720" s="91">
        <v>0</v>
      </c>
      <c r="P720" s="91">
        <v>0</v>
      </c>
      <c r="Q720" s="91">
        <v>0</v>
      </c>
      <c r="R720" s="91">
        <v>0</v>
      </c>
      <c r="S720" s="91">
        <v>0</v>
      </c>
      <c r="T720" s="91">
        <v>0</v>
      </c>
      <c r="U720" s="91">
        <v>0</v>
      </c>
      <c r="V720" s="91">
        <v>0</v>
      </c>
      <c r="W720" s="91">
        <v>0</v>
      </c>
      <c r="X720" s="92"/>
      <c r="Y720" s="92"/>
      <c r="Z720" s="92"/>
      <c r="AA720" s="92"/>
      <c r="AB720" s="90" t="s">
        <v>4026</v>
      </c>
      <c r="AC720" s="93">
        <v>22403</v>
      </c>
      <c r="AD720" s="91">
        <v>398</v>
      </c>
      <c r="AE720" s="90" t="s">
        <v>545</v>
      </c>
      <c r="AF720" s="94"/>
      <c r="AG720" s="91">
        <v>1979</v>
      </c>
      <c r="AH720" s="91">
        <v>1993</v>
      </c>
    </row>
    <row r="721" spans="3:34" ht="12.5" x14ac:dyDescent="0.25">
      <c r="C721" s="90" t="s">
        <v>5265</v>
      </c>
      <c r="D721" s="91">
        <v>39.5</v>
      </c>
      <c r="E721" s="92"/>
      <c r="F721" s="91">
        <v>0</v>
      </c>
      <c r="G721" s="91">
        <v>0</v>
      </c>
      <c r="H721" s="91">
        <v>0</v>
      </c>
      <c r="I721" s="91">
        <v>14</v>
      </c>
      <c r="J721" s="90" t="s">
        <v>5266</v>
      </c>
      <c r="K721" s="92"/>
      <c r="L721" s="92"/>
      <c r="M721" s="92"/>
      <c r="N721" s="91">
        <v>45</v>
      </c>
      <c r="O721" s="91">
        <v>0</v>
      </c>
      <c r="P721" s="91">
        <v>0</v>
      </c>
      <c r="Q721" s="91">
        <v>0</v>
      </c>
      <c r="R721" s="91">
        <v>0</v>
      </c>
      <c r="S721" s="91">
        <v>0</v>
      </c>
      <c r="T721" s="91">
        <v>0</v>
      </c>
      <c r="U721" s="91">
        <v>0</v>
      </c>
      <c r="V721" s="91">
        <v>0</v>
      </c>
      <c r="W721" s="91">
        <v>0</v>
      </c>
      <c r="X721" s="92"/>
      <c r="Y721" s="92"/>
      <c r="Z721" s="92"/>
      <c r="AA721" s="92"/>
      <c r="AB721" s="90" t="s">
        <v>5265</v>
      </c>
      <c r="AC721" s="93">
        <v>21545</v>
      </c>
      <c r="AD721" s="91">
        <v>61</v>
      </c>
      <c r="AE721" s="90" t="s">
        <v>545</v>
      </c>
      <c r="AF721" s="91">
        <v>1980</v>
      </c>
      <c r="AG721" s="91">
        <v>1978</v>
      </c>
      <c r="AH721" s="91">
        <v>1985</v>
      </c>
    </row>
    <row r="722" spans="3:34" ht="12.5" x14ac:dyDescent="0.25">
      <c r="C722" s="90" t="s">
        <v>4189</v>
      </c>
      <c r="D722" s="91">
        <v>39.4</v>
      </c>
      <c r="E722" s="92"/>
      <c r="F722" s="91">
        <v>0</v>
      </c>
      <c r="G722" s="95">
        <v>0</v>
      </c>
      <c r="H722" s="91">
        <v>0</v>
      </c>
      <c r="I722" s="91">
        <v>24</v>
      </c>
      <c r="J722" s="90" t="s">
        <v>4190</v>
      </c>
      <c r="K722" s="92"/>
      <c r="L722" s="92"/>
      <c r="M722" s="92"/>
      <c r="N722" s="91">
        <v>76</v>
      </c>
      <c r="O722" s="91">
        <v>0</v>
      </c>
      <c r="P722" s="91">
        <v>0</v>
      </c>
      <c r="Q722" s="91">
        <v>0</v>
      </c>
      <c r="R722" s="91">
        <v>0</v>
      </c>
      <c r="S722" s="91">
        <v>0</v>
      </c>
      <c r="T722" s="95">
        <v>0</v>
      </c>
      <c r="U722" s="95">
        <v>0</v>
      </c>
      <c r="V722" s="95">
        <v>0</v>
      </c>
      <c r="W722" s="95">
        <v>0</v>
      </c>
      <c r="X722" s="92"/>
      <c r="Y722" s="92"/>
      <c r="Z722" s="92"/>
      <c r="AA722" s="92"/>
      <c r="AB722" s="90" t="s">
        <v>4189</v>
      </c>
      <c r="AC722" s="96">
        <v>19692</v>
      </c>
      <c r="AD722" s="91">
        <v>93</v>
      </c>
      <c r="AE722" s="90" t="s">
        <v>545</v>
      </c>
      <c r="AF722" s="92"/>
      <c r="AG722" s="91">
        <v>1975</v>
      </c>
      <c r="AH722" s="91">
        <v>1986</v>
      </c>
    </row>
    <row r="723" spans="3:34" ht="12.5" x14ac:dyDescent="0.25">
      <c r="C723" s="90" t="s">
        <v>3757</v>
      </c>
      <c r="D723" s="91">
        <v>39.299999999999997</v>
      </c>
      <c r="E723" s="92"/>
      <c r="F723" s="91">
        <v>0</v>
      </c>
      <c r="G723" s="94"/>
      <c r="H723" s="91">
        <v>0</v>
      </c>
      <c r="I723" s="91">
        <v>12</v>
      </c>
      <c r="J723" s="90" t="s">
        <v>3758</v>
      </c>
      <c r="K723" s="92"/>
      <c r="L723" s="92"/>
      <c r="M723" s="92"/>
      <c r="N723" s="91">
        <v>42</v>
      </c>
      <c r="O723" s="91">
        <v>0</v>
      </c>
      <c r="P723" s="91">
        <v>0</v>
      </c>
      <c r="Q723" s="91">
        <v>0</v>
      </c>
      <c r="R723" s="91">
        <v>0</v>
      </c>
      <c r="S723" s="91">
        <v>0</v>
      </c>
      <c r="T723" s="94"/>
      <c r="U723" s="94"/>
      <c r="V723" s="94"/>
      <c r="W723" s="94"/>
      <c r="X723" s="92"/>
      <c r="Y723" s="92"/>
      <c r="Z723" s="92"/>
      <c r="AA723" s="92"/>
      <c r="AB723" s="90" t="s">
        <v>3757</v>
      </c>
      <c r="AC723" s="93">
        <v>21695</v>
      </c>
      <c r="AD723" s="91">
        <v>133</v>
      </c>
      <c r="AE723" s="90" t="s">
        <v>545</v>
      </c>
      <c r="AF723" s="94"/>
      <c r="AG723" s="91">
        <v>1978</v>
      </c>
      <c r="AH723" s="91">
        <v>1987</v>
      </c>
    </row>
    <row r="724" spans="3:34" ht="12.5" x14ac:dyDescent="0.25">
      <c r="C724" s="90" t="s">
        <v>4076</v>
      </c>
      <c r="D724" s="91">
        <v>39.299999999999997</v>
      </c>
      <c r="E724" s="92"/>
      <c r="F724" s="91">
        <v>0</v>
      </c>
      <c r="G724" s="95">
        <v>0</v>
      </c>
      <c r="H724" s="91">
        <v>0</v>
      </c>
      <c r="I724" s="91">
        <v>0</v>
      </c>
      <c r="J724" s="90" t="s">
        <v>4077</v>
      </c>
      <c r="K724" s="92"/>
      <c r="L724" s="92"/>
      <c r="M724" s="95">
        <v>2</v>
      </c>
      <c r="N724" s="91">
        <v>39</v>
      </c>
      <c r="O724" s="91">
        <v>975</v>
      </c>
      <c r="P724" s="91">
        <v>0</v>
      </c>
      <c r="Q724" s="91">
        <v>0</v>
      </c>
      <c r="R724" s="91">
        <v>0</v>
      </c>
      <c r="S724" s="91">
        <v>0</v>
      </c>
      <c r="T724" s="95">
        <v>0</v>
      </c>
      <c r="U724" s="95">
        <v>0</v>
      </c>
      <c r="V724" s="95">
        <v>0</v>
      </c>
      <c r="W724" s="95">
        <v>0</v>
      </c>
      <c r="X724" s="92"/>
      <c r="Y724" s="92"/>
      <c r="Z724" s="92"/>
      <c r="AA724" s="92"/>
      <c r="AB724" s="90" t="s">
        <v>4076</v>
      </c>
      <c r="AC724" s="93">
        <v>26373</v>
      </c>
      <c r="AD724" s="91">
        <v>623</v>
      </c>
      <c r="AE724" s="90" t="s">
        <v>545</v>
      </c>
      <c r="AF724" s="91">
        <v>1990</v>
      </c>
      <c r="AG724" s="91">
        <v>1990</v>
      </c>
      <c r="AH724" s="91">
        <v>2002</v>
      </c>
    </row>
    <row r="725" spans="3:34" ht="12.5" x14ac:dyDescent="0.25">
      <c r="C725" s="90" t="s">
        <v>4294</v>
      </c>
      <c r="D725" s="91">
        <v>39.299999999999997</v>
      </c>
      <c r="E725" s="92"/>
      <c r="F725" s="91">
        <v>0</v>
      </c>
      <c r="G725" s="95">
        <v>0</v>
      </c>
      <c r="H725" s="91">
        <v>0</v>
      </c>
      <c r="I725" s="91">
        <v>10</v>
      </c>
      <c r="J725" s="90" t="s">
        <v>4295</v>
      </c>
      <c r="K725" s="92"/>
      <c r="L725" s="92"/>
      <c r="M725" s="92"/>
      <c r="N725" s="91">
        <v>39</v>
      </c>
      <c r="O725" s="91">
        <v>0</v>
      </c>
      <c r="P725" s="91">
        <v>0</v>
      </c>
      <c r="Q725" s="91">
        <v>0</v>
      </c>
      <c r="R725" s="91">
        <v>0</v>
      </c>
      <c r="S725" s="91">
        <v>0</v>
      </c>
      <c r="T725" s="95">
        <v>0</v>
      </c>
      <c r="U725" s="95">
        <v>0</v>
      </c>
      <c r="V725" s="95">
        <v>0</v>
      </c>
      <c r="W725" s="95">
        <v>0</v>
      </c>
      <c r="X725" s="92"/>
      <c r="Y725" s="92"/>
      <c r="Z725" s="92"/>
      <c r="AA725" s="92"/>
      <c r="AB725" s="90" t="s">
        <v>4294</v>
      </c>
      <c r="AC725" s="93">
        <v>22000</v>
      </c>
      <c r="AD725" s="91">
        <v>194</v>
      </c>
      <c r="AE725" s="90" t="s">
        <v>545</v>
      </c>
      <c r="AF725" s="94"/>
      <c r="AG725" s="91">
        <v>1983</v>
      </c>
      <c r="AH725" s="91">
        <v>1988</v>
      </c>
    </row>
    <row r="726" spans="3:34" ht="12.5" x14ac:dyDescent="0.25">
      <c r="C726" s="90" t="s">
        <v>4391</v>
      </c>
      <c r="D726" s="91">
        <v>39.299999999999997</v>
      </c>
      <c r="E726" s="92"/>
      <c r="F726" s="91">
        <v>0</v>
      </c>
      <c r="G726" s="91">
        <v>0</v>
      </c>
      <c r="H726" s="91">
        <v>0</v>
      </c>
      <c r="I726" s="91">
        <v>0</v>
      </c>
      <c r="J726" s="90" t="s">
        <v>4392</v>
      </c>
      <c r="K726" s="92"/>
      <c r="L726" s="92"/>
      <c r="M726" s="95">
        <v>1</v>
      </c>
      <c r="N726" s="91">
        <v>33</v>
      </c>
      <c r="O726" s="91">
        <v>1210</v>
      </c>
      <c r="P726" s="91">
        <v>0</v>
      </c>
      <c r="Q726" s="91">
        <v>0</v>
      </c>
      <c r="R726" s="91">
        <v>0</v>
      </c>
      <c r="S726" s="91">
        <v>0</v>
      </c>
      <c r="T726" s="91">
        <v>0</v>
      </c>
      <c r="U726" s="91">
        <v>0</v>
      </c>
      <c r="V726" s="91">
        <v>0</v>
      </c>
      <c r="W726" s="91">
        <v>0</v>
      </c>
      <c r="X726" s="94"/>
      <c r="Y726" s="94"/>
      <c r="Z726" s="94"/>
      <c r="AA726" s="94"/>
      <c r="AB726" s="90" t="s">
        <v>4391</v>
      </c>
      <c r="AC726" s="93">
        <v>31980</v>
      </c>
      <c r="AD726" s="91">
        <v>701</v>
      </c>
      <c r="AE726" s="90" t="s">
        <v>545</v>
      </c>
      <c r="AF726" s="91">
        <v>2005</v>
      </c>
      <c r="AG726" s="91">
        <v>2003</v>
      </c>
      <c r="AH726" s="91">
        <v>2017</v>
      </c>
    </row>
    <row r="727" spans="3:34" ht="12.5" x14ac:dyDescent="0.25">
      <c r="C727" s="90" t="s">
        <v>4764</v>
      </c>
      <c r="D727" s="91">
        <v>39.299999999999997</v>
      </c>
      <c r="E727" s="92"/>
      <c r="F727" s="91">
        <v>0</v>
      </c>
      <c r="G727" s="95">
        <v>0</v>
      </c>
      <c r="H727" s="91">
        <v>0</v>
      </c>
      <c r="I727" s="91">
        <v>0</v>
      </c>
      <c r="J727" s="90" t="s">
        <v>4765</v>
      </c>
      <c r="K727" s="92"/>
      <c r="L727" s="92"/>
      <c r="M727" s="95">
        <v>1</v>
      </c>
      <c r="N727" s="91">
        <v>33</v>
      </c>
      <c r="O727" s="91">
        <v>1223</v>
      </c>
      <c r="P727" s="91">
        <v>0</v>
      </c>
      <c r="Q727" s="91">
        <v>0</v>
      </c>
      <c r="R727" s="91">
        <v>0</v>
      </c>
      <c r="S727" s="91">
        <v>0</v>
      </c>
      <c r="T727" s="95">
        <v>0</v>
      </c>
      <c r="U727" s="95">
        <v>0</v>
      </c>
      <c r="V727" s="95">
        <v>0</v>
      </c>
      <c r="W727" s="95">
        <v>0</v>
      </c>
      <c r="X727" s="94"/>
      <c r="Y727" s="92"/>
      <c r="Z727" s="94"/>
      <c r="AA727" s="92"/>
      <c r="AB727" s="90" t="s">
        <v>4764</v>
      </c>
      <c r="AC727" s="93">
        <v>29935</v>
      </c>
      <c r="AD727" s="91">
        <v>924</v>
      </c>
      <c r="AE727" s="90" t="s">
        <v>545</v>
      </c>
      <c r="AF727" s="95">
        <v>2003</v>
      </c>
      <c r="AG727" s="91">
        <v>1999</v>
      </c>
      <c r="AH727" s="91">
        <v>2017</v>
      </c>
    </row>
    <row r="728" spans="3:34" ht="12.5" x14ac:dyDescent="0.25">
      <c r="C728" s="90" t="s">
        <v>4836</v>
      </c>
      <c r="D728" s="91">
        <v>39.299999999999997</v>
      </c>
      <c r="E728" s="92"/>
      <c r="F728" s="95">
        <v>0</v>
      </c>
      <c r="G728" s="92"/>
      <c r="H728" s="91">
        <v>0</v>
      </c>
      <c r="I728" s="91">
        <v>26</v>
      </c>
      <c r="J728" s="90" t="s">
        <v>4837</v>
      </c>
      <c r="K728" s="92"/>
      <c r="L728" s="92"/>
      <c r="M728" s="92"/>
      <c r="N728" s="91">
        <v>88</v>
      </c>
      <c r="O728" s="91">
        <v>0</v>
      </c>
      <c r="P728" s="95">
        <v>0</v>
      </c>
      <c r="Q728" s="95">
        <v>0</v>
      </c>
      <c r="R728" s="95">
        <v>0</v>
      </c>
      <c r="S728" s="95">
        <v>0</v>
      </c>
      <c r="T728" s="92"/>
      <c r="U728" s="92"/>
      <c r="V728" s="92"/>
      <c r="W728" s="92"/>
      <c r="X728" s="92"/>
      <c r="Y728" s="92"/>
      <c r="Z728" s="92"/>
      <c r="AA728" s="92"/>
      <c r="AB728" s="90" t="s">
        <v>4836</v>
      </c>
      <c r="AC728" s="93">
        <v>19215</v>
      </c>
      <c r="AD728" s="91">
        <v>121</v>
      </c>
      <c r="AE728" s="90" t="s">
        <v>545</v>
      </c>
      <c r="AF728" s="94"/>
      <c r="AG728" s="91">
        <v>1974</v>
      </c>
      <c r="AH728" s="91">
        <v>1986</v>
      </c>
    </row>
    <row r="729" spans="3:34" ht="12.5" x14ac:dyDescent="0.25">
      <c r="C729" s="90" t="s">
        <v>5544</v>
      </c>
      <c r="D729" s="91">
        <v>39.299999999999997</v>
      </c>
      <c r="E729" s="92"/>
      <c r="F729" s="95">
        <v>0.6</v>
      </c>
      <c r="G729" s="95">
        <v>0</v>
      </c>
      <c r="H729" s="91">
        <v>0</v>
      </c>
      <c r="I729" s="91">
        <v>0</v>
      </c>
      <c r="J729" s="90" t="s">
        <v>5545</v>
      </c>
      <c r="K729" s="92"/>
      <c r="L729" s="92"/>
      <c r="M729" s="94"/>
      <c r="N729" s="95">
        <v>29</v>
      </c>
      <c r="O729" s="95">
        <v>1397</v>
      </c>
      <c r="P729" s="95">
        <v>0</v>
      </c>
      <c r="Q729" s="95">
        <v>0</v>
      </c>
      <c r="R729" s="95">
        <v>0</v>
      </c>
      <c r="S729" s="95">
        <v>5</v>
      </c>
      <c r="T729" s="95">
        <v>0</v>
      </c>
      <c r="U729" s="95">
        <v>0</v>
      </c>
      <c r="V729" s="95">
        <v>0</v>
      </c>
      <c r="W729" s="95">
        <v>0</v>
      </c>
      <c r="X729" s="92"/>
      <c r="Y729" s="92"/>
      <c r="Z729" s="92"/>
      <c r="AA729" s="92"/>
      <c r="AB729" s="90" t="s">
        <v>5544</v>
      </c>
      <c r="AC729" s="93">
        <v>31141</v>
      </c>
      <c r="AD729" s="95">
        <v>800</v>
      </c>
      <c r="AE729" s="90" t="s">
        <v>545</v>
      </c>
      <c r="AF729" s="95">
        <v>2002</v>
      </c>
      <c r="AG729" s="95">
        <v>2001</v>
      </c>
      <c r="AH729" s="95">
        <v>2017</v>
      </c>
    </row>
    <row r="730" spans="3:34" ht="12.5" x14ac:dyDescent="0.25">
      <c r="C730" s="90" t="s">
        <v>5700</v>
      </c>
      <c r="D730" s="91">
        <v>39.299999999999997</v>
      </c>
      <c r="E730" s="94"/>
      <c r="F730" s="95">
        <v>0</v>
      </c>
      <c r="G730" s="95">
        <v>0</v>
      </c>
      <c r="H730" s="91">
        <v>0</v>
      </c>
      <c r="I730" s="91">
        <v>0</v>
      </c>
      <c r="J730" s="90" t="s">
        <v>5701</v>
      </c>
      <c r="K730" s="94"/>
      <c r="L730" s="94"/>
      <c r="M730" s="91">
        <v>1</v>
      </c>
      <c r="N730" s="95">
        <v>33</v>
      </c>
      <c r="O730" s="95">
        <v>1065</v>
      </c>
      <c r="P730" s="95">
        <v>0</v>
      </c>
      <c r="Q730" s="95">
        <v>0</v>
      </c>
      <c r="R730" s="95">
        <v>0</v>
      </c>
      <c r="S730" s="95">
        <v>0</v>
      </c>
      <c r="T730" s="95">
        <v>0</v>
      </c>
      <c r="U730" s="95">
        <v>0</v>
      </c>
      <c r="V730" s="95">
        <v>0</v>
      </c>
      <c r="W730" s="95">
        <v>0</v>
      </c>
      <c r="X730" s="92"/>
      <c r="Y730" s="92"/>
      <c r="Z730" s="92"/>
      <c r="AA730" s="92"/>
      <c r="AB730" s="90" t="s">
        <v>5700</v>
      </c>
      <c r="AC730" s="93">
        <v>29636</v>
      </c>
      <c r="AD730" s="95">
        <v>699</v>
      </c>
      <c r="AE730" s="90" t="s">
        <v>545</v>
      </c>
      <c r="AF730" s="95">
        <v>1998</v>
      </c>
      <c r="AG730" s="95">
        <v>1997</v>
      </c>
      <c r="AH730" s="95">
        <v>2014</v>
      </c>
    </row>
    <row r="731" spans="3:34" ht="12.5" x14ac:dyDescent="0.25">
      <c r="C731" s="90" t="s">
        <v>4838</v>
      </c>
      <c r="D731" s="91">
        <v>39.1</v>
      </c>
      <c r="E731" s="92"/>
      <c r="F731" s="95">
        <v>0</v>
      </c>
      <c r="G731" s="95">
        <v>0</v>
      </c>
      <c r="H731" s="91">
        <v>0</v>
      </c>
      <c r="I731" s="91">
        <v>20</v>
      </c>
      <c r="J731" s="90" t="s">
        <v>4839</v>
      </c>
      <c r="K731" s="92"/>
      <c r="L731" s="92"/>
      <c r="M731" s="91">
        <v>1</v>
      </c>
      <c r="N731" s="95">
        <v>83</v>
      </c>
      <c r="O731" s="95">
        <v>0</v>
      </c>
      <c r="P731" s="95">
        <v>0</v>
      </c>
      <c r="Q731" s="95">
        <v>0</v>
      </c>
      <c r="R731" s="95">
        <v>0</v>
      </c>
      <c r="S731" s="95">
        <v>0</v>
      </c>
      <c r="T731" s="95">
        <v>0</v>
      </c>
      <c r="U731" s="95">
        <v>0</v>
      </c>
      <c r="V731" s="95">
        <v>0</v>
      </c>
      <c r="W731" s="95">
        <v>0</v>
      </c>
      <c r="X731" s="92"/>
      <c r="Y731" s="92"/>
      <c r="Z731" s="92"/>
      <c r="AA731" s="92"/>
      <c r="AB731" s="90" t="s">
        <v>4838</v>
      </c>
      <c r="AC731" s="93">
        <v>20336</v>
      </c>
      <c r="AD731" s="95">
        <v>75</v>
      </c>
      <c r="AE731" s="90" t="s">
        <v>545</v>
      </c>
      <c r="AF731" s="92"/>
      <c r="AG731" s="95">
        <v>1975</v>
      </c>
      <c r="AH731" s="95">
        <v>1985</v>
      </c>
    </row>
    <row r="732" spans="3:34" ht="12.5" x14ac:dyDescent="0.25">
      <c r="C732" s="90" t="s">
        <v>3650</v>
      </c>
      <c r="D732" s="91">
        <v>39</v>
      </c>
      <c r="E732" s="94"/>
      <c r="F732" s="95">
        <v>0</v>
      </c>
      <c r="G732" s="95">
        <v>0</v>
      </c>
      <c r="H732" s="91">
        <v>0</v>
      </c>
      <c r="I732" s="91">
        <v>4</v>
      </c>
      <c r="J732" s="90" t="s">
        <v>3651</v>
      </c>
      <c r="K732" s="94"/>
      <c r="L732" s="94"/>
      <c r="M732" s="91">
        <v>1</v>
      </c>
      <c r="N732" s="95">
        <v>38</v>
      </c>
      <c r="O732" s="95">
        <v>0</v>
      </c>
      <c r="P732" s="95">
        <v>0</v>
      </c>
      <c r="Q732" s="95">
        <v>0</v>
      </c>
      <c r="R732" s="95">
        <v>0</v>
      </c>
      <c r="S732" s="95">
        <v>0</v>
      </c>
      <c r="T732" s="95">
        <v>0</v>
      </c>
      <c r="U732" s="95">
        <v>0</v>
      </c>
      <c r="V732" s="95">
        <v>0</v>
      </c>
      <c r="W732" s="95">
        <v>0</v>
      </c>
      <c r="X732" s="92"/>
      <c r="Y732" s="92"/>
      <c r="Z732" s="92"/>
      <c r="AA732" s="92"/>
      <c r="AB732" s="90" t="s">
        <v>3650</v>
      </c>
      <c r="AC732" s="93">
        <v>23143</v>
      </c>
      <c r="AD732" s="95">
        <v>388</v>
      </c>
      <c r="AE732" s="90" t="s">
        <v>545</v>
      </c>
      <c r="AF732" s="95">
        <v>0</v>
      </c>
      <c r="AG732" s="95">
        <v>1979</v>
      </c>
      <c r="AH732" s="95">
        <v>1992</v>
      </c>
    </row>
    <row r="733" spans="3:34" ht="12.5" x14ac:dyDescent="0.25">
      <c r="C733" s="90" t="s">
        <v>4223</v>
      </c>
      <c r="D733" s="91">
        <v>39</v>
      </c>
      <c r="E733" s="92"/>
      <c r="F733" s="95">
        <v>0</v>
      </c>
      <c r="G733" s="92"/>
      <c r="H733" s="91">
        <v>0</v>
      </c>
      <c r="I733" s="91">
        <v>14</v>
      </c>
      <c r="J733" s="90" t="s">
        <v>4224</v>
      </c>
      <c r="K733" s="92"/>
      <c r="L733" s="92"/>
      <c r="M733" s="94"/>
      <c r="N733" s="95">
        <v>46</v>
      </c>
      <c r="O733" s="95">
        <v>0</v>
      </c>
      <c r="P733" s="95">
        <v>0</v>
      </c>
      <c r="Q733" s="95">
        <v>0</v>
      </c>
      <c r="R733" s="95">
        <v>0</v>
      </c>
      <c r="S733" s="95">
        <v>0</v>
      </c>
      <c r="T733" s="92"/>
      <c r="U733" s="92"/>
      <c r="V733" s="92"/>
      <c r="W733" s="92"/>
      <c r="X733" s="92"/>
      <c r="Y733" s="92"/>
      <c r="Z733" s="92"/>
      <c r="AA733" s="92"/>
      <c r="AB733" s="90" t="s">
        <v>4223</v>
      </c>
      <c r="AC733" s="96">
        <v>21363</v>
      </c>
      <c r="AD733" s="95">
        <v>174</v>
      </c>
      <c r="AE733" s="90" t="s">
        <v>545</v>
      </c>
      <c r="AF733" s="92"/>
      <c r="AG733" s="95">
        <v>1978</v>
      </c>
      <c r="AH733" s="95">
        <v>1988</v>
      </c>
    </row>
    <row r="734" spans="3:34" ht="12.5" x14ac:dyDescent="0.25">
      <c r="C734" s="90" t="s">
        <v>4428</v>
      </c>
      <c r="D734" s="91">
        <v>39</v>
      </c>
      <c r="E734" s="92"/>
      <c r="F734" s="95">
        <v>0</v>
      </c>
      <c r="G734" s="95">
        <v>0</v>
      </c>
      <c r="H734" s="91">
        <v>0</v>
      </c>
      <c r="I734" s="91">
        <v>4</v>
      </c>
      <c r="J734" s="90" t="s">
        <v>4429</v>
      </c>
      <c r="K734" s="92"/>
      <c r="L734" s="92"/>
      <c r="M734" s="91">
        <v>1</v>
      </c>
      <c r="N734" s="95">
        <v>38</v>
      </c>
      <c r="O734" s="95">
        <v>0</v>
      </c>
      <c r="P734" s="95">
        <v>0</v>
      </c>
      <c r="Q734" s="95">
        <v>0</v>
      </c>
      <c r="R734" s="95">
        <v>0</v>
      </c>
      <c r="S734" s="95">
        <v>0</v>
      </c>
      <c r="T734" s="95">
        <v>0</v>
      </c>
      <c r="U734" s="95">
        <v>0</v>
      </c>
      <c r="V734" s="95">
        <v>0</v>
      </c>
      <c r="W734" s="95">
        <v>0</v>
      </c>
      <c r="X734" s="92"/>
      <c r="Y734" s="92"/>
      <c r="Z734" s="92"/>
      <c r="AA734" s="92"/>
      <c r="AB734" s="90" t="s">
        <v>4428</v>
      </c>
      <c r="AC734" s="96">
        <v>23275</v>
      </c>
      <c r="AD734" s="95">
        <v>573</v>
      </c>
      <c r="AE734" s="90" t="s">
        <v>545</v>
      </c>
      <c r="AF734" s="95">
        <v>1981</v>
      </c>
      <c r="AG734" s="95">
        <v>1979</v>
      </c>
      <c r="AH734" s="95">
        <v>1996</v>
      </c>
    </row>
    <row r="735" spans="3:34" ht="12.5" x14ac:dyDescent="0.25">
      <c r="C735" s="90" t="s">
        <v>5030</v>
      </c>
      <c r="D735" s="91">
        <v>39</v>
      </c>
      <c r="E735" s="92"/>
      <c r="F735" s="91">
        <v>0</v>
      </c>
      <c r="G735" s="94"/>
      <c r="H735" s="91">
        <v>0</v>
      </c>
      <c r="I735" s="91">
        <v>26</v>
      </c>
      <c r="J735" s="90" t="s">
        <v>5031</v>
      </c>
      <c r="K735" s="92"/>
      <c r="L735" s="92"/>
      <c r="M735" s="92"/>
      <c r="N735" s="91">
        <v>90</v>
      </c>
      <c r="O735" s="91">
        <v>0</v>
      </c>
      <c r="P735" s="91">
        <v>0</v>
      </c>
      <c r="Q735" s="91">
        <v>0</v>
      </c>
      <c r="R735" s="91">
        <v>0</v>
      </c>
      <c r="S735" s="91">
        <v>0</v>
      </c>
      <c r="T735" s="94"/>
      <c r="U735" s="94"/>
      <c r="V735" s="94"/>
      <c r="W735" s="94"/>
      <c r="X735" s="92"/>
      <c r="Y735" s="92"/>
      <c r="Z735" s="92"/>
      <c r="AA735" s="92"/>
      <c r="AB735" s="90" t="s">
        <v>5030</v>
      </c>
      <c r="AC735" s="93">
        <v>19024</v>
      </c>
      <c r="AD735" s="91">
        <v>30</v>
      </c>
      <c r="AE735" s="90" t="s">
        <v>545</v>
      </c>
      <c r="AF735" s="92"/>
      <c r="AG735" s="91">
        <v>1973</v>
      </c>
      <c r="AH735" s="91">
        <v>1979</v>
      </c>
    </row>
    <row r="736" spans="3:34" ht="12.5" x14ac:dyDescent="0.25">
      <c r="C736" s="90" t="s">
        <v>3946</v>
      </c>
      <c r="D736" s="91">
        <v>38.6</v>
      </c>
      <c r="E736" s="92"/>
      <c r="F736" s="91">
        <v>0</v>
      </c>
      <c r="G736" s="91">
        <v>0</v>
      </c>
      <c r="H736" s="91">
        <v>0</v>
      </c>
      <c r="I736" s="91">
        <v>0</v>
      </c>
      <c r="J736" s="90" t="s">
        <v>3947</v>
      </c>
      <c r="K736" s="92"/>
      <c r="L736" s="92"/>
      <c r="M736" s="91">
        <v>2</v>
      </c>
      <c r="N736" s="91">
        <v>40</v>
      </c>
      <c r="O736" s="91">
        <v>745</v>
      </c>
      <c r="P736" s="91">
        <v>0</v>
      </c>
      <c r="Q736" s="91">
        <v>0</v>
      </c>
      <c r="R736" s="91">
        <v>0</v>
      </c>
      <c r="S736" s="91">
        <v>0</v>
      </c>
      <c r="T736" s="91">
        <v>0</v>
      </c>
      <c r="U736" s="91">
        <v>0</v>
      </c>
      <c r="V736" s="91">
        <v>0</v>
      </c>
      <c r="W736" s="91">
        <v>0</v>
      </c>
      <c r="X736" s="92"/>
      <c r="Y736" s="92"/>
      <c r="Z736" s="92"/>
      <c r="AA736" s="92"/>
      <c r="AB736" s="90" t="s">
        <v>3946</v>
      </c>
      <c r="AC736" s="93">
        <v>25057</v>
      </c>
      <c r="AD736" s="91">
        <v>733</v>
      </c>
      <c r="AE736" s="90" t="s">
        <v>545</v>
      </c>
      <c r="AF736" s="91">
        <v>1987</v>
      </c>
      <c r="AG736" s="91">
        <v>1985</v>
      </c>
      <c r="AH736" s="91">
        <v>2000</v>
      </c>
    </row>
    <row r="737" spans="3:34" ht="12.5" x14ac:dyDescent="0.25">
      <c r="C737" s="90" t="s">
        <v>374</v>
      </c>
      <c r="D737" s="91">
        <v>38.5</v>
      </c>
      <c r="E737" s="92"/>
      <c r="F737" s="91">
        <v>0</v>
      </c>
      <c r="G737" s="91">
        <v>0</v>
      </c>
      <c r="H737" s="91">
        <v>0</v>
      </c>
      <c r="I737" s="91">
        <v>14</v>
      </c>
      <c r="J737" s="90" t="s">
        <v>3628</v>
      </c>
      <c r="K737" s="92"/>
      <c r="L737" s="92"/>
      <c r="M737" s="92"/>
      <c r="N737" s="91">
        <v>47</v>
      </c>
      <c r="O737" s="91">
        <v>2</v>
      </c>
      <c r="P737" s="91">
        <v>0</v>
      </c>
      <c r="Q737" s="91">
        <v>0</v>
      </c>
      <c r="R737" s="91">
        <v>0</v>
      </c>
      <c r="S737" s="91">
        <v>0</v>
      </c>
      <c r="T737" s="91">
        <v>0</v>
      </c>
      <c r="U737" s="91">
        <v>0</v>
      </c>
      <c r="V737" s="91">
        <v>0</v>
      </c>
      <c r="W737" s="91">
        <v>0</v>
      </c>
      <c r="X737" s="92"/>
      <c r="Y737" s="92"/>
      <c r="Z737" s="92"/>
      <c r="AA737" s="92"/>
      <c r="AB737" s="90" t="s">
        <v>374</v>
      </c>
      <c r="AC737" s="93">
        <v>21198</v>
      </c>
      <c r="AD737" s="91">
        <v>267</v>
      </c>
      <c r="AE737" s="90" t="s">
        <v>545</v>
      </c>
      <c r="AF737" s="91">
        <v>0</v>
      </c>
      <c r="AG737" s="91">
        <v>1978</v>
      </c>
      <c r="AH737" s="91">
        <v>1998</v>
      </c>
    </row>
    <row r="738" spans="3:34" ht="12.5" x14ac:dyDescent="0.25">
      <c r="C738" s="90" t="s">
        <v>4405</v>
      </c>
      <c r="D738" s="91">
        <v>38.5</v>
      </c>
      <c r="E738" s="92"/>
      <c r="F738" s="91">
        <v>0</v>
      </c>
      <c r="G738" s="91">
        <v>0</v>
      </c>
      <c r="H738" s="91">
        <v>32.200000000000003</v>
      </c>
      <c r="I738" s="91">
        <v>0</v>
      </c>
      <c r="J738" s="90" t="s">
        <v>4406</v>
      </c>
      <c r="K738" s="92"/>
      <c r="L738" s="92"/>
      <c r="M738" s="94"/>
      <c r="N738" s="91">
        <v>187</v>
      </c>
      <c r="O738" s="91">
        <v>295</v>
      </c>
      <c r="P738" s="91">
        <v>0</v>
      </c>
      <c r="Q738" s="91">
        <v>0</v>
      </c>
      <c r="R738" s="91">
        <v>0</v>
      </c>
      <c r="S738" s="91">
        <v>0</v>
      </c>
      <c r="T738" s="91">
        <v>0</v>
      </c>
      <c r="U738" s="91">
        <v>0</v>
      </c>
      <c r="V738" s="91">
        <v>0</v>
      </c>
      <c r="W738" s="91">
        <v>0</v>
      </c>
      <c r="X738" s="95">
        <v>93</v>
      </c>
      <c r="Y738" s="95">
        <v>84</v>
      </c>
      <c r="Z738" s="95">
        <v>610</v>
      </c>
      <c r="AA738" s="95">
        <v>650</v>
      </c>
      <c r="AB738" s="90" t="s">
        <v>4405</v>
      </c>
      <c r="AC738" s="93">
        <v>35215</v>
      </c>
      <c r="AD738" s="91">
        <v>266</v>
      </c>
      <c r="AE738" s="90" t="s">
        <v>545</v>
      </c>
      <c r="AF738" s="95">
        <v>2013</v>
      </c>
      <c r="AG738" s="91">
        <v>2012</v>
      </c>
      <c r="AH738" s="91">
        <v>2017</v>
      </c>
    </row>
    <row r="739" spans="3:34" ht="12.5" x14ac:dyDescent="0.25">
      <c r="C739" s="90" t="s">
        <v>3690</v>
      </c>
      <c r="D739" s="91">
        <v>38.299999999999997</v>
      </c>
      <c r="E739" s="92"/>
      <c r="F739" s="91">
        <v>0</v>
      </c>
      <c r="G739" s="95">
        <v>0</v>
      </c>
      <c r="H739" s="91">
        <v>0</v>
      </c>
      <c r="I739" s="91">
        <v>0</v>
      </c>
      <c r="J739" s="90" t="s">
        <v>3691</v>
      </c>
      <c r="K739" s="92"/>
      <c r="L739" s="92"/>
      <c r="M739" s="95">
        <v>1</v>
      </c>
      <c r="N739" s="91">
        <v>34</v>
      </c>
      <c r="O739" s="91">
        <v>131</v>
      </c>
      <c r="P739" s="91">
        <v>0</v>
      </c>
      <c r="Q739" s="91">
        <v>0</v>
      </c>
      <c r="R739" s="91">
        <v>0</v>
      </c>
      <c r="S739" s="91">
        <v>0</v>
      </c>
      <c r="T739" s="95">
        <v>0</v>
      </c>
      <c r="U739" s="95">
        <v>0</v>
      </c>
      <c r="V739" s="95">
        <v>0</v>
      </c>
      <c r="W739" s="95">
        <v>0</v>
      </c>
      <c r="X739" s="92"/>
      <c r="Y739" s="92"/>
      <c r="Z739" s="92"/>
      <c r="AA739" s="92"/>
      <c r="AB739" s="90" t="s">
        <v>3690</v>
      </c>
      <c r="AC739" s="93">
        <v>26046</v>
      </c>
      <c r="AD739" s="91">
        <v>511</v>
      </c>
      <c r="AE739" s="90" t="s">
        <v>545</v>
      </c>
      <c r="AF739" s="91">
        <v>1990</v>
      </c>
      <c r="AG739" s="91">
        <v>1987</v>
      </c>
      <c r="AH739" s="91">
        <v>1998</v>
      </c>
    </row>
    <row r="740" spans="3:34" ht="12.5" x14ac:dyDescent="0.25">
      <c r="C740" s="90" t="s">
        <v>5132</v>
      </c>
      <c r="D740" s="91">
        <v>38.1</v>
      </c>
      <c r="E740" s="92"/>
      <c r="F740" s="91">
        <v>0</v>
      </c>
      <c r="G740" s="91">
        <v>0</v>
      </c>
      <c r="H740" s="91">
        <v>0</v>
      </c>
      <c r="I740" s="91">
        <v>12</v>
      </c>
      <c r="J740" s="90" t="s">
        <v>5133</v>
      </c>
      <c r="K740" s="92"/>
      <c r="L740" s="92"/>
      <c r="M740" s="94"/>
      <c r="N740" s="91">
        <v>44</v>
      </c>
      <c r="O740" s="91">
        <v>0</v>
      </c>
      <c r="P740" s="91">
        <v>0</v>
      </c>
      <c r="Q740" s="91">
        <v>0</v>
      </c>
      <c r="R740" s="91">
        <v>0</v>
      </c>
      <c r="S740" s="91">
        <v>0</v>
      </c>
      <c r="T740" s="91">
        <v>0</v>
      </c>
      <c r="U740" s="91">
        <v>0</v>
      </c>
      <c r="V740" s="91">
        <v>0</v>
      </c>
      <c r="W740" s="91">
        <v>0</v>
      </c>
      <c r="X740" s="92"/>
      <c r="Y740" s="92"/>
      <c r="Z740" s="92"/>
      <c r="AA740" s="92"/>
      <c r="AB740" s="90" t="s">
        <v>5132</v>
      </c>
      <c r="AC740" s="93">
        <v>21698</v>
      </c>
      <c r="AD740" s="91">
        <v>92</v>
      </c>
      <c r="AE740" s="90" t="s">
        <v>545</v>
      </c>
      <c r="AF740" s="94"/>
      <c r="AG740" s="91">
        <v>1977</v>
      </c>
      <c r="AH740" s="91">
        <v>1986</v>
      </c>
    </row>
    <row r="741" spans="3:34" ht="12.5" x14ac:dyDescent="0.25">
      <c r="C741" s="90" t="s">
        <v>4191</v>
      </c>
      <c r="D741" s="91">
        <v>38</v>
      </c>
      <c r="E741" s="92"/>
      <c r="F741" s="91">
        <v>0</v>
      </c>
      <c r="G741" s="94"/>
      <c r="H741" s="91">
        <v>0</v>
      </c>
      <c r="I741" s="91">
        <v>26</v>
      </c>
      <c r="J741" s="90" t="s">
        <v>4192</v>
      </c>
      <c r="K741" s="92"/>
      <c r="L741" s="92"/>
      <c r="M741" s="92"/>
      <c r="N741" s="91">
        <v>98</v>
      </c>
      <c r="O741" s="91">
        <v>0</v>
      </c>
      <c r="P741" s="91">
        <v>0</v>
      </c>
      <c r="Q741" s="91">
        <v>0</v>
      </c>
      <c r="R741" s="91">
        <v>0</v>
      </c>
      <c r="S741" s="91">
        <v>0</v>
      </c>
      <c r="T741" s="94"/>
      <c r="U741" s="94"/>
      <c r="V741" s="94"/>
      <c r="W741" s="94"/>
      <c r="X741" s="92"/>
      <c r="Y741" s="92"/>
      <c r="Z741" s="92"/>
      <c r="AA741" s="92"/>
      <c r="AB741" s="90" t="s">
        <v>4191</v>
      </c>
      <c r="AC741" s="93">
        <v>19040</v>
      </c>
      <c r="AD741" s="91">
        <v>79</v>
      </c>
      <c r="AE741" s="90" t="s">
        <v>545</v>
      </c>
      <c r="AF741" s="94"/>
      <c r="AG741" s="91">
        <v>1973</v>
      </c>
      <c r="AH741" s="91">
        <v>1985</v>
      </c>
    </row>
    <row r="742" spans="3:34" ht="12.5" x14ac:dyDescent="0.25">
      <c r="C742" s="90" t="s">
        <v>4605</v>
      </c>
      <c r="D742" s="91">
        <v>38</v>
      </c>
      <c r="E742" s="92"/>
      <c r="F742" s="91">
        <v>0</v>
      </c>
      <c r="G742" s="94"/>
      <c r="H742" s="91">
        <v>0</v>
      </c>
      <c r="I742" s="91">
        <v>24</v>
      </c>
      <c r="J742" s="90" t="s">
        <v>4606</v>
      </c>
      <c r="K742" s="92"/>
      <c r="L742" s="92"/>
      <c r="M742" s="92"/>
      <c r="N742" s="91">
        <v>84</v>
      </c>
      <c r="O742" s="91">
        <v>0</v>
      </c>
      <c r="P742" s="91">
        <v>0</v>
      </c>
      <c r="Q742" s="91">
        <v>0</v>
      </c>
      <c r="R742" s="91">
        <v>0</v>
      </c>
      <c r="S742" s="91">
        <v>0</v>
      </c>
      <c r="T742" s="94"/>
      <c r="U742" s="94"/>
      <c r="V742" s="94"/>
      <c r="W742" s="94"/>
      <c r="X742" s="92"/>
      <c r="Y742" s="92"/>
      <c r="Z742" s="92"/>
      <c r="AA742" s="92"/>
      <c r="AB742" s="90" t="s">
        <v>4605</v>
      </c>
      <c r="AC742" s="93">
        <v>19479</v>
      </c>
      <c r="AD742" s="91">
        <v>22</v>
      </c>
      <c r="AE742" s="90" t="s">
        <v>545</v>
      </c>
      <c r="AF742" s="94"/>
      <c r="AG742" s="91">
        <v>1973</v>
      </c>
      <c r="AH742" s="91">
        <v>1976</v>
      </c>
    </row>
    <row r="743" spans="3:34" ht="12.5" x14ac:dyDescent="0.25">
      <c r="C743" s="90" t="s">
        <v>5522</v>
      </c>
      <c r="D743" s="91">
        <v>37.9</v>
      </c>
      <c r="E743" s="92"/>
      <c r="F743" s="91">
        <v>0</v>
      </c>
      <c r="G743" s="91">
        <v>0</v>
      </c>
      <c r="H743" s="91">
        <v>0</v>
      </c>
      <c r="I743" s="91">
        <v>0</v>
      </c>
      <c r="J743" s="90" t="s">
        <v>5523</v>
      </c>
      <c r="K743" s="92"/>
      <c r="L743" s="92"/>
      <c r="M743" s="91">
        <v>2</v>
      </c>
      <c r="N743" s="91">
        <v>41</v>
      </c>
      <c r="O743" s="91">
        <v>832</v>
      </c>
      <c r="P743" s="91">
        <v>0</v>
      </c>
      <c r="Q743" s="91">
        <v>0</v>
      </c>
      <c r="R743" s="91">
        <v>0</v>
      </c>
      <c r="S743" s="91">
        <v>0</v>
      </c>
      <c r="T743" s="91">
        <v>0</v>
      </c>
      <c r="U743" s="91">
        <v>0</v>
      </c>
      <c r="V743" s="91">
        <v>0</v>
      </c>
      <c r="W743" s="91">
        <v>0</v>
      </c>
      <c r="X743" s="92"/>
      <c r="Y743" s="92"/>
      <c r="Z743" s="92"/>
      <c r="AA743" s="92"/>
      <c r="AB743" s="90" t="s">
        <v>5522</v>
      </c>
      <c r="AC743" s="93">
        <v>28600</v>
      </c>
      <c r="AD743" s="91">
        <v>606</v>
      </c>
      <c r="AE743" s="90" t="s">
        <v>545</v>
      </c>
      <c r="AF743" s="91">
        <v>1997</v>
      </c>
      <c r="AG743" s="91">
        <v>1995</v>
      </c>
      <c r="AH743" s="91">
        <v>2006</v>
      </c>
    </row>
    <row r="744" spans="3:34" ht="12.5" x14ac:dyDescent="0.25">
      <c r="C744" s="90" t="s">
        <v>5144</v>
      </c>
      <c r="D744" s="91">
        <v>37.799999999999997</v>
      </c>
      <c r="E744" s="92"/>
      <c r="F744" s="91">
        <v>0</v>
      </c>
      <c r="G744" s="91">
        <v>0</v>
      </c>
      <c r="H744" s="91">
        <v>0</v>
      </c>
      <c r="I744" s="91">
        <v>2</v>
      </c>
      <c r="J744" s="90" t="s">
        <v>5145</v>
      </c>
      <c r="K744" s="92"/>
      <c r="L744" s="92"/>
      <c r="M744" s="91">
        <v>1</v>
      </c>
      <c r="N744" s="91">
        <v>37</v>
      </c>
      <c r="O744" s="91">
        <v>96</v>
      </c>
      <c r="P744" s="91">
        <v>0</v>
      </c>
      <c r="Q744" s="91">
        <v>0</v>
      </c>
      <c r="R744" s="91">
        <v>0</v>
      </c>
      <c r="S744" s="91">
        <v>0</v>
      </c>
      <c r="T744" s="91">
        <v>0</v>
      </c>
      <c r="U744" s="91">
        <v>0</v>
      </c>
      <c r="V744" s="91">
        <v>0</v>
      </c>
      <c r="W744" s="91">
        <v>0</v>
      </c>
      <c r="X744" s="92"/>
      <c r="Y744" s="92"/>
      <c r="Z744" s="92"/>
      <c r="AA744" s="92"/>
      <c r="AB744" s="90" t="s">
        <v>5144</v>
      </c>
      <c r="AC744" s="93">
        <v>23412</v>
      </c>
      <c r="AD744" s="91">
        <v>509</v>
      </c>
      <c r="AE744" s="90" t="s">
        <v>545</v>
      </c>
      <c r="AF744" s="95">
        <v>1985</v>
      </c>
      <c r="AG744" s="91">
        <v>1984</v>
      </c>
      <c r="AH744" s="91">
        <v>1997</v>
      </c>
    </row>
    <row r="745" spans="3:34" ht="12.5" x14ac:dyDescent="0.25">
      <c r="C745" s="90" t="s">
        <v>4752</v>
      </c>
      <c r="D745" s="91">
        <v>37.700000000000003</v>
      </c>
      <c r="E745" s="92"/>
      <c r="F745" s="95">
        <v>0.2</v>
      </c>
      <c r="G745" s="95">
        <v>0</v>
      </c>
      <c r="H745" s="91">
        <v>0</v>
      </c>
      <c r="I745" s="91">
        <v>0</v>
      </c>
      <c r="J745" s="90" t="s">
        <v>4753</v>
      </c>
      <c r="K745" s="92"/>
      <c r="L745" s="92"/>
      <c r="M745" s="92"/>
      <c r="N745" s="91">
        <v>30</v>
      </c>
      <c r="O745" s="91">
        <v>1023</v>
      </c>
      <c r="P745" s="95">
        <v>0</v>
      </c>
      <c r="Q745" s="95">
        <v>0</v>
      </c>
      <c r="R745" s="95">
        <v>0</v>
      </c>
      <c r="S745" s="95">
        <v>2</v>
      </c>
      <c r="T745" s="95">
        <v>0</v>
      </c>
      <c r="U745" s="95">
        <v>0</v>
      </c>
      <c r="V745" s="95">
        <v>0</v>
      </c>
      <c r="W745" s="95">
        <v>0</v>
      </c>
      <c r="X745" s="92"/>
      <c r="Y745" s="92"/>
      <c r="Z745" s="92"/>
      <c r="AA745" s="92"/>
      <c r="AB745" s="90" t="s">
        <v>4752</v>
      </c>
      <c r="AC745" s="96">
        <v>28707</v>
      </c>
      <c r="AD745" s="91">
        <v>885</v>
      </c>
      <c r="AE745" s="90" t="s">
        <v>545</v>
      </c>
      <c r="AF745" s="95">
        <v>1995</v>
      </c>
      <c r="AG745" s="91">
        <v>1994</v>
      </c>
      <c r="AH745" s="91">
        <v>2012</v>
      </c>
    </row>
    <row r="746" spans="3:34" ht="12.5" x14ac:dyDescent="0.25">
      <c r="C746" s="90" t="s">
        <v>4434</v>
      </c>
      <c r="D746" s="91">
        <v>37.6</v>
      </c>
      <c r="E746" s="92"/>
      <c r="F746" s="91">
        <v>0</v>
      </c>
      <c r="G746" s="91">
        <v>0</v>
      </c>
      <c r="H746" s="91">
        <v>0</v>
      </c>
      <c r="I746" s="91">
        <v>22</v>
      </c>
      <c r="J746" s="90" t="s">
        <v>4435</v>
      </c>
      <c r="K746" s="92"/>
      <c r="L746" s="92"/>
      <c r="M746" s="94"/>
      <c r="N746" s="91">
        <v>75</v>
      </c>
      <c r="O746" s="91">
        <v>0</v>
      </c>
      <c r="P746" s="91">
        <v>0</v>
      </c>
      <c r="Q746" s="91">
        <v>0</v>
      </c>
      <c r="R746" s="91">
        <v>0</v>
      </c>
      <c r="S746" s="91">
        <v>0</v>
      </c>
      <c r="T746" s="91">
        <v>0</v>
      </c>
      <c r="U746" s="91">
        <v>0</v>
      </c>
      <c r="V746" s="91">
        <v>0</v>
      </c>
      <c r="W746" s="91">
        <v>0</v>
      </c>
      <c r="X746" s="92"/>
      <c r="Y746" s="92"/>
      <c r="Z746" s="92"/>
      <c r="AA746" s="92"/>
      <c r="AB746" s="90" t="s">
        <v>4434</v>
      </c>
      <c r="AC746" s="93">
        <v>19851</v>
      </c>
      <c r="AD746" s="91">
        <v>54</v>
      </c>
      <c r="AE746" s="90" t="s">
        <v>545</v>
      </c>
      <c r="AF746" s="92"/>
      <c r="AG746" s="91">
        <v>1973</v>
      </c>
      <c r="AH746" s="91">
        <v>1984</v>
      </c>
    </row>
    <row r="747" spans="3:34" ht="12.5" x14ac:dyDescent="0.25">
      <c r="C747" s="90" t="s">
        <v>5138</v>
      </c>
      <c r="D747" s="91">
        <v>37.6</v>
      </c>
      <c r="E747" s="92"/>
      <c r="F747" s="91">
        <v>0</v>
      </c>
      <c r="G747" s="94"/>
      <c r="H747" s="91">
        <v>0</v>
      </c>
      <c r="I747" s="91">
        <v>20</v>
      </c>
      <c r="J747" s="90" t="s">
        <v>5139</v>
      </c>
      <c r="K747" s="92"/>
      <c r="L747" s="92"/>
      <c r="M747" s="94"/>
      <c r="N747" s="91">
        <v>66</v>
      </c>
      <c r="O747" s="91">
        <v>0</v>
      </c>
      <c r="P747" s="91">
        <v>0</v>
      </c>
      <c r="Q747" s="91">
        <v>0</v>
      </c>
      <c r="R747" s="91">
        <v>0</v>
      </c>
      <c r="S747" s="91">
        <v>0</v>
      </c>
      <c r="T747" s="94"/>
      <c r="U747" s="94"/>
      <c r="V747" s="94"/>
      <c r="W747" s="94"/>
      <c r="X747" s="92"/>
      <c r="Y747" s="92"/>
      <c r="Z747" s="92"/>
      <c r="AA747" s="92"/>
      <c r="AB747" s="90" t="s">
        <v>5138</v>
      </c>
      <c r="AC747" s="93">
        <v>20147</v>
      </c>
      <c r="AD747" s="91">
        <v>178</v>
      </c>
      <c r="AE747" s="90" t="s">
        <v>545</v>
      </c>
      <c r="AF747" s="92"/>
      <c r="AG747" s="91">
        <v>1973</v>
      </c>
      <c r="AH747" s="91">
        <v>1987</v>
      </c>
    </row>
    <row r="748" spans="3:34" ht="12.5" x14ac:dyDescent="0.25">
      <c r="C748" s="90" t="s">
        <v>5714</v>
      </c>
      <c r="D748" s="91">
        <v>37.6</v>
      </c>
      <c r="E748" s="92"/>
      <c r="F748" s="91">
        <v>0.1</v>
      </c>
      <c r="G748" s="91">
        <v>0</v>
      </c>
      <c r="H748" s="91">
        <v>0</v>
      </c>
      <c r="I748" s="91">
        <v>0</v>
      </c>
      <c r="J748" s="90" t="s">
        <v>5715</v>
      </c>
      <c r="K748" s="92"/>
      <c r="L748" s="92"/>
      <c r="M748" s="94"/>
      <c r="N748" s="91">
        <v>30</v>
      </c>
      <c r="O748" s="91">
        <v>1008</v>
      </c>
      <c r="P748" s="91">
        <v>0</v>
      </c>
      <c r="Q748" s="91">
        <v>0</v>
      </c>
      <c r="R748" s="91">
        <v>0</v>
      </c>
      <c r="S748" s="91">
        <v>1</v>
      </c>
      <c r="T748" s="91">
        <v>0</v>
      </c>
      <c r="U748" s="91">
        <v>0</v>
      </c>
      <c r="V748" s="91">
        <v>0</v>
      </c>
      <c r="W748" s="91">
        <v>0</v>
      </c>
      <c r="X748" s="92"/>
      <c r="Y748" s="92"/>
      <c r="Z748" s="92"/>
      <c r="AA748" s="92"/>
      <c r="AB748" s="90" t="s">
        <v>5714</v>
      </c>
      <c r="AC748" s="93">
        <v>30124</v>
      </c>
      <c r="AD748" s="91">
        <v>571</v>
      </c>
      <c r="AE748" s="90" t="s">
        <v>545</v>
      </c>
      <c r="AF748" s="95">
        <v>2001</v>
      </c>
      <c r="AG748" s="91">
        <v>2000</v>
      </c>
      <c r="AH748" s="91">
        <v>2011</v>
      </c>
    </row>
    <row r="749" spans="3:34" ht="12.5" x14ac:dyDescent="0.25">
      <c r="C749" s="90" t="s">
        <v>5752</v>
      </c>
      <c r="D749" s="91">
        <v>37.6</v>
      </c>
      <c r="E749" s="92"/>
      <c r="F749" s="91">
        <v>0</v>
      </c>
      <c r="G749" s="92"/>
      <c r="H749" s="91">
        <v>0</v>
      </c>
      <c r="I749" s="91">
        <v>22</v>
      </c>
      <c r="J749" s="90" t="s">
        <v>5753</v>
      </c>
      <c r="K749" s="92"/>
      <c r="L749" s="92"/>
      <c r="M749" s="92"/>
      <c r="N749" s="91">
        <v>75</v>
      </c>
      <c r="O749" s="91">
        <v>0</v>
      </c>
      <c r="P749" s="91">
        <v>0</v>
      </c>
      <c r="Q749" s="91">
        <v>0</v>
      </c>
      <c r="R749" s="91">
        <v>0</v>
      </c>
      <c r="S749" s="91">
        <v>0</v>
      </c>
      <c r="T749" s="92"/>
      <c r="U749" s="92"/>
      <c r="V749" s="92"/>
      <c r="W749" s="92"/>
      <c r="X749" s="92"/>
      <c r="Y749" s="92"/>
      <c r="Z749" s="92"/>
      <c r="AA749" s="92"/>
      <c r="AB749" s="90" t="s">
        <v>5752</v>
      </c>
      <c r="AC749" s="93">
        <v>19759</v>
      </c>
      <c r="AD749" s="91">
        <v>33</v>
      </c>
      <c r="AE749" s="90" t="s">
        <v>545</v>
      </c>
      <c r="AF749" s="92"/>
      <c r="AG749" s="91">
        <v>1973</v>
      </c>
      <c r="AH749" s="91">
        <v>1980</v>
      </c>
    </row>
    <row r="750" spans="3:34" ht="12.5" x14ac:dyDescent="0.25">
      <c r="C750" s="90" t="s">
        <v>4197</v>
      </c>
      <c r="D750" s="91">
        <v>37.5</v>
      </c>
      <c r="E750" s="92"/>
      <c r="F750" s="94"/>
      <c r="G750" s="94"/>
      <c r="H750" s="91">
        <v>0</v>
      </c>
      <c r="I750" s="91">
        <v>26</v>
      </c>
      <c r="J750" s="90" t="s">
        <v>4198</v>
      </c>
      <c r="K750" s="92"/>
      <c r="L750" s="92"/>
      <c r="M750" s="94"/>
      <c r="N750" s="91">
        <v>102</v>
      </c>
      <c r="O750" s="91">
        <v>0</v>
      </c>
      <c r="P750" s="94"/>
      <c r="Q750" s="94"/>
      <c r="R750" s="94"/>
      <c r="S750" s="94"/>
      <c r="T750" s="94"/>
      <c r="U750" s="94"/>
      <c r="V750" s="94"/>
      <c r="W750" s="94"/>
      <c r="X750" s="92"/>
      <c r="Y750" s="92"/>
      <c r="Z750" s="92"/>
      <c r="AA750" s="92"/>
      <c r="AB750" s="90" t="s">
        <v>4197</v>
      </c>
      <c r="AC750" s="93">
        <v>19332</v>
      </c>
      <c r="AD750" s="91">
        <v>123</v>
      </c>
      <c r="AE750" s="90" t="s">
        <v>545</v>
      </c>
      <c r="AF750" s="94"/>
      <c r="AG750" s="91">
        <v>1975</v>
      </c>
      <c r="AH750" s="91">
        <v>1987</v>
      </c>
    </row>
    <row r="751" spans="3:34" ht="12.5" x14ac:dyDescent="0.25">
      <c r="C751" s="90" t="s">
        <v>3837</v>
      </c>
      <c r="D751" s="91">
        <v>37.4</v>
      </c>
      <c r="E751" s="92"/>
      <c r="F751" s="91">
        <v>0</v>
      </c>
      <c r="G751" s="91">
        <v>0</v>
      </c>
      <c r="H751" s="91">
        <v>0</v>
      </c>
      <c r="I751" s="91">
        <v>0</v>
      </c>
      <c r="J751" s="90" t="s">
        <v>3838</v>
      </c>
      <c r="K751" s="92"/>
      <c r="L751" s="92"/>
      <c r="M751" s="91">
        <v>1</v>
      </c>
      <c r="N751" s="91">
        <v>35</v>
      </c>
      <c r="O751" s="91">
        <v>1098</v>
      </c>
      <c r="P751" s="91">
        <v>0</v>
      </c>
      <c r="Q751" s="91">
        <v>0</v>
      </c>
      <c r="R751" s="91">
        <v>0</v>
      </c>
      <c r="S751" s="91">
        <v>0</v>
      </c>
      <c r="T751" s="91">
        <v>0</v>
      </c>
      <c r="U751" s="91">
        <v>0</v>
      </c>
      <c r="V751" s="91">
        <v>0</v>
      </c>
      <c r="W751" s="91">
        <v>0</v>
      </c>
      <c r="X751" s="92"/>
      <c r="Y751" s="92"/>
      <c r="Z751" s="92"/>
      <c r="AA751" s="92"/>
      <c r="AB751" s="90" t="s">
        <v>3837</v>
      </c>
      <c r="AC751" s="93">
        <v>29753</v>
      </c>
      <c r="AD751" s="91">
        <v>711</v>
      </c>
      <c r="AE751" s="90" t="s">
        <v>545</v>
      </c>
      <c r="AF751" s="95">
        <v>2005</v>
      </c>
      <c r="AG751" s="91">
        <v>2000</v>
      </c>
      <c r="AH751" s="91">
        <v>2017</v>
      </c>
    </row>
    <row r="752" spans="3:34" ht="12.5" x14ac:dyDescent="0.25">
      <c r="C752" s="90" t="s">
        <v>4649</v>
      </c>
      <c r="D752" s="91">
        <v>37.4</v>
      </c>
      <c r="E752" s="92"/>
      <c r="F752" s="91">
        <v>0</v>
      </c>
      <c r="G752" s="91">
        <v>0</v>
      </c>
      <c r="H752" s="91">
        <v>0</v>
      </c>
      <c r="I752" s="91">
        <v>0</v>
      </c>
      <c r="J752" s="90" t="s">
        <v>4650</v>
      </c>
      <c r="K752" s="92"/>
      <c r="L752" s="92"/>
      <c r="M752" s="91">
        <v>1</v>
      </c>
      <c r="N752" s="91">
        <v>35</v>
      </c>
      <c r="O752" s="91">
        <v>1562</v>
      </c>
      <c r="P752" s="91">
        <v>0</v>
      </c>
      <c r="Q752" s="91">
        <v>0</v>
      </c>
      <c r="R752" s="91">
        <v>0</v>
      </c>
      <c r="S752" s="91">
        <v>0</v>
      </c>
      <c r="T752" s="91">
        <v>0</v>
      </c>
      <c r="U752" s="91">
        <v>0</v>
      </c>
      <c r="V752" s="91">
        <v>0</v>
      </c>
      <c r="W752" s="91">
        <v>0</v>
      </c>
      <c r="X752" s="92"/>
      <c r="Y752" s="92"/>
      <c r="Z752" s="92"/>
      <c r="AA752" s="92"/>
      <c r="AB752" s="90" t="s">
        <v>4649</v>
      </c>
      <c r="AC752" s="93">
        <v>29859</v>
      </c>
      <c r="AD752" s="91">
        <v>832</v>
      </c>
      <c r="AE752" s="90" t="s">
        <v>545</v>
      </c>
      <c r="AF752" s="95">
        <v>1999</v>
      </c>
      <c r="AG752" s="91">
        <v>1998</v>
      </c>
      <c r="AH752" s="91">
        <v>2014</v>
      </c>
    </row>
    <row r="753" spans="3:34" ht="12.5" x14ac:dyDescent="0.25">
      <c r="C753" s="90" t="s">
        <v>5184</v>
      </c>
      <c r="D753" s="91">
        <v>37.4</v>
      </c>
      <c r="E753" s="92"/>
      <c r="F753" s="91">
        <v>0</v>
      </c>
      <c r="G753" s="91">
        <v>0</v>
      </c>
      <c r="H753" s="91">
        <v>0</v>
      </c>
      <c r="I753" s="91">
        <v>0</v>
      </c>
      <c r="J753" s="90" t="s">
        <v>5185</v>
      </c>
      <c r="K753" s="92"/>
      <c r="L753" s="92"/>
      <c r="M753" s="91">
        <v>1</v>
      </c>
      <c r="N753" s="91">
        <v>35</v>
      </c>
      <c r="O753" s="91">
        <v>278</v>
      </c>
      <c r="P753" s="91">
        <v>0</v>
      </c>
      <c r="Q753" s="91">
        <v>0</v>
      </c>
      <c r="R753" s="91">
        <v>0</v>
      </c>
      <c r="S753" s="91">
        <v>0</v>
      </c>
      <c r="T753" s="91">
        <v>0</v>
      </c>
      <c r="U753" s="91">
        <v>0</v>
      </c>
      <c r="V753" s="91">
        <v>0</v>
      </c>
      <c r="W753" s="91">
        <v>0</v>
      </c>
      <c r="X753" s="92"/>
      <c r="Y753" s="92"/>
      <c r="Z753" s="92"/>
      <c r="AA753" s="92"/>
      <c r="AB753" s="90" t="s">
        <v>5184</v>
      </c>
      <c r="AC753" s="93">
        <v>26116</v>
      </c>
      <c r="AD753" s="91">
        <v>705</v>
      </c>
      <c r="AE753" s="90" t="s">
        <v>545</v>
      </c>
      <c r="AF753" s="95">
        <v>1991</v>
      </c>
      <c r="AG753" s="91">
        <v>1988</v>
      </c>
      <c r="AH753" s="91">
        <v>2002</v>
      </c>
    </row>
    <row r="754" spans="3:34" ht="12.5" x14ac:dyDescent="0.25">
      <c r="C754" s="90" t="s">
        <v>5222</v>
      </c>
      <c r="D754" s="91">
        <v>37.4</v>
      </c>
      <c r="E754" s="92"/>
      <c r="F754" s="91">
        <v>0</v>
      </c>
      <c r="G754" s="91">
        <v>0</v>
      </c>
      <c r="H754" s="91">
        <v>0</v>
      </c>
      <c r="I754" s="91">
        <v>0</v>
      </c>
      <c r="J754" s="90" t="s">
        <v>5223</v>
      </c>
      <c r="K754" s="92"/>
      <c r="L754" s="92"/>
      <c r="M754" s="91">
        <v>1</v>
      </c>
      <c r="N754" s="91">
        <v>35</v>
      </c>
      <c r="O754" s="91">
        <v>1232</v>
      </c>
      <c r="P754" s="91">
        <v>0</v>
      </c>
      <c r="Q754" s="91">
        <v>0</v>
      </c>
      <c r="R754" s="91">
        <v>0</v>
      </c>
      <c r="S754" s="91">
        <v>0</v>
      </c>
      <c r="T754" s="91">
        <v>0</v>
      </c>
      <c r="U754" s="91">
        <v>0</v>
      </c>
      <c r="V754" s="91">
        <v>0</v>
      </c>
      <c r="W754" s="91">
        <v>0</v>
      </c>
      <c r="X754" s="92"/>
      <c r="Y754" s="92"/>
      <c r="Z754" s="92"/>
      <c r="AA754" s="92"/>
      <c r="AB754" s="90" t="s">
        <v>5222</v>
      </c>
      <c r="AC754" s="93">
        <v>30765</v>
      </c>
      <c r="AD754" s="91">
        <v>833</v>
      </c>
      <c r="AE754" s="90" t="s">
        <v>545</v>
      </c>
      <c r="AF754" s="95">
        <v>2001</v>
      </c>
      <c r="AG754" s="91">
        <v>2000</v>
      </c>
      <c r="AH754" s="91">
        <v>2017</v>
      </c>
    </row>
    <row r="755" spans="3:34" ht="12.5" x14ac:dyDescent="0.25">
      <c r="C755" s="90" t="s">
        <v>5304</v>
      </c>
      <c r="D755" s="91">
        <v>37.4</v>
      </c>
      <c r="E755" s="92"/>
      <c r="F755" s="91">
        <v>0</v>
      </c>
      <c r="G755" s="91">
        <v>0</v>
      </c>
      <c r="H755" s="91">
        <v>0</v>
      </c>
      <c r="I755" s="91">
        <v>0</v>
      </c>
      <c r="J755" s="90" t="s">
        <v>5305</v>
      </c>
      <c r="K755" s="92"/>
      <c r="L755" s="92"/>
      <c r="M755" s="95">
        <v>1</v>
      </c>
      <c r="N755" s="91">
        <v>35</v>
      </c>
      <c r="O755" s="91">
        <v>1041</v>
      </c>
      <c r="P755" s="91">
        <v>0</v>
      </c>
      <c r="Q755" s="91">
        <v>0</v>
      </c>
      <c r="R755" s="91">
        <v>0</v>
      </c>
      <c r="S755" s="91">
        <v>0</v>
      </c>
      <c r="T755" s="91">
        <v>0</v>
      </c>
      <c r="U755" s="91">
        <v>0</v>
      </c>
      <c r="V755" s="91">
        <v>0</v>
      </c>
      <c r="W755" s="91">
        <v>0</v>
      </c>
      <c r="X755" s="92"/>
      <c r="Y755" s="92"/>
      <c r="Z755" s="92"/>
      <c r="AA755" s="92"/>
      <c r="AB755" s="90" t="s">
        <v>5304</v>
      </c>
      <c r="AC755" s="93">
        <v>25613</v>
      </c>
      <c r="AD755" s="91">
        <v>712</v>
      </c>
      <c r="AE755" s="90" t="s">
        <v>545</v>
      </c>
      <c r="AF755" s="91">
        <v>1989</v>
      </c>
      <c r="AG755" s="91">
        <v>1986</v>
      </c>
      <c r="AH755" s="91">
        <v>2001</v>
      </c>
    </row>
    <row r="756" spans="3:34" ht="12.5" x14ac:dyDescent="0.25">
      <c r="C756" s="90" t="s">
        <v>5186</v>
      </c>
      <c r="D756" s="91">
        <v>37.299999999999997</v>
      </c>
      <c r="E756" s="92"/>
      <c r="F756" s="91">
        <v>0</v>
      </c>
      <c r="G756" s="91">
        <v>0</v>
      </c>
      <c r="H756" s="91">
        <v>0</v>
      </c>
      <c r="I756" s="91">
        <v>0</v>
      </c>
      <c r="J756" s="90" t="s">
        <v>5187</v>
      </c>
      <c r="K756" s="92"/>
      <c r="L756" s="92"/>
      <c r="M756" s="95">
        <v>2</v>
      </c>
      <c r="N756" s="91">
        <v>42</v>
      </c>
      <c r="O756" s="91">
        <v>477</v>
      </c>
      <c r="P756" s="91">
        <v>0</v>
      </c>
      <c r="Q756" s="91">
        <v>0</v>
      </c>
      <c r="R756" s="91">
        <v>0</v>
      </c>
      <c r="S756" s="91">
        <v>0</v>
      </c>
      <c r="T756" s="91">
        <v>0</v>
      </c>
      <c r="U756" s="91">
        <v>0</v>
      </c>
      <c r="V756" s="91">
        <v>0</v>
      </c>
      <c r="W756" s="91">
        <v>0</v>
      </c>
      <c r="X756" s="92"/>
      <c r="Y756" s="92"/>
      <c r="Z756" s="92"/>
      <c r="AA756" s="92"/>
      <c r="AB756" s="90" t="s">
        <v>5186</v>
      </c>
      <c r="AC756" s="93">
        <v>26097</v>
      </c>
      <c r="AD756" s="91">
        <v>948</v>
      </c>
      <c r="AE756" s="90" t="s">
        <v>545</v>
      </c>
      <c r="AF756" s="95">
        <v>1989</v>
      </c>
      <c r="AG756" s="91">
        <v>1988</v>
      </c>
      <c r="AH756" s="91">
        <v>2007</v>
      </c>
    </row>
    <row r="757" spans="3:34" ht="12.5" x14ac:dyDescent="0.25">
      <c r="C757" s="90" t="s">
        <v>258</v>
      </c>
      <c r="D757" s="91">
        <v>37.299999999999997</v>
      </c>
      <c r="E757" s="92"/>
      <c r="F757" s="91">
        <v>0</v>
      </c>
      <c r="G757" s="95">
        <v>0</v>
      </c>
      <c r="H757" s="91">
        <v>0</v>
      </c>
      <c r="I757" s="91">
        <v>0</v>
      </c>
      <c r="J757" s="90" t="s">
        <v>257</v>
      </c>
      <c r="K757" s="92"/>
      <c r="L757" s="92"/>
      <c r="M757" s="95">
        <v>2</v>
      </c>
      <c r="N757" s="91">
        <v>42</v>
      </c>
      <c r="O757" s="91">
        <v>578</v>
      </c>
      <c r="P757" s="91">
        <v>0</v>
      </c>
      <c r="Q757" s="91">
        <v>0</v>
      </c>
      <c r="R757" s="91">
        <v>0</v>
      </c>
      <c r="S757" s="91">
        <v>0</v>
      </c>
      <c r="T757" s="95">
        <v>0</v>
      </c>
      <c r="U757" s="95">
        <v>0</v>
      </c>
      <c r="V757" s="95">
        <v>0</v>
      </c>
      <c r="W757" s="95">
        <v>0</v>
      </c>
      <c r="X757" s="92"/>
      <c r="Y757" s="92"/>
      <c r="Z757" s="92"/>
      <c r="AA757" s="92"/>
      <c r="AB757" s="90" t="s">
        <v>258</v>
      </c>
      <c r="AC757" s="93">
        <v>24875</v>
      </c>
      <c r="AD757" s="91">
        <v>781</v>
      </c>
      <c r="AE757" s="90" t="s">
        <v>545</v>
      </c>
      <c r="AF757" s="95">
        <v>1988</v>
      </c>
      <c r="AG757" s="91">
        <v>1986</v>
      </c>
      <c r="AH757" s="91">
        <v>2009</v>
      </c>
    </row>
    <row r="758" spans="3:34" ht="12.5" x14ac:dyDescent="0.25">
      <c r="C758" s="90" t="s">
        <v>5492</v>
      </c>
      <c r="D758" s="91">
        <v>37.299999999999997</v>
      </c>
      <c r="E758" s="92"/>
      <c r="F758" s="91">
        <v>0</v>
      </c>
      <c r="G758" s="91">
        <v>0</v>
      </c>
      <c r="H758" s="91">
        <v>0</v>
      </c>
      <c r="I758" s="91">
        <v>0</v>
      </c>
      <c r="J758" s="90" t="s">
        <v>5493</v>
      </c>
      <c r="K758" s="92"/>
      <c r="L758" s="92"/>
      <c r="M758" s="91">
        <v>2</v>
      </c>
      <c r="N758" s="91">
        <v>42</v>
      </c>
      <c r="O758" s="91">
        <v>874</v>
      </c>
      <c r="P758" s="91">
        <v>0</v>
      </c>
      <c r="Q758" s="91">
        <v>0</v>
      </c>
      <c r="R758" s="91">
        <v>0</v>
      </c>
      <c r="S758" s="91">
        <v>0</v>
      </c>
      <c r="T758" s="91">
        <v>0</v>
      </c>
      <c r="U758" s="91">
        <v>0</v>
      </c>
      <c r="V758" s="91">
        <v>0</v>
      </c>
      <c r="W758" s="91">
        <v>0</v>
      </c>
      <c r="X758" s="92"/>
      <c r="Y758" s="92"/>
      <c r="Z758" s="92"/>
      <c r="AA758" s="92"/>
      <c r="AB758" s="90" t="s">
        <v>5492</v>
      </c>
      <c r="AC758" s="93">
        <v>26536</v>
      </c>
      <c r="AD758" s="91">
        <v>1015</v>
      </c>
      <c r="AE758" s="90" t="s">
        <v>545</v>
      </c>
      <c r="AF758" s="95">
        <v>1993</v>
      </c>
      <c r="AG758" s="91">
        <v>1990</v>
      </c>
      <c r="AH758" s="91">
        <v>2010</v>
      </c>
    </row>
    <row r="759" spans="3:34" ht="12.5" x14ac:dyDescent="0.25">
      <c r="C759" s="90" t="s">
        <v>5618</v>
      </c>
      <c r="D759" s="91">
        <v>37.299999999999997</v>
      </c>
      <c r="E759" s="92"/>
      <c r="F759" s="91">
        <v>0</v>
      </c>
      <c r="G759" s="91">
        <v>0</v>
      </c>
      <c r="H759" s="91">
        <v>0</v>
      </c>
      <c r="I759" s="91">
        <v>0</v>
      </c>
      <c r="J759" s="90" t="s">
        <v>5619</v>
      </c>
      <c r="K759" s="92"/>
      <c r="L759" s="92"/>
      <c r="M759" s="91">
        <v>2</v>
      </c>
      <c r="N759" s="91">
        <v>42</v>
      </c>
      <c r="O759" s="91">
        <v>877</v>
      </c>
      <c r="P759" s="91">
        <v>0</v>
      </c>
      <c r="Q759" s="91">
        <v>0</v>
      </c>
      <c r="R759" s="91">
        <v>0</v>
      </c>
      <c r="S759" s="91">
        <v>0</v>
      </c>
      <c r="T759" s="91">
        <v>0</v>
      </c>
      <c r="U759" s="91">
        <v>0</v>
      </c>
      <c r="V759" s="91">
        <v>0</v>
      </c>
      <c r="W759" s="91">
        <v>0</v>
      </c>
      <c r="X759" s="92"/>
      <c r="Y759" s="92"/>
      <c r="Z759" s="92"/>
      <c r="AA759" s="92"/>
      <c r="AB759" s="90" t="s">
        <v>5618</v>
      </c>
      <c r="AC759" s="93">
        <v>25162</v>
      </c>
      <c r="AD759" s="91">
        <v>790</v>
      </c>
      <c r="AE759" s="90" t="s">
        <v>545</v>
      </c>
      <c r="AF759" s="91">
        <v>1989</v>
      </c>
      <c r="AG759" s="91">
        <v>1987</v>
      </c>
      <c r="AH759" s="91">
        <v>2003</v>
      </c>
    </row>
    <row r="760" spans="3:34" ht="12.5" x14ac:dyDescent="0.25">
      <c r="C760" s="90" t="s">
        <v>4524</v>
      </c>
      <c r="D760" s="91">
        <v>37.200000000000003</v>
      </c>
      <c r="E760" s="92"/>
      <c r="F760" s="91">
        <v>0</v>
      </c>
      <c r="G760" s="91">
        <v>0</v>
      </c>
      <c r="H760" s="91">
        <v>0</v>
      </c>
      <c r="I760" s="91">
        <v>14</v>
      </c>
      <c r="J760" s="90" t="s">
        <v>4525</v>
      </c>
      <c r="K760" s="92"/>
      <c r="L760" s="92"/>
      <c r="M760" s="95">
        <v>1</v>
      </c>
      <c r="N760" s="91">
        <v>64</v>
      </c>
      <c r="O760" s="91">
        <v>0</v>
      </c>
      <c r="P760" s="91">
        <v>0</v>
      </c>
      <c r="Q760" s="91">
        <v>0</v>
      </c>
      <c r="R760" s="91">
        <v>0</v>
      </c>
      <c r="S760" s="91">
        <v>0</v>
      </c>
      <c r="T760" s="91">
        <v>0</v>
      </c>
      <c r="U760" s="91">
        <v>0</v>
      </c>
      <c r="V760" s="91">
        <v>0</v>
      </c>
      <c r="W760" s="91">
        <v>0</v>
      </c>
      <c r="X760" s="92"/>
      <c r="Y760" s="92"/>
      <c r="Z760" s="92"/>
      <c r="AA760" s="92"/>
      <c r="AB760" s="90" t="s">
        <v>4524</v>
      </c>
      <c r="AC760" s="93">
        <v>21210</v>
      </c>
      <c r="AD760" s="91">
        <v>98</v>
      </c>
      <c r="AE760" s="90" t="s">
        <v>545</v>
      </c>
      <c r="AF760" s="94"/>
      <c r="AG760" s="91">
        <v>1978</v>
      </c>
      <c r="AH760" s="91">
        <v>1986</v>
      </c>
    </row>
    <row r="761" spans="3:34" ht="12.5" x14ac:dyDescent="0.25">
      <c r="C761" s="90" t="s">
        <v>4712</v>
      </c>
      <c r="D761" s="91">
        <v>37.200000000000003</v>
      </c>
      <c r="E761" s="92"/>
      <c r="F761" s="95">
        <v>0</v>
      </c>
      <c r="G761" s="95">
        <v>0</v>
      </c>
      <c r="H761" s="91">
        <v>0</v>
      </c>
      <c r="I761" s="91">
        <v>22</v>
      </c>
      <c r="J761" s="90" t="s">
        <v>4713</v>
      </c>
      <c r="K761" s="92"/>
      <c r="L761" s="92"/>
      <c r="M761" s="92"/>
      <c r="N761" s="91">
        <v>77</v>
      </c>
      <c r="O761" s="91">
        <v>0</v>
      </c>
      <c r="P761" s="95">
        <v>0</v>
      </c>
      <c r="Q761" s="95">
        <v>0</v>
      </c>
      <c r="R761" s="95">
        <v>0</v>
      </c>
      <c r="S761" s="95">
        <v>0</v>
      </c>
      <c r="T761" s="95">
        <v>0</v>
      </c>
      <c r="U761" s="95">
        <v>0</v>
      </c>
      <c r="V761" s="95">
        <v>0</v>
      </c>
      <c r="W761" s="95">
        <v>0</v>
      </c>
      <c r="X761" s="92"/>
      <c r="Y761" s="92"/>
      <c r="Z761" s="92"/>
      <c r="AA761" s="92"/>
      <c r="AB761" s="90" t="s">
        <v>4712</v>
      </c>
      <c r="AC761" s="93">
        <v>20064</v>
      </c>
      <c r="AD761" s="91">
        <v>79</v>
      </c>
      <c r="AE761" s="90" t="s">
        <v>545</v>
      </c>
      <c r="AF761" s="92"/>
      <c r="AG761" s="91">
        <v>1973</v>
      </c>
      <c r="AH761" s="91">
        <v>1985</v>
      </c>
    </row>
    <row r="762" spans="3:34" ht="12.5" x14ac:dyDescent="0.25">
      <c r="C762" s="90" t="s">
        <v>4280</v>
      </c>
      <c r="D762" s="91">
        <v>37.1</v>
      </c>
      <c r="E762" s="92"/>
      <c r="F762" s="91">
        <v>0</v>
      </c>
      <c r="G762" s="91">
        <v>0</v>
      </c>
      <c r="H762" s="91">
        <v>0</v>
      </c>
      <c r="I762" s="91">
        <v>20</v>
      </c>
      <c r="J762" s="90" t="s">
        <v>4281</v>
      </c>
      <c r="K762" s="92"/>
      <c r="L762" s="92"/>
      <c r="M762" s="94"/>
      <c r="N762" s="91">
        <v>68</v>
      </c>
      <c r="O762" s="91">
        <v>0</v>
      </c>
      <c r="P762" s="91">
        <v>0</v>
      </c>
      <c r="Q762" s="91">
        <v>0</v>
      </c>
      <c r="R762" s="91">
        <v>0</v>
      </c>
      <c r="S762" s="91">
        <v>0</v>
      </c>
      <c r="T762" s="91">
        <v>0</v>
      </c>
      <c r="U762" s="91">
        <v>0</v>
      </c>
      <c r="V762" s="91">
        <v>0</v>
      </c>
      <c r="W762" s="91">
        <v>0</v>
      </c>
      <c r="X762" s="92"/>
      <c r="Y762" s="92"/>
      <c r="Z762" s="92"/>
      <c r="AA762" s="92"/>
      <c r="AB762" s="90" t="s">
        <v>4280</v>
      </c>
      <c r="AC762" s="93">
        <v>20387</v>
      </c>
      <c r="AD762" s="91">
        <v>390</v>
      </c>
      <c r="AE762" s="90" t="s">
        <v>545</v>
      </c>
      <c r="AF762" s="94"/>
      <c r="AG762" s="91">
        <v>1979</v>
      </c>
      <c r="AH762" s="91">
        <v>1992</v>
      </c>
    </row>
    <row r="763" spans="3:34" ht="12.5" x14ac:dyDescent="0.25">
      <c r="C763" s="90" t="s">
        <v>4611</v>
      </c>
      <c r="D763" s="91">
        <v>37</v>
      </c>
      <c r="E763" s="92"/>
      <c r="F763" s="91">
        <v>0</v>
      </c>
      <c r="G763" s="91">
        <v>0</v>
      </c>
      <c r="H763" s="91">
        <v>0</v>
      </c>
      <c r="I763" s="91">
        <v>22</v>
      </c>
      <c r="J763" s="90" t="s">
        <v>4612</v>
      </c>
      <c r="K763" s="92"/>
      <c r="L763" s="92"/>
      <c r="M763" s="94"/>
      <c r="N763" s="91">
        <v>78</v>
      </c>
      <c r="O763" s="91">
        <v>0</v>
      </c>
      <c r="P763" s="91">
        <v>0</v>
      </c>
      <c r="Q763" s="91">
        <v>0</v>
      </c>
      <c r="R763" s="91">
        <v>0</v>
      </c>
      <c r="S763" s="91">
        <v>0</v>
      </c>
      <c r="T763" s="91">
        <v>0</v>
      </c>
      <c r="U763" s="91">
        <v>0</v>
      </c>
      <c r="V763" s="91">
        <v>0</v>
      </c>
      <c r="W763" s="91">
        <v>0</v>
      </c>
      <c r="X763" s="92"/>
      <c r="Y763" s="92"/>
      <c r="Z763" s="92"/>
      <c r="AA763" s="92"/>
      <c r="AB763" s="90" t="s">
        <v>4611</v>
      </c>
      <c r="AC763" s="93">
        <v>19989</v>
      </c>
      <c r="AD763" s="91">
        <v>131</v>
      </c>
      <c r="AE763" s="90" t="s">
        <v>545</v>
      </c>
      <c r="AF763" s="92"/>
      <c r="AG763" s="91">
        <v>1973</v>
      </c>
      <c r="AH763" s="91">
        <v>1989</v>
      </c>
    </row>
    <row r="764" spans="3:34" ht="12.5" x14ac:dyDescent="0.25">
      <c r="C764" s="90" t="s">
        <v>4221</v>
      </c>
      <c r="D764" s="91">
        <v>36.9</v>
      </c>
      <c r="E764" s="92"/>
      <c r="F764" s="91">
        <v>0</v>
      </c>
      <c r="G764" s="94"/>
      <c r="H764" s="91">
        <v>0</v>
      </c>
      <c r="I764" s="91">
        <v>24</v>
      </c>
      <c r="J764" s="90" t="s">
        <v>4222</v>
      </c>
      <c r="K764" s="92"/>
      <c r="L764" s="92"/>
      <c r="M764" s="94"/>
      <c r="N764" s="91">
        <v>91</v>
      </c>
      <c r="O764" s="91">
        <v>0</v>
      </c>
      <c r="P764" s="91">
        <v>0</v>
      </c>
      <c r="Q764" s="91">
        <v>0</v>
      </c>
      <c r="R764" s="91">
        <v>0</v>
      </c>
      <c r="S764" s="91">
        <v>0</v>
      </c>
      <c r="T764" s="94"/>
      <c r="U764" s="94"/>
      <c r="V764" s="94"/>
      <c r="W764" s="94"/>
      <c r="X764" s="92"/>
      <c r="Y764" s="92"/>
      <c r="Z764" s="92"/>
      <c r="AA764" s="92"/>
      <c r="AB764" s="90" t="s">
        <v>4221</v>
      </c>
      <c r="AC764" s="93">
        <v>19637</v>
      </c>
      <c r="AD764" s="91">
        <v>46</v>
      </c>
      <c r="AE764" s="90" t="s">
        <v>545</v>
      </c>
      <c r="AF764" s="92"/>
      <c r="AG764" s="91">
        <v>1976</v>
      </c>
      <c r="AH764" s="91">
        <v>1985</v>
      </c>
    </row>
    <row r="765" spans="3:34" ht="12.5" x14ac:dyDescent="0.25">
      <c r="C765" s="90" t="s">
        <v>3892</v>
      </c>
      <c r="D765" s="91">
        <v>36.6</v>
      </c>
      <c r="E765" s="92"/>
      <c r="F765" s="95">
        <v>0</v>
      </c>
      <c r="G765" s="95">
        <v>0</v>
      </c>
      <c r="H765" s="91">
        <v>0</v>
      </c>
      <c r="I765" s="91">
        <v>0</v>
      </c>
      <c r="J765" s="90" t="s">
        <v>3893</v>
      </c>
      <c r="K765" s="92"/>
      <c r="L765" s="92"/>
      <c r="M765" s="95">
        <v>1</v>
      </c>
      <c r="N765" s="91">
        <v>36</v>
      </c>
      <c r="O765" s="91">
        <v>0</v>
      </c>
      <c r="P765" s="95">
        <v>0</v>
      </c>
      <c r="Q765" s="95">
        <v>0</v>
      </c>
      <c r="R765" s="95">
        <v>0</v>
      </c>
      <c r="S765" s="95">
        <v>0</v>
      </c>
      <c r="T765" s="95">
        <v>0</v>
      </c>
      <c r="U765" s="95">
        <v>0</v>
      </c>
      <c r="V765" s="95">
        <v>0</v>
      </c>
      <c r="W765" s="95">
        <v>0</v>
      </c>
      <c r="X765" s="92"/>
      <c r="Y765" s="92"/>
      <c r="Z765" s="92"/>
      <c r="AA765" s="92"/>
      <c r="AB765" s="90" t="s">
        <v>3892</v>
      </c>
      <c r="AC765" s="93">
        <v>23897</v>
      </c>
      <c r="AD765" s="91">
        <v>506</v>
      </c>
      <c r="AE765" s="90" t="s">
        <v>545</v>
      </c>
      <c r="AF765" s="95">
        <v>1983</v>
      </c>
      <c r="AG765" s="91">
        <v>1983</v>
      </c>
      <c r="AH765" s="91">
        <v>1995</v>
      </c>
    </row>
    <row r="766" spans="3:34" ht="12.5" x14ac:dyDescent="0.25">
      <c r="C766" s="90" t="s">
        <v>4748</v>
      </c>
      <c r="D766" s="91">
        <v>36.6</v>
      </c>
      <c r="E766" s="92"/>
      <c r="F766" s="91">
        <v>0</v>
      </c>
      <c r="G766" s="95">
        <v>0</v>
      </c>
      <c r="H766" s="91">
        <v>0</v>
      </c>
      <c r="I766" s="91">
        <v>0</v>
      </c>
      <c r="J766" s="90" t="s">
        <v>4749</v>
      </c>
      <c r="K766" s="92"/>
      <c r="L766" s="92"/>
      <c r="M766" s="95">
        <v>1</v>
      </c>
      <c r="N766" s="91">
        <v>36</v>
      </c>
      <c r="O766" s="91">
        <v>864</v>
      </c>
      <c r="P766" s="91">
        <v>0</v>
      </c>
      <c r="Q766" s="91">
        <v>0</v>
      </c>
      <c r="R766" s="91">
        <v>0</v>
      </c>
      <c r="S766" s="91">
        <v>0</v>
      </c>
      <c r="T766" s="95">
        <v>0</v>
      </c>
      <c r="U766" s="95">
        <v>0</v>
      </c>
      <c r="V766" s="95">
        <v>0</v>
      </c>
      <c r="W766" s="95">
        <v>0</v>
      </c>
      <c r="X766" s="92"/>
      <c r="Y766" s="92"/>
      <c r="Z766" s="92"/>
      <c r="AA766" s="92"/>
      <c r="AB766" s="90" t="s">
        <v>4748</v>
      </c>
      <c r="AC766" s="93">
        <v>27762</v>
      </c>
      <c r="AD766" s="91">
        <v>964</v>
      </c>
      <c r="AE766" s="90" t="s">
        <v>545</v>
      </c>
      <c r="AF766" s="95">
        <v>1995</v>
      </c>
      <c r="AG766" s="91">
        <v>1993</v>
      </c>
      <c r="AH766" s="91">
        <v>2016</v>
      </c>
    </row>
    <row r="767" spans="3:34" ht="12.5" x14ac:dyDescent="0.25">
      <c r="C767" s="90" t="s">
        <v>4916</v>
      </c>
      <c r="D767" s="91">
        <v>36.6</v>
      </c>
      <c r="E767" s="92"/>
      <c r="F767" s="91">
        <v>0</v>
      </c>
      <c r="G767" s="91">
        <v>0</v>
      </c>
      <c r="H767" s="91">
        <v>0</v>
      </c>
      <c r="I767" s="91">
        <v>0</v>
      </c>
      <c r="J767" s="90" t="s">
        <v>4917</v>
      </c>
      <c r="K767" s="92"/>
      <c r="L767" s="92"/>
      <c r="M767" s="91">
        <v>1</v>
      </c>
      <c r="N767" s="91">
        <v>36</v>
      </c>
      <c r="O767" s="91">
        <v>0</v>
      </c>
      <c r="P767" s="91">
        <v>0</v>
      </c>
      <c r="Q767" s="91">
        <v>0</v>
      </c>
      <c r="R767" s="91">
        <v>0</v>
      </c>
      <c r="S767" s="91">
        <v>0</v>
      </c>
      <c r="T767" s="91">
        <v>0</v>
      </c>
      <c r="U767" s="91">
        <v>0</v>
      </c>
      <c r="V767" s="91">
        <v>0</v>
      </c>
      <c r="W767" s="91">
        <v>0</v>
      </c>
      <c r="X767" s="92"/>
      <c r="Y767" s="92"/>
      <c r="Z767" s="92"/>
      <c r="AA767" s="92"/>
      <c r="AB767" s="90" t="s">
        <v>4916</v>
      </c>
      <c r="AC767" s="93">
        <v>25658</v>
      </c>
      <c r="AD767" s="91">
        <v>427</v>
      </c>
      <c r="AE767" s="90" t="s">
        <v>545</v>
      </c>
      <c r="AF767" s="95">
        <v>1989</v>
      </c>
      <c r="AG767" s="91">
        <v>1988</v>
      </c>
      <c r="AH767" s="91">
        <v>1997</v>
      </c>
    </row>
    <row r="768" spans="3:34" ht="12.5" x14ac:dyDescent="0.25">
      <c r="C768" s="90" t="s">
        <v>5554</v>
      </c>
      <c r="D768" s="91">
        <v>36.6</v>
      </c>
      <c r="E768" s="92"/>
      <c r="F768" s="91">
        <v>0</v>
      </c>
      <c r="G768" s="91">
        <v>0</v>
      </c>
      <c r="H768" s="91">
        <v>0</v>
      </c>
      <c r="I768" s="91">
        <v>0</v>
      </c>
      <c r="J768" s="90" t="s">
        <v>5555</v>
      </c>
      <c r="K768" s="92"/>
      <c r="L768" s="92"/>
      <c r="M768" s="95">
        <v>1</v>
      </c>
      <c r="N768" s="91">
        <v>36</v>
      </c>
      <c r="O768" s="91">
        <v>1219</v>
      </c>
      <c r="P768" s="91">
        <v>0</v>
      </c>
      <c r="Q768" s="91">
        <v>0</v>
      </c>
      <c r="R768" s="91">
        <v>0</v>
      </c>
      <c r="S768" s="91">
        <v>0</v>
      </c>
      <c r="T768" s="91">
        <v>0</v>
      </c>
      <c r="U768" s="91">
        <v>0</v>
      </c>
      <c r="V768" s="91">
        <v>0</v>
      </c>
      <c r="W768" s="91">
        <v>0</v>
      </c>
      <c r="X768" s="92"/>
      <c r="Y768" s="92"/>
      <c r="Z768" s="92"/>
      <c r="AA768" s="92"/>
      <c r="AB768" s="90" t="s">
        <v>5554</v>
      </c>
      <c r="AC768" s="93">
        <v>32404</v>
      </c>
      <c r="AD768" s="91">
        <v>592</v>
      </c>
      <c r="AE768" s="90" t="s">
        <v>545</v>
      </c>
      <c r="AF768" s="91">
        <v>2006</v>
      </c>
      <c r="AG768" s="91">
        <v>2005</v>
      </c>
      <c r="AH768" s="91">
        <v>2017</v>
      </c>
    </row>
    <row r="769" spans="3:34" ht="12.5" x14ac:dyDescent="0.25">
      <c r="C769" s="90" t="s">
        <v>5680</v>
      </c>
      <c r="D769" s="91">
        <v>36.6</v>
      </c>
      <c r="E769" s="92"/>
      <c r="F769" s="91">
        <v>0</v>
      </c>
      <c r="G769" s="91">
        <v>0</v>
      </c>
      <c r="H769" s="91">
        <v>0</v>
      </c>
      <c r="I769" s="91">
        <v>0</v>
      </c>
      <c r="J769" s="90" t="s">
        <v>5681</v>
      </c>
      <c r="K769" s="92"/>
      <c r="L769" s="92"/>
      <c r="M769" s="95">
        <v>1</v>
      </c>
      <c r="N769" s="91">
        <v>36</v>
      </c>
      <c r="O769" s="91">
        <v>885</v>
      </c>
      <c r="P769" s="91">
        <v>0</v>
      </c>
      <c r="Q769" s="91">
        <v>0</v>
      </c>
      <c r="R769" s="91">
        <v>0</v>
      </c>
      <c r="S769" s="91">
        <v>0</v>
      </c>
      <c r="T769" s="91">
        <v>0</v>
      </c>
      <c r="U769" s="91">
        <v>0</v>
      </c>
      <c r="V769" s="91">
        <v>0</v>
      </c>
      <c r="W769" s="91">
        <v>0</v>
      </c>
      <c r="X769" s="92"/>
      <c r="Y769" s="92"/>
      <c r="Z769" s="92"/>
      <c r="AA769" s="92"/>
      <c r="AB769" s="90" t="s">
        <v>5680</v>
      </c>
      <c r="AC769" s="93">
        <v>27247</v>
      </c>
      <c r="AD769" s="91">
        <v>667</v>
      </c>
      <c r="AE769" s="90" t="s">
        <v>545</v>
      </c>
      <c r="AF769" s="91">
        <v>1993</v>
      </c>
      <c r="AG769" s="91">
        <v>1991</v>
      </c>
      <c r="AH769" s="91">
        <v>2004</v>
      </c>
    </row>
    <row r="770" spans="3:34" ht="12.5" x14ac:dyDescent="0.25">
      <c r="C770" s="90" t="s">
        <v>5163</v>
      </c>
      <c r="D770" s="91">
        <v>36.5</v>
      </c>
      <c r="E770" s="92"/>
      <c r="F770" s="91">
        <v>0</v>
      </c>
      <c r="G770" s="94"/>
      <c r="H770" s="91">
        <v>0</v>
      </c>
      <c r="I770" s="91">
        <v>22</v>
      </c>
      <c r="J770" s="90" t="s">
        <v>5164</v>
      </c>
      <c r="K770" s="92"/>
      <c r="L770" s="92"/>
      <c r="M770" s="92"/>
      <c r="N770" s="91">
        <v>81</v>
      </c>
      <c r="O770" s="91">
        <v>0</v>
      </c>
      <c r="P770" s="91">
        <v>0</v>
      </c>
      <c r="Q770" s="91">
        <v>0</v>
      </c>
      <c r="R770" s="91">
        <v>0</v>
      </c>
      <c r="S770" s="91">
        <v>0</v>
      </c>
      <c r="T770" s="94"/>
      <c r="U770" s="94"/>
      <c r="V770" s="94"/>
      <c r="W770" s="94"/>
      <c r="X770" s="92"/>
      <c r="Y770" s="92"/>
      <c r="Z770" s="92"/>
      <c r="AA770" s="92"/>
      <c r="AB770" s="90" t="s">
        <v>5163</v>
      </c>
      <c r="AC770" s="93">
        <v>19780</v>
      </c>
      <c r="AD770" s="91">
        <v>10</v>
      </c>
      <c r="AE770" s="90" t="s">
        <v>545</v>
      </c>
      <c r="AF770" s="94"/>
      <c r="AG770" s="91">
        <v>1975</v>
      </c>
      <c r="AH770" s="91">
        <v>1982</v>
      </c>
    </row>
    <row r="771" spans="3:34" ht="12.5" x14ac:dyDescent="0.25">
      <c r="C771" s="90" t="s">
        <v>3735</v>
      </c>
      <c r="D771" s="91">
        <v>36.299999999999997</v>
      </c>
      <c r="E771" s="92"/>
      <c r="F771" s="91">
        <v>0</v>
      </c>
      <c r="G771" s="91">
        <v>0</v>
      </c>
      <c r="H771" s="91">
        <v>0</v>
      </c>
      <c r="I771" s="91">
        <v>22</v>
      </c>
      <c r="J771" s="90" t="s">
        <v>3736</v>
      </c>
      <c r="K771" s="92"/>
      <c r="L771" s="92"/>
      <c r="M771" s="94"/>
      <c r="N771" s="91">
        <v>82</v>
      </c>
      <c r="O771" s="91">
        <v>0</v>
      </c>
      <c r="P771" s="91">
        <v>0</v>
      </c>
      <c r="Q771" s="91">
        <v>0</v>
      </c>
      <c r="R771" s="91">
        <v>0</v>
      </c>
      <c r="S771" s="91">
        <v>0</v>
      </c>
      <c r="T771" s="91">
        <v>0</v>
      </c>
      <c r="U771" s="91">
        <v>0</v>
      </c>
      <c r="V771" s="91">
        <v>0</v>
      </c>
      <c r="W771" s="91">
        <v>0</v>
      </c>
      <c r="X771" s="92"/>
      <c r="Y771" s="92"/>
      <c r="Z771" s="92"/>
      <c r="AA771" s="92"/>
      <c r="AB771" s="90" t="s">
        <v>3735</v>
      </c>
      <c r="AC771" s="93">
        <v>19749</v>
      </c>
      <c r="AD771" s="91">
        <v>358</v>
      </c>
      <c r="AE771" s="90" t="s">
        <v>545</v>
      </c>
      <c r="AF771" s="92"/>
      <c r="AG771" s="91">
        <v>1976</v>
      </c>
      <c r="AH771" s="91">
        <v>1992</v>
      </c>
    </row>
    <row r="772" spans="3:34" ht="12.5" x14ac:dyDescent="0.25">
      <c r="C772" s="90" t="s">
        <v>3787</v>
      </c>
      <c r="D772" s="91">
        <v>35.799999999999997</v>
      </c>
      <c r="E772" s="92"/>
      <c r="F772" s="91">
        <v>0</v>
      </c>
      <c r="G772" s="94"/>
      <c r="H772" s="91">
        <v>0</v>
      </c>
      <c r="I772" s="91">
        <v>24</v>
      </c>
      <c r="J772" s="90" t="s">
        <v>3788</v>
      </c>
      <c r="K772" s="92"/>
      <c r="L772" s="92"/>
      <c r="M772" s="92"/>
      <c r="N772" s="91">
        <v>100</v>
      </c>
      <c r="O772" s="91">
        <v>0</v>
      </c>
      <c r="P772" s="91">
        <v>0</v>
      </c>
      <c r="Q772" s="91">
        <v>0</v>
      </c>
      <c r="R772" s="91">
        <v>0</v>
      </c>
      <c r="S772" s="91">
        <v>0</v>
      </c>
      <c r="T772" s="94"/>
      <c r="U772" s="94"/>
      <c r="V772" s="94"/>
      <c r="W772" s="94"/>
      <c r="X772" s="92"/>
      <c r="Y772" s="92"/>
      <c r="Z772" s="92"/>
      <c r="AA772" s="92"/>
      <c r="AB772" s="90" t="s">
        <v>3787</v>
      </c>
      <c r="AC772" s="93">
        <v>19445</v>
      </c>
      <c r="AD772" s="91">
        <v>20</v>
      </c>
      <c r="AE772" s="90" t="s">
        <v>545</v>
      </c>
      <c r="AF772" s="92"/>
      <c r="AG772" s="91">
        <v>1974</v>
      </c>
      <c r="AH772" s="91">
        <v>1978</v>
      </c>
    </row>
    <row r="773" spans="3:34" ht="12.5" x14ac:dyDescent="0.25">
      <c r="C773" s="90" t="s">
        <v>4582</v>
      </c>
      <c r="D773" s="91">
        <v>35.799999999999997</v>
      </c>
      <c r="E773" s="92"/>
      <c r="F773" s="91">
        <v>0</v>
      </c>
      <c r="G773" s="95">
        <v>0</v>
      </c>
      <c r="H773" s="91">
        <v>0</v>
      </c>
      <c r="I773" s="91">
        <v>0</v>
      </c>
      <c r="J773" s="90" t="s">
        <v>4583</v>
      </c>
      <c r="K773" s="92"/>
      <c r="L773" s="92"/>
      <c r="M773" s="95">
        <v>1</v>
      </c>
      <c r="N773" s="91">
        <v>37</v>
      </c>
      <c r="O773" s="91">
        <v>0</v>
      </c>
      <c r="P773" s="91">
        <v>0</v>
      </c>
      <c r="Q773" s="91">
        <v>0</v>
      </c>
      <c r="R773" s="91">
        <v>0</v>
      </c>
      <c r="S773" s="91">
        <v>0</v>
      </c>
      <c r="T773" s="95">
        <v>0</v>
      </c>
      <c r="U773" s="95">
        <v>0</v>
      </c>
      <c r="V773" s="95">
        <v>0</v>
      </c>
      <c r="W773" s="95">
        <v>0</v>
      </c>
      <c r="X773" s="92"/>
      <c r="Y773" s="92"/>
      <c r="Z773" s="92"/>
      <c r="AA773" s="92"/>
      <c r="AB773" s="90" t="s">
        <v>4582</v>
      </c>
      <c r="AC773" s="93">
        <v>24871</v>
      </c>
      <c r="AD773" s="91">
        <v>464</v>
      </c>
      <c r="AE773" s="90" t="s">
        <v>545</v>
      </c>
      <c r="AF773" s="95">
        <v>1987</v>
      </c>
      <c r="AG773" s="91">
        <v>1984</v>
      </c>
      <c r="AH773" s="91">
        <v>1995</v>
      </c>
    </row>
    <row r="774" spans="3:34" ht="12.5" x14ac:dyDescent="0.25">
      <c r="C774" s="90" t="s">
        <v>4440</v>
      </c>
      <c r="D774" s="91">
        <v>35.700000000000003</v>
      </c>
      <c r="E774" s="92"/>
      <c r="F774" s="94"/>
      <c r="G774" s="92"/>
      <c r="H774" s="91">
        <v>0</v>
      </c>
      <c r="I774" s="91">
        <v>24</v>
      </c>
      <c r="J774" s="90" t="s">
        <v>4441</v>
      </c>
      <c r="K774" s="92"/>
      <c r="L774" s="92"/>
      <c r="M774" s="92"/>
      <c r="N774" s="91">
        <v>101</v>
      </c>
      <c r="O774" s="91">
        <v>0</v>
      </c>
      <c r="P774" s="94"/>
      <c r="Q774" s="94"/>
      <c r="R774" s="94"/>
      <c r="S774" s="94"/>
      <c r="T774" s="92"/>
      <c r="U774" s="92"/>
      <c r="V774" s="92"/>
      <c r="W774" s="92"/>
      <c r="X774" s="92"/>
      <c r="Y774" s="92"/>
      <c r="Z774" s="92"/>
      <c r="AA774" s="92"/>
      <c r="AB774" s="90" t="s">
        <v>4440</v>
      </c>
      <c r="AC774" s="93">
        <v>19409</v>
      </c>
      <c r="AD774" s="91">
        <v>33</v>
      </c>
      <c r="AE774" s="90" t="s">
        <v>545</v>
      </c>
      <c r="AF774" s="92"/>
      <c r="AG774" s="91">
        <v>1973</v>
      </c>
      <c r="AH774" s="91">
        <v>1985</v>
      </c>
    </row>
    <row r="775" spans="3:34" ht="12.5" x14ac:dyDescent="0.25">
      <c r="C775" s="90" t="s">
        <v>5656</v>
      </c>
      <c r="D775" s="91">
        <v>35.5</v>
      </c>
      <c r="E775" s="92"/>
      <c r="F775" s="92"/>
      <c r="G775" s="92"/>
      <c r="H775" s="91">
        <v>0</v>
      </c>
      <c r="I775" s="91">
        <v>24</v>
      </c>
      <c r="J775" s="90" t="s">
        <v>5657</v>
      </c>
      <c r="K775" s="92"/>
      <c r="L775" s="92"/>
      <c r="M775" s="92"/>
      <c r="N775" s="91">
        <v>102</v>
      </c>
      <c r="O775" s="91">
        <v>0</v>
      </c>
      <c r="P775" s="92"/>
      <c r="Q775" s="92"/>
      <c r="R775" s="92"/>
      <c r="S775" s="92"/>
      <c r="T775" s="92"/>
      <c r="U775" s="92"/>
      <c r="V775" s="92"/>
      <c r="W775" s="92"/>
      <c r="X775" s="92"/>
      <c r="Y775" s="92"/>
      <c r="Z775" s="92"/>
      <c r="AA775" s="92"/>
      <c r="AB775" s="90" t="s">
        <v>5656</v>
      </c>
      <c r="AC775" s="93">
        <v>19668</v>
      </c>
      <c r="AD775" s="91">
        <v>154</v>
      </c>
      <c r="AE775" s="90" t="s">
        <v>545</v>
      </c>
      <c r="AF775" s="92"/>
      <c r="AG775" s="91">
        <v>1973</v>
      </c>
      <c r="AH775" s="91">
        <v>1988</v>
      </c>
    </row>
    <row r="776" spans="3:34" ht="12.5" x14ac:dyDescent="0.25">
      <c r="C776" s="90" t="s">
        <v>5603</v>
      </c>
      <c r="D776" s="91">
        <v>35.4</v>
      </c>
      <c r="E776" s="92"/>
      <c r="F776" s="91">
        <v>0</v>
      </c>
      <c r="G776" s="95">
        <v>0</v>
      </c>
      <c r="H776" s="91">
        <v>0</v>
      </c>
      <c r="I776" s="91">
        <v>18</v>
      </c>
      <c r="J776" s="90" t="s">
        <v>5604</v>
      </c>
      <c r="K776" s="92"/>
      <c r="L776" s="92"/>
      <c r="M776" s="92"/>
      <c r="N776" s="91">
        <v>67</v>
      </c>
      <c r="O776" s="91">
        <v>0</v>
      </c>
      <c r="P776" s="91">
        <v>0</v>
      </c>
      <c r="Q776" s="91">
        <v>0</v>
      </c>
      <c r="R776" s="91">
        <v>0</v>
      </c>
      <c r="S776" s="91">
        <v>0</v>
      </c>
      <c r="T776" s="95">
        <v>0</v>
      </c>
      <c r="U776" s="95">
        <v>0</v>
      </c>
      <c r="V776" s="95">
        <v>0</v>
      </c>
      <c r="W776" s="95">
        <v>0</v>
      </c>
      <c r="X776" s="92"/>
      <c r="Y776" s="92"/>
      <c r="Z776" s="92"/>
      <c r="AA776" s="92"/>
      <c r="AB776" s="90" t="s">
        <v>5603</v>
      </c>
      <c r="AC776" s="93">
        <v>20794</v>
      </c>
      <c r="AD776" s="91">
        <v>35</v>
      </c>
      <c r="AE776" s="90" t="s">
        <v>545</v>
      </c>
      <c r="AF776" s="95">
        <v>1977</v>
      </c>
      <c r="AG776" s="91">
        <v>1974</v>
      </c>
      <c r="AH776" s="91">
        <v>1984</v>
      </c>
    </row>
    <row r="777" spans="3:34" ht="12.5" x14ac:dyDescent="0.25">
      <c r="C777" s="90" t="s">
        <v>3747</v>
      </c>
      <c r="D777" s="91">
        <v>35.299999999999997</v>
      </c>
      <c r="E777" s="92"/>
      <c r="F777" s="91">
        <v>0</v>
      </c>
      <c r="G777" s="91">
        <v>0</v>
      </c>
      <c r="H777" s="91">
        <v>0</v>
      </c>
      <c r="I777" s="91">
        <v>0</v>
      </c>
      <c r="J777" s="90" t="s">
        <v>3748</v>
      </c>
      <c r="K777" s="92"/>
      <c r="L777" s="92"/>
      <c r="M777" s="92"/>
      <c r="N777" s="91">
        <v>32</v>
      </c>
      <c r="O777" s="91">
        <v>72</v>
      </c>
      <c r="P777" s="91">
        <v>0</v>
      </c>
      <c r="Q777" s="91">
        <v>0</v>
      </c>
      <c r="R777" s="91">
        <v>0</v>
      </c>
      <c r="S777" s="91">
        <v>0</v>
      </c>
      <c r="T777" s="91">
        <v>0</v>
      </c>
      <c r="U777" s="91">
        <v>0</v>
      </c>
      <c r="V777" s="91">
        <v>0</v>
      </c>
      <c r="W777" s="91">
        <v>0</v>
      </c>
      <c r="X777" s="92"/>
      <c r="Y777" s="92"/>
      <c r="Z777" s="92"/>
      <c r="AA777" s="92"/>
      <c r="AB777" s="90" t="s">
        <v>3747</v>
      </c>
      <c r="AC777" s="93">
        <v>24672</v>
      </c>
      <c r="AD777" s="91">
        <v>616</v>
      </c>
      <c r="AE777" s="90" t="s">
        <v>545</v>
      </c>
      <c r="AF777" s="95">
        <v>1985</v>
      </c>
      <c r="AG777" s="91">
        <v>1984</v>
      </c>
      <c r="AH777" s="91">
        <v>1997</v>
      </c>
    </row>
    <row r="778" spans="3:34" ht="12.5" x14ac:dyDescent="0.25">
      <c r="C778" s="90" t="s">
        <v>5419</v>
      </c>
      <c r="D778" s="91">
        <v>35.299999999999997</v>
      </c>
      <c r="E778" s="92"/>
      <c r="F778" s="91">
        <v>0</v>
      </c>
      <c r="G778" s="91">
        <v>0</v>
      </c>
      <c r="H778" s="91">
        <v>0</v>
      </c>
      <c r="I778" s="91">
        <v>8</v>
      </c>
      <c r="J778" s="90" t="s">
        <v>5420</v>
      </c>
      <c r="K778" s="92"/>
      <c r="L778" s="92"/>
      <c r="M778" s="94"/>
      <c r="N778" s="91">
        <v>42</v>
      </c>
      <c r="O778" s="91">
        <v>0</v>
      </c>
      <c r="P778" s="91">
        <v>0</v>
      </c>
      <c r="Q778" s="91">
        <v>0</v>
      </c>
      <c r="R778" s="91">
        <v>0</v>
      </c>
      <c r="S778" s="91">
        <v>0</v>
      </c>
      <c r="T778" s="91">
        <v>0</v>
      </c>
      <c r="U778" s="91">
        <v>0</v>
      </c>
      <c r="V778" s="91">
        <v>0</v>
      </c>
      <c r="W778" s="91">
        <v>0</v>
      </c>
      <c r="X778" s="92"/>
      <c r="Y778" s="92"/>
      <c r="Z778" s="92"/>
      <c r="AA778" s="92"/>
      <c r="AB778" s="90" t="s">
        <v>5419</v>
      </c>
      <c r="AC778" s="93">
        <v>22402</v>
      </c>
      <c r="AD778" s="91">
        <v>203</v>
      </c>
      <c r="AE778" s="90" t="s">
        <v>545</v>
      </c>
      <c r="AF778" s="94"/>
      <c r="AG778" s="91">
        <v>1983</v>
      </c>
      <c r="AH778" s="91">
        <v>1989</v>
      </c>
    </row>
    <row r="779" spans="3:34" ht="12.5" x14ac:dyDescent="0.25">
      <c r="C779" s="90" t="s">
        <v>5466</v>
      </c>
      <c r="D779" s="91">
        <v>35.299999999999997</v>
      </c>
      <c r="E779" s="92"/>
      <c r="F779" s="91">
        <v>0</v>
      </c>
      <c r="G779" s="91">
        <v>0</v>
      </c>
      <c r="H779" s="91">
        <v>0</v>
      </c>
      <c r="I779" s="91">
        <v>0</v>
      </c>
      <c r="J779" s="90" t="s">
        <v>5467</v>
      </c>
      <c r="K779" s="92"/>
      <c r="L779" s="92"/>
      <c r="M779" s="94"/>
      <c r="N779" s="91">
        <v>32</v>
      </c>
      <c r="O779" s="91">
        <v>920</v>
      </c>
      <c r="P779" s="91">
        <v>0</v>
      </c>
      <c r="Q779" s="91">
        <v>0</v>
      </c>
      <c r="R779" s="91">
        <v>0</v>
      </c>
      <c r="S779" s="91">
        <v>0</v>
      </c>
      <c r="T779" s="91">
        <v>0</v>
      </c>
      <c r="U779" s="91">
        <v>0</v>
      </c>
      <c r="V779" s="91">
        <v>0</v>
      </c>
      <c r="W779" s="91">
        <v>0</v>
      </c>
      <c r="X779" s="92"/>
      <c r="Y779" s="92"/>
      <c r="Z779" s="92"/>
      <c r="AA779" s="92"/>
      <c r="AB779" s="90" t="s">
        <v>5466</v>
      </c>
      <c r="AC779" s="93">
        <v>25320</v>
      </c>
      <c r="AD779" s="91">
        <v>725</v>
      </c>
      <c r="AE779" s="90" t="s">
        <v>545</v>
      </c>
      <c r="AF779" s="95">
        <v>1988</v>
      </c>
      <c r="AG779" s="91">
        <v>1986</v>
      </c>
      <c r="AH779" s="91">
        <v>2000</v>
      </c>
    </row>
    <row r="780" spans="3:34" ht="12.5" x14ac:dyDescent="0.25">
      <c r="C780" s="90" t="s">
        <v>5808</v>
      </c>
      <c r="D780" s="91">
        <v>35.1</v>
      </c>
      <c r="E780" s="92"/>
      <c r="F780" s="91">
        <v>0</v>
      </c>
      <c r="G780" s="95">
        <v>0</v>
      </c>
      <c r="H780" s="91">
        <v>0</v>
      </c>
      <c r="I780" s="91">
        <v>18</v>
      </c>
      <c r="J780" s="90" t="s">
        <v>5809</v>
      </c>
      <c r="K780" s="92"/>
      <c r="L780" s="92"/>
      <c r="M780" s="91">
        <v>1</v>
      </c>
      <c r="N780" s="91">
        <v>97</v>
      </c>
      <c r="O780" s="91">
        <v>0</v>
      </c>
      <c r="P780" s="91">
        <v>0</v>
      </c>
      <c r="Q780" s="91">
        <v>0</v>
      </c>
      <c r="R780" s="91">
        <v>0</v>
      </c>
      <c r="S780" s="91">
        <v>0</v>
      </c>
      <c r="T780" s="95">
        <v>0</v>
      </c>
      <c r="U780" s="95">
        <v>0</v>
      </c>
      <c r="V780" s="95">
        <v>0</v>
      </c>
      <c r="W780" s="95">
        <v>0</v>
      </c>
      <c r="X780" s="92"/>
      <c r="Y780" s="92"/>
      <c r="Z780" s="92"/>
      <c r="AA780" s="92"/>
      <c r="AB780" s="90" t="s">
        <v>5808</v>
      </c>
      <c r="AC780" s="93">
        <v>20702</v>
      </c>
      <c r="AD780" s="91">
        <v>12</v>
      </c>
      <c r="AE780" s="90" t="s">
        <v>545</v>
      </c>
      <c r="AF780" s="92"/>
      <c r="AG780" s="91">
        <v>1975</v>
      </c>
      <c r="AH780" s="91">
        <v>1983</v>
      </c>
    </row>
    <row r="781" spans="3:34" ht="12.5" x14ac:dyDescent="0.25">
      <c r="C781" s="90" t="s">
        <v>4219</v>
      </c>
      <c r="D781" s="91">
        <v>35</v>
      </c>
      <c r="E781" s="92"/>
      <c r="F781" s="91">
        <v>0</v>
      </c>
      <c r="G781" s="95">
        <v>0</v>
      </c>
      <c r="H781" s="91">
        <v>0</v>
      </c>
      <c r="I781" s="91">
        <v>10</v>
      </c>
      <c r="J781" s="90" t="s">
        <v>4220</v>
      </c>
      <c r="K781" s="92"/>
      <c r="L781" s="92"/>
      <c r="M781" s="92"/>
      <c r="N781" s="91">
        <v>46</v>
      </c>
      <c r="O781" s="91">
        <v>0</v>
      </c>
      <c r="P781" s="91">
        <v>0</v>
      </c>
      <c r="Q781" s="91">
        <v>0</v>
      </c>
      <c r="R781" s="91">
        <v>0</v>
      </c>
      <c r="S781" s="91">
        <v>0</v>
      </c>
      <c r="T781" s="95">
        <v>0</v>
      </c>
      <c r="U781" s="95">
        <v>0</v>
      </c>
      <c r="V781" s="95">
        <v>0</v>
      </c>
      <c r="W781" s="95">
        <v>0</v>
      </c>
      <c r="X781" s="92"/>
      <c r="Y781" s="92"/>
      <c r="Z781" s="92"/>
      <c r="AA781" s="92"/>
      <c r="AB781" s="90" t="s">
        <v>4219</v>
      </c>
      <c r="AC781" s="93">
        <v>22005</v>
      </c>
      <c r="AD781" s="91">
        <v>229</v>
      </c>
      <c r="AE781" s="90" t="s">
        <v>545</v>
      </c>
      <c r="AF781" s="94"/>
      <c r="AG781" s="91">
        <v>1979</v>
      </c>
      <c r="AH781" s="91">
        <v>1989</v>
      </c>
    </row>
    <row r="782" spans="3:34" ht="12.5" x14ac:dyDescent="0.25">
      <c r="C782" s="90" t="s">
        <v>5028</v>
      </c>
      <c r="D782" s="91">
        <v>35</v>
      </c>
      <c r="E782" s="92"/>
      <c r="F782" s="94"/>
      <c r="G782" s="92"/>
      <c r="H782" s="91">
        <v>0</v>
      </c>
      <c r="I782" s="91">
        <v>18</v>
      </c>
      <c r="J782" s="90" t="s">
        <v>5029</v>
      </c>
      <c r="K782" s="92"/>
      <c r="L782" s="92"/>
      <c r="M782" s="95">
        <v>1</v>
      </c>
      <c r="N782" s="91">
        <v>98</v>
      </c>
      <c r="O782" s="91">
        <v>0</v>
      </c>
      <c r="P782" s="94"/>
      <c r="Q782" s="94"/>
      <c r="R782" s="94"/>
      <c r="S782" s="94"/>
      <c r="T782" s="92"/>
      <c r="U782" s="92"/>
      <c r="V782" s="92"/>
      <c r="W782" s="92"/>
      <c r="X782" s="92"/>
      <c r="Y782" s="92"/>
      <c r="Z782" s="92"/>
      <c r="AA782" s="92"/>
      <c r="AB782" s="90" t="s">
        <v>5028</v>
      </c>
      <c r="AC782" s="93">
        <v>20520</v>
      </c>
      <c r="AD782" s="91">
        <v>10</v>
      </c>
      <c r="AE782" s="90" t="s">
        <v>545</v>
      </c>
      <c r="AF782" s="94"/>
      <c r="AG782" s="91">
        <v>1976</v>
      </c>
      <c r="AH782" s="91">
        <v>1982</v>
      </c>
    </row>
    <row r="783" spans="3:34" ht="12.5" x14ac:dyDescent="0.25">
      <c r="C783" s="90" t="s">
        <v>5504</v>
      </c>
      <c r="D783" s="91">
        <v>35</v>
      </c>
      <c r="E783" s="92"/>
      <c r="F783" s="91">
        <v>0</v>
      </c>
      <c r="G783" s="95">
        <v>0</v>
      </c>
      <c r="H783" s="91">
        <v>0</v>
      </c>
      <c r="I783" s="91">
        <v>0</v>
      </c>
      <c r="J783" s="90" t="s">
        <v>5505</v>
      </c>
      <c r="K783" s="92"/>
      <c r="L783" s="92"/>
      <c r="M783" s="91">
        <v>1</v>
      </c>
      <c r="N783" s="91">
        <v>38</v>
      </c>
      <c r="O783" s="91">
        <v>978</v>
      </c>
      <c r="P783" s="91">
        <v>0</v>
      </c>
      <c r="Q783" s="91">
        <v>0</v>
      </c>
      <c r="R783" s="91">
        <v>0</v>
      </c>
      <c r="S783" s="91">
        <v>0</v>
      </c>
      <c r="T783" s="95">
        <v>0</v>
      </c>
      <c r="U783" s="95">
        <v>0</v>
      </c>
      <c r="V783" s="95">
        <v>0</v>
      </c>
      <c r="W783" s="95">
        <v>0</v>
      </c>
      <c r="X783" s="92"/>
      <c r="Y783" s="92"/>
      <c r="Z783" s="92"/>
      <c r="AA783" s="92"/>
      <c r="AB783" s="90" t="s">
        <v>5504</v>
      </c>
      <c r="AC783" s="93">
        <v>26818</v>
      </c>
      <c r="AD783" s="91">
        <v>718</v>
      </c>
      <c r="AE783" s="90" t="s">
        <v>545</v>
      </c>
      <c r="AF783" s="95">
        <v>1995</v>
      </c>
      <c r="AG783" s="91">
        <v>1992</v>
      </c>
      <c r="AH783" s="91">
        <v>2007</v>
      </c>
    </row>
    <row r="784" spans="3:34" ht="12.5" x14ac:dyDescent="0.25">
      <c r="C784" s="90" t="s">
        <v>4792</v>
      </c>
      <c r="D784" s="91">
        <v>34.4</v>
      </c>
      <c r="E784" s="92"/>
      <c r="F784" s="91">
        <v>0</v>
      </c>
      <c r="G784" s="91">
        <v>0</v>
      </c>
      <c r="H784" s="91">
        <v>0</v>
      </c>
      <c r="I784" s="91">
        <v>2</v>
      </c>
      <c r="J784" s="90" t="s">
        <v>4793</v>
      </c>
      <c r="K784" s="92"/>
      <c r="L784" s="92"/>
      <c r="M784" s="92"/>
      <c r="N784" s="91">
        <v>35</v>
      </c>
      <c r="O784" s="91">
        <v>0</v>
      </c>
      <c r="P784" s="91">
        <v>0</v>
      </c>
      <c r="Q784" s="91">
        <v>0</v>
      </c>
      <c r="R784" s="91">
        <v>0</v>
      </c>
      <c r="S784" s="91">
        <v>0</v>
      </c>
      <c r="T784" s="91">
        <v>0</v>
      </c>
      <c r="U784" s="91">
        <v>0</v>
      </c>
      <c r="V784" s="91">
        <v>0</v>
      </c>
      <c r="W784" s="91">
        <v>0</v>
      </c>
      <c r="X784" s="92"/>
      <c r="Y784" s="92"/>
      <c r="Z784" s="92"/>
      <c r="AA784" s="92"/>
      <c r="AB784" s="90" t="s">
        <v>4792</v>
      </c>
      <c r="AC784" s="93">
        <v>23559</v>
      </c>
      <c r="AD784" s="91">
        <v>417</v>
      </c>
      <c r="AE784" s="90" t="s">
        <v>545</v>
      </c>
      <c r="AF784" s="92"/>
      <c r="AG784" s="91">
        <v>1983</v>
      </c>
      <c r="AH784" s="91">
        <v>1993</v>
      </c>
    </row>
    <row r="785" spans="3:34" ht="12.5" x14ac:dyDescent="0.25">
      <c r="C785" s="90" t="s">
        <v>3833</v>
      </c>
      <c r="D785" s="91">
        <v>34.299999999999997</v>
      </c>
      <c r="E785" s="92"/>
      <c r="F785" s="91">
        <v>0</v>
      </c>
      <c r="G785" s="91">
        <v>0</v>
      </c>
      <c r="H785" s="91">
        <v>0</v>
      </c>
      <c r="I785" s="91">
        <v>0</v>
      </c>
      <c r="J785" s="90" t="s">
        <v>3834</v>
      </c>
      <c r="K785" s="92"/>
      <c r="L785" s="92"/>
      <c r="M785" s="94"/>
      <c r="N785" s="91">
        <v>33</v>
      </c>
      <c r="O785" s="91">
        <v>1170</v>
      </c>
      <c r="P785" s="91">
        <v>0</v>
      </c>
      <c r="Q785" s="91">
        <v>0</v>
      </c>
      <c r="R785" s="91">
        <v>0</v>
      </c>
      <c r="S785" s="91">
        <v>0</v>
      </c>
      <c r="T785" s="91">
        <v>0</v>
      </c>
      <c r="U785" s="91">
        <v>0</v>
      </c>
      <c r="V785" s="91">
        <v>0</v>
      </c>
      <c r="W785" s="91">
        <v>0</v>
      </c>
      <c r="X785" s="92"/>
      <c r="Y785" s="92"/>
      <c r="Z785" s="92"/>
      <c r="AA785" s="92"/>
      <c r="AB785" s="90" t="s">
        <v>3833</v>
      </c>
      <c r="AC785" s="93">
        <v>30429</v>
      </c>
      <c r="AD785" s="91">
        <v>764</v>
      </c>
      <c r="AE785" s="90" t="s">
        <v>545</v>
      </c>
      <c r="AF785" s="95">
        <v>2002</v>
      </c>
      <c r="AG785" s="91">
        <v>2000</v>
      </c>
      <c r="AH785" s="91">
        <v>2015</v>
      </c>
    </row>
    <row r="786" spans="3:34" ht="12.5" x14ac:dyDescent="0.25">
      <c r="C786" s="90" t="s">
        <v>3845</v>
      </c>
      <c r="D786" s="91">
        <v>34.299999999999997</v>
      </c>
      <c r="E786" s="92"/>
      <c r="F786" s="91">
        <v>0</v>
      </c>
      <c r="G786" s="95">
        <v>0</v>
      </c>
      <c r="H786" s="91">
        <v>0</v>
      </c>
      <c r="I786" s="91">
        <v>0</v>
      </c>
      <c r="J786" s="90" t="s">
        <v>3846</v>
      </c>
      <c r="K786" s="92"/>
      <c r="L786" s="92"/>
      <c r="M786" s="92"/>
      <c r="N786" s="91">
        <v>33</v>
      </c>
      <c r="O786" s="91">
        <v>1115</v>
      </c>
      <c r="P786" s="91">
        <v>0</v>
      </c>
      <c r="Q786" s="91">
        <v>0</v>
      </c>
      <c r="R786" s="91">
        <v>0</v>
      </c>
      <c r="S786" s="91">
        <v>0</v>
      </c>
      <c r="T786" s="95">
        <v>0</v>
      </c>
      <c r="U786" s="95">
        <v>0</v>
      </c>
      <c r="V786" s="95">
        <v>0</v>
      </c>
      <c r="W786" s="95">
        <v>0</v>
      </c>
      <c r="X786" s="92"/>
      <c r="Y786" s="92"/>
      <c r="Z786" s="92"/>
      <c r="AA786" s="92"/>
      <c r="AB786" s="90" t="s">
        <v>3845</v>
      </c>
      <c r="AC786" s="93">
        <v>31448</v>
      </c>
      <c r="AD786" s="91">
        <v>753</v>
      </c>
      <c r="AE786" s="90" t="s">
        <v>545</v>
      </c>
      <c r="AF786" s="95">
        <v>2003</v>
      </c>
      <c r="AG786" s="91">
        <v>2002</v>
      </c>
      <c r="AH786" s="91">
        <v>2017</v>
      </c>
    </row>
    <row r="787" spans="3:34" ht="12.5" x14ac:dyDescent="0.25">
      <c r="C787" s="90" t="s">
        <v>4014</v>
      </c>
      <c r="D787" s="91">
        <v>34.299999999999997</v>
      </c>
      <c r="E787" s="92"/>
      <c r="F787" s="91">
        <v>0</v>
      </c>
      <c r="G787" s="95">
        <v>0</v>
      </c>
      <c r="H787" s="91">
        <v>0</v>
      </c>
      <c r="I787" s="91">
        <v>0</v>
      </c>
      <c r="J787" s="90" t="s">
        <v>4015</v>
      </c>
      <c r="K787" s="92"/>
      <c r="L787" s="92"/>
      <c r="M787" s="92"/>
      <c r="N787" s="91">
        <v>33</v>
      </c>
      <c r="O787" s="91">
        <v>411</v>
      </c>
      <c r="P787" s="91">
        <v>0</v>
      </c>
      <c r="Q787" s="91">
        <v>0</v>
      </c>
      <c r="R787" s="91">
        <v>0</v>
      </c>
      <c r="S787" s="91">
        <v>0</v>
      </c>
      <c r="T787" s="95">
        <v>0</v>
      </c>
      <c r="U787" s="95">
        <v>0</v>
      </c>
      <c r="V787" s="95">
        <v>0</v>
      </c>
      <c r="W787" s="95">
        <v>0</v>
      </c>
      <c r="X787" s="92"/>
      <c r="Y787" s="92"/>
      <c r="Z787" s="92"/>
      <c r="AA787" s="92"/>
      <c r="AB787" s="90" t="s">
        <v>4014</v>
      </c>
      <c r="AC787" s="93">
        <v>24624</v>
      </c>
      <c r="AD787" s="91">
        <v>765</v>
      </c>
      <c r="AE787" s="90" t="s">
        <v>545</v>
      </c>
      <c r="AF787" s="95">
        <v>1986</v>
      </c>
      <c r="AG787" s="91">
        <v>1984</v>
      </c>
      <c r="AH787" s="91">
        <v>2000</v>
      </c>
    </row>
    <row r="788" spans="3:34" ht="12.5" x14ac:dyDescent="0.25">
      <c r="C788" s="90" t="s">
        <v>4092</v>
      </c>
      <c r="D788" s="91">
        <v>34.299999999999997</v>
      </c>
      <c r="E788" s="92"/>
      <c r="F788" s="95">
        <v>0</v>
      </c>
      <c r="G788" s="95">
        <v>0</v>
      </c>
      <c r="H788" s="91">
        <v>0</v>
      </c>
      <c r="I788" s="91">
        <v>0</v>
      </c>
      <c r="J788" s="90" t="s">
        <v>4093</v>
      </c>
      <c r="K788" s="92"/>
      <c r="L788" s="92"/>
      <c r="M788" s="95">
        <v>1</v>
      </c>
      <c r="N788" s="91">
        <v>39</v>
      </c>
      <c r="O788" s="91">
        <v>959</v>
      </c>
      <c r="P788" s="95">
        <v>0</v>
      </c>
      <c r="Q788" s="95">
        <v>0</v>
      </c>
      <c r="R788" s="95">
        <v>0</v>
      </c>
      <c r="S788" s="95">
        <v>0</v>
      </c>
      <c r="T788" s="95">
        <v>0</v>
      </c>
      <c r="U788" s="95">
        <v>0</v>
      </c>
      <c r="V788" s="95">
        <v>0</v>
      </c>
      <c r="W788" s="95">
        <v>0</v>
      </c>
      <c r="X788" s="92"/>
      <c r="Y788" s="92"/>
      <c r="Z788" s="92"/>
      <c r="AA788" s="92"/>
      <c r="AB788" s="90" t="s">
        <v>4092</v>
      </c>
      <c r="AC788" s="96">
        <v>28897</v>
      </c>
      <c r="AD788" s="91">
        <v>569</v>
      </c>
      <c r="AE788" s="90" t="s">
        <v>545</v>
      </c>
      <c r="AF788" s="95">
        <v>1998</v>
      </c>
      <c r="AG788" s="91">
        <v>1996</v>
      </c>
      <c r="AH788" s="91">
        <v>2007</v>
      </c>
    </row>
    <row r="789" spans="3:34" ht="12.5" x14ac:dyDescent="0.25">
      <c r="C789" s="90" t="s">
        <v>4292</v>
      </c>
      <c r="D789" s="91">
        <v>34.299999999999997</v>
      </c>
      <c r="E789" s="92"/>
      <c r="F789" s="91">
        <v>0</v>
      </c>
      <c r="G789" s="92"/>
      <c r="H789" s="91">
        <v>0</v>
      </c>
      <c r="I789" s="91">
        <v>20</v>
      </c>
      <c r="J789" s="90" t="s">
        <v>4293</v>
      </c>
      <c r="K789" s="92"/>
      <c r="L789" s="92"/>
      <c r="M789" s="92"/>
      <c r="N789" s="91">
        <v>82</v>
      </c>
      <c r="O789" s="91">
        <v>0</v>
      </c>
      <c r="P789" s="91">
        <v>0</v>
      </c>
      <c r="Q789" s="91">
        <v>0</v>
      </c>
      <c r="R789" s="91">
        <v>0</v>
      </c>
      <c r="S789" s="91">
        <v>0</v>
      </c>
      <c r="T789" s="92"/>
      <c r="U789" s="92"/>
      <c r="V789" s="92"/>
      <c r="W789" s="92"/>
      <c r="X789" s="92"/>
      <c r="Y789" s="92"/>
      <c r="Z789" s="92"/>
      <c r="AA789" s="92"/>
      <c r="AB789" s="90" t="s">
        <v>4292</v>
      </c>
      <c r="AC789" s="96">
        <v>20117</v>
      </c>
      <c r="AD789" s="91">
        <v>102</v>
      </c>
      <c r="AE789" s="90" t="s">
        <v>545</v>
      </c>
      <c r="AF789" s="92"/>
      <c r="AG789" s="91">
        <v>1975</v>
      </c>
      <c r="AH789" s="91">
        <v>1986</v>
      </c>
    </row>
    <row r="790" spans="3:34" ht="12.5" x14ac:dyDescent="0.25">
      <c r="C790" s="90" t="s">
        <v>4339</v>
      </c>
      <c r="D790" s="91">
        <v>34.299999999999997</v>
      </c>
      <c r="E790" s="92"/>
      <c r="F790" s="95">
        <v>0</v>
      </c>
      <c r="G790" s="95">
        <v>0</v>
      </c>
      <c r="H790" s="91">
        <v>0</v>
      </c>
      <c r="I790" s="91">
        <v>0</v>
      </c>
      <c r="J790" s="90" t="s">
        <v>4340</v>
      </c>
      <c r="K790" s="92"/>
      <c r="L790" s="92"/>
      <c r="M790" s="95">
        <v>1</v>
      </c>
      <c r="N790" s="91">
        <v>39</v>
      </c>
      <c r="O790" s="91">
        <v>948</v>
      </c>
      <c r="P790" s="95">
        <v>0</v>
      </c>
      <c r="Q790" s="95">
        <v>0</v>
      </c>
      <c r="R790" s="95">
        <v>0</v>
      </c>
      <c r="S790" s="95">
        <v>0</v>
      </c>
      <c r="T790" s="95">
        <v>0</v>
      </c>
      <c r="U790" s="95">
        <v>0</v>
      </c>
      <c r="V790" s="95">
        <v>0</v>
      </c>
      <c r="W790" s="95">
        <v>0</v>
      </c>
      <c r="X790" s="92"/>
      <c r="Y790" s="92"/>
      <c r="Z790" s="92"/>
      <c r="AA790" s="92"/>
      <c r="AB790" s="90" t="s">
        <v>4339</v>
      </c>
      <c r="AC790" s="96">
        <v>26363</v>
      </c>
      <c r="AD790" s="91">
        <v>655</v>
      </c>
      <c r="AE790" s="90" t="s">
        <v>545</v>
      </c>
      <c r="AF790" s="95">
        <v>1991</v>
      </c>
      <c r="AG790" s="91">
        <v>1989</v>
      </c>
      <c r="AH790" s="91">
        <v>2002</v>
      </c>
    </row>
    <row r="791" spans="3:34" ht="12.5" x14ac:dyDescent="0.25">
      <c r="C791" s="90" t="s">
        <v>4768</v>
      </c>
      <c r="D791" s="91">
        <v>34.299999999999997</v>
      </c>
      <c r="E791" s="92"/>
      <c r="F791" s="91">
        <v>0</v>
      </c>
      <c r="G791" s="91">
        <v>0</v>
      </c>
      <c r="H791" s="91">
        <v>0</v>
      </c>
      <c r="I791" s="91">
        <v>0</v>
      </c>
      <c r="J791" s="90" t="s">
        <v>4769</v>
      </c>
      <c r="K791" s="92"/>
      <c r="L791" s="92"/>
      <c r="M791" s="92"/>
      <c r="N791" s="91">
        <v>33</v>
      </c>
      <c r="O791" s="91">
        <v>1244</v>
      </c>
      <c r="P791" s="91">
        <v>0</v>
      </c>
      <c r="Q791" s="91">
        <v>0</v>
      </c>
      <c r="R791" s="91">
        <v>0</v>
      </c>
      <c r="S791" s="91">
        <v>0</v>
      </c>
      <c r="T791" s="91">
        <v>0</v>
      </c>
      <c r="U791" s="91">
        <v>0</v>
      </c>
      <c r="V791" s="91">
        <v>0</v>
      </c>
      <c r="W791" s="91">
        <v>0</v>
      </c>
      <c r="X791" s="92"/>
      <c r="Y791" s="92"/>
      <c r="Z791" s="92"/>
      <c r="AA791" s="92"/>
      <c r="AB791" s="90" t="s">
        <v>4768</v>
      </c>
      <c r="AC791" s="93">
        <v>30542</v>
      </c>
      <c r="AD791" s="91">
        <v>813</v>
      </c>
      <c r="AE791" s="90" t="s">
        <v>545</v>
      </c>
      <c r="AF791" s="95">
        <v>2001</v>
      </c>
      <c r="AG791" s="91">
        <v>2001</v>
      </c>
      <c r="AH791" s="91">
        <v>2017</v>
      </c>
    </row>
    <row r="792" spans="3:34" ht="12.5" x14ac:dyDescent="0.25">
      <c r="C792" s="90" t="s">
        <v>5435</v>
      </c>
      <c r="D792" s="91">
        <v>34.299999999999997</v>
      </c>
      <c r="E792" s="92"/>
      <c r="F792" s="91">
        <v>0</v>
      </c>
      <c r="G792" s="95">
        <v>0</v>
      </c>
      <c r="H792" s="91">
        <v>0</v>
      </c>
      <c r="I792" s="91">
        <v>20</v>
      </c>
      <c r="J792" s="90" t="s">
        <v>5436</v>
      </c>
      <c r="K792" s="92"/>
      <c r="L792" s="92"/>
      <c r="M792" s="94"/>
      <c r="N792" s="91">
        <v>82</v>
      </c>
      <c r="O792" s="91">
        <v>0</v>
      </c>
      <c r="P792" s="91">
        <v>0</v>
      </c>
      <c r="Q792" s="91">
        <v>0</v>
      </c>
      <c r="R792" s="91">
        <v>0</v>
      </c>
      <c r="S792" s="91">
        <v>0</v>
      </c>
      <c r="T792" s="95">
        <v>0</v>
      </c>
      <c r="U792" s="95">
        <v>0</v>
      </c>
      <c r="V792" s="95">
        <v>0</v>
      </c>
      <c r="W792" s="95">
        <v>0</v>
      </c>
      <c r="X792" s="92"/>
      <c r="Y792" s="92"/>
      <c r="Z792" s="92"/>
      <c r="AA792" s="92"/>
      <c r="AB792" s="90" t="s">
        <v>5435</v>
      </c>
      <c r="AC792" s="93">
        <v>20226</v>
      </c>
      <c r="AD792" s="91">
        <v>48</v>
      </c>
      <c r="AE792" s="90" t="s">
        <v>545</v>
      </c>
      <c r="AF792" s="92"/>
      <c r="AG792" s="91">
        <v>1975</v>
      </c>
      <c r="AH792" s="91">
        <v>1985</v>
      </c>
    </row>
    <row r="793" spans="3:34" ht="12.5" x14ac:dyDescent="0.25">
      <c r="C793" s="90" t="s">
        <v>5620</v>
      </c>
      <c r="D793" s="91">
        <v>34.299999999999997</v>
      </c>
      <c r="E793" s="92"/>
      <c r="F793" s="91">
        <v>0</v>
      </c>
      <c r="G793" s="91">
        <v>0</v>
      </c>
      <c r="H793" s="91">
        <v>0</v>
      </c>
      <c r="I793" s="91">
        <v>0</v>
      </c>
      <c r="J793" s="90" t="s">
        <v>5621</v>
      </c>
      <c r="K793" s="92"/>
      <c r="L793" s="92"/>
      <c r="M793" s="91">
        <v>1</v>
      </c>
      <c r="N793" s="91">
        <v>39</v>
      </c>
      <c r="O793" s="91">
        <v>966</v>
      </c>
      <c r="P793" s="91">
        <v>0</v>
      </c>
      <c r="Q793" s="91">
        <v>0</v>
      </c>
      <c r="R793" s="91">
        <v>0</v>
      </c>
      <c r="S793" s="91">
        <v>0</v>
      </c>
      <c r="T793" s="91">
        <v>0</v>
      </c>
      <c r="U793" s="91">
        <v>0</v>
      </c>
      <c r="V793" s="91">
        <v>0</v>
      </c>
      <c r="W793" s="91">
        <v>0</v>
      </c>
      <c r="X793" s="92"/>
      <c r="Y793" s="92"/>
      <c r="Z793" s="92"/>
      <c r="AA793" s="92"/>
      <c r="AB793" s="90" t="s">
        <v>5620</v>
      </c>
      <c r="AC793" s="93">
        <v>26363</v>
      </c>
      <c r="AD793" s="91">
        <v>638</v>
      </c>
      <c r="AE793" s="90" t="s">
        <v>545</v>
      </c>
      <c r="AF793" s="91">
        <v>1991</v>
      </c>
      <c r="AG793" s="91">
        <v>1989</v>
      </c>
      <c r="AH793" s="91">
        <v>2001</v>
      </c>
    </row>
    <row r="794" spans="3:34" ht="12.5" x14ac:dyDescent="0.25">
      <c r="C794" s="90" t="s">
        <v>5822</v>
      </c>
      <c r="D794" s="91">
        <v>34.299999999999997</v>
      </c>
      <c r="E794" s="92"/>
      <c r="F794" s="91">
        <v>0</v>
      </c>
      <c r="G794" s="91">
        <v>0</v>
      </c>
      <c r="H794" s="91">
        <v>0</v>
      </c>
      <c r="I794" s="91">
        <v>0</v>
      </c>
      <c r="J794" s="90" t="s">
        <v>5823</v>
      </c>
      <c r="K794" s="92"/>
      <c r="L794" s="92"/>
      <c r="M794" s="91">
        <v>1</v>
      </c>
      <c r="N794" s="91">
        <v>39</v>
      </c>
      <c r="O794" s="91">
        <v>1027</v>
      </c>
      <c r="P794" s="91">
        <v>0</v>
      </c>
      <c r="Q794" s="91">
        <v>0</v>
      </c>
      <c r="R794" s="91">
        <v>0</v>
      </c>
      <c r="S794" s="91">
        <v>0</v>
      </c>
      <c r="T794" s="91">
        <v>0</v>
      </c>
      <c r="U794" s="91">
        <v>0</v>
      </c>
      <c r="V794" s="91">
        <v>0</v>
      </c>
      <c r="W794" s="91">
        <v>0</v>
      </c>
      <c r="X794" s="92"/>
      <c r="Y794" s="92"/>
      <c r="Z794" s="92"/>
      <c r="AA794" s="92"/>
      <c r="AB794" s="90" t="s">
        <v>5822</v>
      </c>
      <c r="AC794" s="93">
        <v>31164</v>
      </c>
      <c r="AD794" s="91">
        <v>695</v>
      </c>
      <c r="AE794" s="90" t="s">
        <v>545</v>
      </c>
      <c r="AF794" s="91">
        <v>2003</v>
      </c>
      <c r="AG794" s="91">
        <v>2003</v>
      </c>
      <c r="AH794" s="91">
        <v>2017</v>
      </c>
    </row>
    <row r="795" spans="3:34" ht="12.5" x14ac:dyDescent="0.25">
      <c r="C795" s="90" t="s">
        <v>5016</v>
      </c>
      <c r="D795" s="91">
        <v>34.200000000000003</v>
      </c>
      <c r="E795" s="92"/>
      <c r="F795" s="91">
        <v>0</v>
      </c>
      <c r="G795" s="95">
        <v>0</v>
      </c>
      <c r="H795" s="91">
        <v>0</v>
      </c>
      <c r="I795" s="91">
        <v>16</v>
      </c>
      <c r="J795" s="90" t="s">
        <v>5017</v>
      </c>
      <c r="K795" s="92"/>
      <c r="L795" s="92"/>
      <c r="M795" s="92"/>
      <c r="N795" s="91">
        <v>64</v>
      </c>
      <c r="O795" s="91">
        <v>0</v>
      </c>
      <c r="P795" s="91">
        <v>0</v>
      </c>
      <c r="Q795" s="91">
        <v>0</v>
      </c>
      <c r="R795" s="91">
        <v>0</v>
      </c>
      <c r="S795" s="91">
        <v>0</v>
      </c>
      <c r="T795" s="95">
        <v>0</v>
      </c>
      <c r="U795" s="95">
        <v>0</v>
      </c>
      <c r="V795" s="95">
        <v>0</v>
      </c>
      <c r="W795" s="95">
        <v>0</v>
      </c>
      <c r="X795" s="92"/>
      <c r="Y795" s="92"/>
      <c r="Z795" s="92"/>
      <c r="AA795" s="92"/>
      <c r="AB795" s="90" t="s">
        <v>5016</v>
      </c>
      <c r="AC795" s="93">
        <v>21025</v>
      </c>
      <c r="AD795" s="91">
        <v>281</v>
      </c>
      <c r="AE795" s="90" t="s">
        <v>545</v>
      </c>
      <c r="AF795" s="94"/>
      <c r="AG795" s="91">
        <v>1979</v>
      </c>
      <c r="AH795" s="91">
        <v>1990</v>
      </c>
    </row>
    <row r="796" spans="3:34" ht="12.5" x14ac:dyDescent="0.25">
      <c r="C796" s="90" t="s">
        <v>4858</v>
      </c>
      <c r="D796" s="91">
        <v>34</v>
      </c>
      <c r="E796" s="92"/>
      <c r="F796" s="91">
        <v>0</v>
      </c>
      <c r="G796" s="91">
        <v>0</v>
      </c>
      <c r="H796" s="91">
        <v>0</v>
      </c>
      <c r="I796" s="91">
        <v>10</v>
      </c>
      <c r="J796" s="90" t="s">
        <v>4859</v>
      </c>
      <c r="K796" s="92"/>
      <c r="L796" s="92"/>
      <c r="M796" s="92"/>
      <c r="N796" s="91">
        <v>48</v>
      </c>
      <c r="O796" s="91">
        <v>0</v>
      </c>
      <c r="P796" s="91">
        <v>0</v>
      </c>
      <c r="Q796" s="91">
        <v>0</v>
      </c>
      <c r="R796" s="91">
        <v>0</v>
      </c>
      <c r="S796" s="91">
        <v>0</v>
      </c>
      <c r="T796" s="91">
        <v>0</v>
      </c>
      <c r="U796" s="91">
        <v>0</v>
      </c>
      <c r="V796" s="91">
        <v>0</v>
      </c>
      <c r="W796" s="91">
        <v>0</v>
      </c>
      <c r="X796" s="92"/>
      <c r="Y796" s="92"/>
      <c r="Z796" s="92"/>
      <c r="AA796" s="92"/>
      <c r="AB796" s="90" t="s">
        <v>4858</v>
      </c>
      <c r="AC796" s="93">
        <v>21968</v>
      </c>
      <c r="AD796" s="91">
        <v>534</v>
      </c>
      <c r="AE796" s="90" t="s">
        <v>545</v>
      </c>
      <c r="AF796" s="91">
        <v>1979</v>
      </c>
      <c r="AG796" s="91">
        <v>1978</v>
      </c>
      <c r="AH796" s="91">
        <v>1995</v>
      </c>
    </row>
    <row r="797" spans="3:34" ht="12.5" x14ac:dyDescent="0.25">
      <c r="C797" s="90" t="s">
        <v>4597</v>
      </c>
      <c r="D797" s="91">
        <v>33.799999999999997</v>
      </c>
      <c r="E797" s="92"/>
      <c r="F797" s="91">
        <v>0</v>
      </c>
      <c r="G797" s="91">
        <v>0</v>
      </c>
      <c r="H797" s="91">
        <v>0</v>
      </c>
      <c r="I797" s="91">
        <v>12</v>
      </c>
      <c r="J797" s="90" t="s">
        <v>4598</v>
      </c>
      <c r="K797" s="92"/>
      <c r="L797" s="92"/>
      <c r="M797" s="94"/>
      <c r="N797" s="91">
        <v>53</v>
      </c>
      <c r="O797" s="91">
        <v>0</v>
      </c>
      <c r="P797" s="91">
        <v>0</v>
      </c>
      <c r="Q797" s="91">
        <v>0</v>
      </c>
      <c r="R797" s="91">
        <v>0</v>
      </c>
      <c r="S797" s="91">
        <v>0</v>
      </c>
      <c r="T797" s="91">
        <v>0</v>
      </c>
      <c r="U797" s="91">
        <v>0</v>
      </c>
      <c r="V797" s="91">
        <v>0</v>
      </c>
      <c r="W797" s="91">
        <v>0</v>
      </c>
      <c r="X797" s="92"/>
      <c r="Y797" s="92"/>
      <c r="Z797" s="92"/>
      <c r="AA797" s="92"/>
      <c r="AB797" s="90" t="s">
        <v>4597</v>
      </c>
      <c r="AC797" s="93">
        <v>21739</v>
      </c>
      <c r="AD797" s="91">
        <v>138</v>
      </c>
      <c r="AE797" s="90" t="s">
        <v>545</v>
      </c>
      <c r="AF797" s="94"/>
      <c r="AG797" s="91">
        <v>1980</v>
      </c>
      <c r="AH797" s="91">
        <v>1989</v>
      </c>
    </row>
    <row r="798" spans="3:34" ht="12.5" x14ac:dyDescent="0.25">
      <c r="C798" s="90" t="s">
        <v>5405</v>
      </c>
      <c r="D798" s="91">
        <v>33.799999999999997</v>
      </c>
      <c r="E798" s="92"/>
      <c r="F798" s="91">
        <v>0</v>
      </c>
      <c r="G798" s="91">
        <v>0</v>
      </c>
      <c r="H798" s="91">
        <v>0</v>
      </c>
      <c r="I798" s="91">
        <v>20</v>
      </c>
      <c r="J798" s="90" t="s">
        <v>5406</v>
      </c>
      <c r="K798" s="92"/>
      <c r="L798" s="92"/>
      <c r="M798" s="94"/>
      <c r="N798" s="91">
        <v>85</v>
      </c>
      <c r="O798" s="91">
        <v>0</v>
      </c>
      <c r="P798" s="91">
        <v>0</v>
      </c>
      <c r="Q798" s="91">
        <v>0</v>
      </c>
      <c r="R798" s="91">
        <v>0</v>
      </c>
      <c r="S798" s="91">
        <v>0</v>
      </c>
      <c r="T798" s="91">
        <v>0</v>
      </c>
      <c r="U798" s="91">
        <v>0</v>
      </c>
      <c r="V798" s="91">
        <v>0</v>
      </c>
      <c r="W798" s="91">
        <v>0</v>
      </c>
      <c r="X798" s="92"/>
      <c r="Y798" s="92"/>
      <c r="Z798" s="92"/>
      <c r="AA798" s="92"/>
      <c r="AB798" s="90" t="s">
        <v>5405</v>
      </c>
      <c r="AC798" s="93">
        <v>20173</v>
      </c>
      <c r="AD798" s="91">
        <v>68</v>
      </c>
      <c r="AE798" s="90" t="s">
        <v>545</v>
      </c>
      <c r="AF798" s="94"/>
      <c r="AG798" s="91">
        <v>1975</v>
      </c>
      <c r="AH798" s="91">
        <v>1985</v>
      </c>
    </row>
    <row r="799" spans="3:34" ht="12.5" x14ac:dyDescent="0.25">
      <c r="C799" s="90" t="s">
        <v>3648</v>
      </c>
      <c r="D799" s="91">
        <v>33.6</v>
      </c>
      <c r="E799" s="92"/>
      <c r="F799" s="91">
        <v>0</v>
      </c>
      <c r="G799" s="91">
        <v>0</v>
      </c>
      <c r="H799" s="91">
        <v>0</v>
      </c>
      <c r="I799" s="91">
        <v>0</v>
      </c>
      <c r="J799" s="90" t="s">
        <v>3649</v>
      </c>
      <c r="K799" s="92"/>
      <c r="L799" s="92"/>
      <c r="M799" s="91">
        <v>1</v>
      </c>
      <c r="N799" s="91">
        <v>40</v>
      </c>
      <c r="O799" s="91">
        <v>0</v>
      </c>
      <c r="P799" s="91">
        <v>0</v>
      </c>
      <c r="Q799" s="91">
        <v>0</v>
      </c>
      <c r="R799" s="91">
        <v>0</v>
      </c>
      <c r="S799" s="91">
        <v>0</v>
      </c>
      <c r="T799" s="91">
        <v>0</v>
      </c>
      <c r="U799" s="91">
        <v>0</v>
      </c>
      <c r="V799" s="91">
        <v>0</v>
      </c>
      <c r="W799" s="91">
        <v>0</v>
      </c>
      <c r="X799" s="92"/>
      <c r="Y799" s="92"/>
      <c r="Z799" s="92"/>
      <c r="AA799" s="92"/>
      <c r="AB799" s="90" t="s">
        <v>3648</v>
      </c>
      <c r="AC799" s="93">
        <v>24146</v>
      </c>
      <c r="AD799" s="91">
        <v>568</v>
      </c>
      <c r="AE799" s="90" t="s">
        <v>545</v>
      </c>
      <c r="AF799" s="91">
        <v>1988</v>
      </c>
      <c r="AG799" s="91">
        <v>1984</v>
      </c>
      <c r="AH799" s="91">
        <v>1996</v>
      </c>
    </row>
    <row r="800" spans="3:34" ht="12.5" x14ac:dyDescent="0.25">
      <c r="C800" s="90" t="s">
        <v>3817</v>
      </c>
      <c r="D800" s="91">
        <v>33.6</v>
      </c>
      <c r="E800" s="92"/>
      <c r="F800" s="91">
        <v>0</v>
      </c>
      <c r="G800" s="91">
        <v>0</v>
      </c>
      <c r="H800" s="91">
        <v>0</v>
      </c>
      <c r="I800" s="91">
        <v>0</v>
      </c>
      <c r="J800" s="90" t="s">
        <v>3818</v>
      </c>
      <c r="K800" s="92"/>
      <c r="L800" s="92"/>
      <c r="M800" s="95">
        <v>1</v>
      </c>
      <c r="N800" s="91">
        <v>40</v>
      </c>
      <c r="O800" s="91">
        <v>963</v>
      </c>
      <c r="P800" s="91">
        <v>0</v>
      </c>
      <c r="Q800" s="91">
        <v>0</v>
      </c>
      <c r="R800" s="91">
        <v>0</v>
      </c>
      <c r="S800" s="91">
        <v>0</v>
      </c>
      <c r="T800" s="91">
        <v>0</v>
      </c>
      <c r="U800" s="91">
        <v>0</v>
      </c>
      <c r="V800" s="91">
        <v>0</v>
      </c>
      <c r="W800" s="91">
        <v>0</v>
      </c>
      <c r="X800" s="92"/>
      <c r="Y800" s="92"/>
      <c r="Z800" s="92"/>
      <c r="AA800" s="92"/>
      <c r="AB800" s="90" t="s">
        <v>3817</v>
      </c>
      <c r="AC800" s="93">
        <v>28041</v>
      </c>
      <c r="AD800" s="91">
        <v>709</v>
      </c>
      <c r="AE800" s="90" t="s">
        <v>545</v>
      </c>
      <c r="AF800" s="91">
        <v>1995</v>
      </c>
      <c r="AG800" s="91">
        <v>1993</v>
      </c>
      <c r="AH800" s="91">
        <v>2007</v>
      </c>
    </row>
    <row r="801" spans="3:34" ht="12.5" x14ac:dyDescent="0.25">
      <c r="C801" s="90" t="s">
        <v>5136</v>
      </c>
      <c r="D801" s="91">
        <v>33.6</v>
      </c>
      <c r="E801" s="92"/>
      <c r="F801" s="91">
        <v>0</v>
      </c>
      <c r="G801" s="91">
        <v>0</v>
      </c>
      <c r="H801" s="91">
        <v>0</v>
      </c>
      <c r="I801" s="91">
        <v>0</v>
      </c>
      <c r="J801" s="90" t="s">
        <v>5137</v>
      </c>
      <c r="K801" s="92"/>
      <c r="L801" s="92"/>
      <c r="M801" s="91">
        <v>1</v>
      </c>
      <c r="N801" s="91">
        <v>40</v>
      </c>
      <c r="O801" s="91">
        <v>864</v>
      </c>
      <c r="P801" s="91">
        <v>0</v>
      </c>
      <c r="Q801" s="91">
        <v>0</v>
      </c>
      <c r="R801" s="91">
        <v>0</v>
      </c>
      <c r="S801" s="91">
        <v>0</v>
      </c>
      <c r="T801" s="91">
        <v>0</v>
      </c>
      <c r="U801" s="91">
        <v>0</v>
      </c>
      <c r="V801" s="91">
        <v>0</v>
      </c>
      <c r="W801" s="91">
        <v>0</v>
      </c>
      <c r="X801" s="92"/>
      <c r="Y801" s="92"/>
      <c r="Z801" s="92"/>
      <c r="AA801" s="92"/>
      <c r="AB801" s="90" t="s">
        <v>5136</v>
      </c>
      <c r="AC801" s="93">
        <v>23910</v>
      </c>
      <c r="AD801" s="91">
        <v>1030</v>
      </c>
      <c r="AE801" s="90" t="s">
        <v>545</v>
      </c>
      <c r="AF801" s="91">
        <v>1984</v>
      </c>
      <c r="AG801" s="91">
        <v>1983</v>
      </c>
      <c r="AH801" s="91">
        <v>2005</v>
      </c>
    </row>
    <row r="802" spans="3:34" ht="12.5" x14ac:dyDescent="0.25">
      <c r="C802" s="90" t="s">
        <v>5062</v>
      </c>
      <c r="D802" s="91">
        <v>33.5</v>
      </c>
      <c r="E802" s="92"/>
      <c r="F802" s="91">
        <v>0</v>
      </c>
      <c r="G802" s="95">
        <v>0</v>
      </c>
      <c r="H802" s="91">
        <v>0</v>
      </c>
      <c r="I802" s="91">
        <v>0</v>
      </c>
      <c r="J802" s="90" t="s">
        <v>5063</v>
      </c>
      <c r="K802" s="92"/>
      <c r="L802" s="92"/>
      <c r="M802" s="95">
        <v>2</v>
      </c>
      <c r="N802" s="91">
        <v>49</v>
      </c>
      <c r="O802" s="91">
        <v>552</v>
      </c>
      <c r="P802" s="91">
        <v>0</v>
      </c>
      <c r="Q802" s="91">
        <v>0</v>
      </c>
      <c r="R802" s="91">
        <v>0</v>
      </c>
      <c r="S802" s="91">
        <v>0</v>
      </c>
      <c r="T802" s="95">
        <v>0</v>
      </c>
      <c r="U802" s="95">
        <v>0</v>
      </c>
      <c r="V802" s="95">
        <v>0</v>
      </c>
      <c r="W802" s="95">
        <v>0</v>
      </c>
      <c r="X802" s="92"/>
      <c r="Y802" s="92"/>
      <c r="Z802" s="92"/>
      <c r="AA802" s="92"/>
      <c r="AB802" s="90" t="s">
        <v>5062</v>
      </c>
      <c r="AC802" s="93">
        <v>24212</v>
      </c>
      <c r="AD802" s="91">
        <v>746</v>
      </c>
      <c r="AE802" s="90" t="s">
        <v>545</v>
      </c>
      <c r="AF802" s="91">
        <v>1989</v>
      </c>
      <c r="AG802" s="91">
        <v>1984</v>
      </c>
      <c r="AH802" s="91">
        <v>1999</v>
      </c>
    </row>
    <row r="803" spans="3:34" ht="12.5" x14ac:dyDescent="0.25">
      <c r="C803" s="90" t="s">
        <v>5389</v>
      </c>
      <c r="D803" s="91">
        <v>33.5</v>
      </c>
      <c r="E803" s="92"/>
      <c r="F803" s="95">
        <v>0</v>
      </c>
      <c r="G803" s="92"/>
      <c r="H803" s="91">
        <v>0</v>
      </c>
      <c r="I803" s="91">
        <v>10</v>
      </c>
      <c r="J803" s="90" t="s">
        <v>5390</v>
      </c>
      <c r="K803" s="92"/>
      <c r="L803" s="92"/>
      <c r="M803" s="92"/>
      <c r="N803" s="91">
        <v>49</v>
      </c>
      <c r="O803" s="91">
        <v>0</v>
      </c>
      <c r="P803" s="95">
        <v>0</v>
      </c>
      <c r="Q803" s="95">
        <v>0</v>
      </c>
      <c r="R803" s="95">
        <v>0</v>
      </c>
      <c r="S803" s="95">
        <v>0</v>
      </c>
      <c r="T803" s="92"/>
      <c r="U803" s="92"/>
      <c r="V803" s="92"/>
      <c r="W803" s="92"/>
      <c r="X803" s="92"/>
      <c r="Y803" s="92"/>
      <c r="Z803" s="92"/>
      <c r="AA803" s="92"/>
      <c r="AB803" s="90" t="s">
        <v>5389</v>
      </c>
      <c r="AC803" s="93">
        <v>21920</v>
      </c>
      <c r="AD803" s="91">
        <v>175</v>
      </c>
      <c r="AE803" s="90" t="s">
        <v>545</v>
      </c>
      <c r="AF803" s="94"/>
      <c r="AG803" s="91">
        <v>1977</v>
      </c>
      <c r="AH803" s="91">
        <v>1988</v>
      </c>
    </row>
    <row r="804" spans="3:34" ht="12.5" x14ac:dyDescent="0.25">
      <c r="C804" s="90" t="s">
        <v>4252</v>
      </c>
      <c r="D804" s="91">
        <v>33.200000000000003</v>
      </c>
      <c r="E804" s="92"/>
      <c r="F804" s="91">
        <v>0</v>
      </c>
      <c r="G804" s="91">
        <v>0</v>
      </c>
      <c r="H804" s="91">
        <v>16.5</v>
      </c>
      <c r="I804" s="91">
        <v>0</v>
      </c>
      <c r="J804" s="90" t="s">
        <v>4253</v>
      </c>
      <c r="K804" s="92"/>
      <c r="L804" s="92"/>
      <c r="M804" s="94"/>
      <c r="N804" s="91">
        <v>70</v>
      </c>
      <c r="O804" s="91">
        <v>715</v>
      </c>
      <c r="P804" s="91">
        <v>0</v>
      </c>
      <c r="Q804" s="91">
        <v>0</v>
      </c>
      <c r="R804" s="91">
        <v>0</v>
      </c>
      <c r="S804" s="91">
        <v>0</v>
      </c>
      <c r="T804" s="91">
        <v>0</v>
      </c>
      <c r="U804" s="91">
        <v>0</v>
      </c>
      <c r="V804" s="91">
        <v>0</v>
      </c>
      <c r="W804" s="91">
        <v>0</v>
      </c>
      <c r="X804" s="95">
        <v>86</v>
      </c>
      <c r="Y804" s="92"/>
      <c r="Z804" s="95">
        <v>653</v>
      </c>
      <c r="AA804" s="92"/>
      <c r="AB804" s="90" t="s">
        <v>4252</v>
      </c>
      <c r="AC804" s="93">
        <v>32654</v>
      </c>
      <c r="AD804" s="91">
        <v>561</v>
      </c>
      <c r="AE804" s="90" t="s">
        <v>545</v>
      </c>
      <c r="AF804" s="91">
        <v>2005</v>
      </c>
      <c r="AG804" s="91">
        <v>2006</v>
      </c>
      <c r="AH804" s="91">
        <v>2017</v>
      </c>
    </row>
    <row r="805" spans="3:34" ht="12.5" x14ac:dyDescent="0.25">
      <c r="C805" s="90" t="s">
        <v>5738</v>
      </c>
      <c r="D805" s="91">
        <v>33.1</v>
      </c>
      <c r="E805" s="92"/>
      <c r="F805" s="91">
        <v>0</v>
      </c>
      <c r="G805" s="91">
        <v>0</v>
      </c>
      <c r="H805" s="91">
        <v>0</v>
      </c>
      <c r="I805" s="91">
        <v>10</v>
      </c>
      <c r="J805" s="90" t="s">
        <v>5739</v>
      </c>
      <c r="K805" s="92"/>
      <c r="L805" s="92"/>
      <c r="M805" s="94"/>
      <c r="N805" s="91">
        <v>50</v>
      </c>
      <c r="O805" s="91">
        <v>0</v>
      </c>
      <c r="P805" s="91">
        <v>0</v>
      </c>
      <c r="Q805" s="91">
        <v>0</v>
      </c>
      <c r="R805" s="91">
        <v>0</v>
      </c>
      <c r="S805" s="91">
        <v>0</v>
      </c>
      <c r="T805" s="91">
        <v>0</v>
      </c>
      <c r="U805" s="91">
        <v>0</v>
      </c>
      <c r="V805" s="91">
        <v>0</v>
      </c>
      <c r="W805" s="91">
        <v>0</v>
      </c>
      <c r="X805" s="92"/>
      <c r="Y805" s="92"/>
      <c r="Z805" s="92"/>
      <c r="AA805" s="92"/>
      <c r="AB805" s="90" t="s">
        <v>5738</v>
      </c>
      <c r="AC805" s="93">
        <v>21919</v>
      </c>
      <c r="AD805" s="91">
        <v>207</v>
      </c>
      <c r="AE805" s="90" t="s">
        <v>545</v>
      </c>
      <c r="AF805" s="94"/>
      <c r="AG805" s="91">
        <v>1979</v>
      </c>
      <c r="AH805" s="91">
        <v>1989</v>
      </c>
    </row>
    <row r="806" spans="3:34" ht="12.5" x14ac:dyDescent="0.25">
      <c r="C806" s="90" t="s">
        <v>4420</v>
      </c>
      <c r="D806" s="91">
        <v>32.799999999999997</v>
      </c>
      <c r="E806" s="92"/>
      <c r="F806" s="91">
        <v>0</v>
      </c>
      <c r="G806" s="91">
        <v>0</v>
      </c>
      <c r="H806" s="91">
        <v>0</v>
      </c>
      <c r="I806" s="91">
        <v>20</v>
      </c>
      <c r="J806" s="90" t="s">
        <v>4421</v>
      </c>
      <c r="K806" s="92"/>
      <c r="L806" s="92"/>
      <c r="M806" s="94"/>
      <c r="N806" s="91">
        <v>92</v>
      </c>
      <c r="O806" s="91">
        <v>0</v>
      </c>
      <c r="P806" s="91">
        <v>0</v>
      </c>
      <c r="Q806" s="91">
        <v>0</v>
      </c>
      <c r="R806" s="91">
        <v>0</v>
      </c>
      <c r="S806" s="91">
        <v>0</v>
      </c>
      <c r="T806" s="91">
        <v>0</v>
      </c>
      <c r="U806" s="91">
        <v>0</v>
      </c>
      <c r="V806" s="91">
        <v>0</v>
      </c>
      <c r="W806" s="91">
        <v>0</v>
      </c>
      <c r="X806" s="92"/>
      <c r="Y806" s="92"/>
      <c r="Z806" s="92"/>
      <c r="AA806" s="92"/>
      <c r="AB806" s="90" t="s">
        <v>4420</v>
      </c>
      <c r="AC806" s="93">
        <v>20186</v>
      </c>
      <c r="AD806" s="91">
        <v>95</v>
      </c>
      <c r="AE806" s="90" t="s">
        <v>545</v>
      </c>
      <c r="AF806" s="91">
        <v>1977</v>
      </c>
      <c r="AG806" s="91">
        <v>1978</v>
      </c>
      <c r="AH806" s="91">
        <v>1986</v>
      </c>
    </row>
    <row r="807" spans="3:34" ht="12.5" x14ac:dyDescent="0.25">
      <c r="C807" s="90" t="s">
        <v>3737</v>
      </c>
      <c r="D807" s="91">
        <v>32.4</v>
      </c>
      <c r="E807" s="92"/>
      <c r="F807" s="91">
        <v>0</v>
      </c>
      <c r="G807" s="91">
        <v>0</v>
      </c>
      <c r="H807" s="91">
        <v>0</v>
      </c>
      <c r="I807" s="91">
        <v>6</v>
      </c>
      <c r="J807" s="90" t="s">
        <v>3738</v>
      </c>
      <c r="K807" s="92"/>
      <c r="L807" s="92"/>
      <c r="M807" s="95">
        <v>1</v>
      </c>
      <c r="N807" s="91">
        <v>54</v>
      </c>
      <c r="O807" s="91">
        <v>67</v>
      </c>
      <c r="P807" s="91">
        <v>0</v>
      </c>
      <c r="Q807" s="91">
        <v>0</v>
      </c>
      <c r="R807" s="91">
        <v>0</v>
      </c>
      <c r="S807" s="91">
        <v>0</v>
      </c>
      <c r="T807" s="91">
        <v>0</v>
      </c>
      <c r="U807" s="91">
        <v>0</v>
      </c>
      <c r="V807" s="91">
        <v>0</v>
      </c>
      <c r="W807" s="91">
        <v>0</v>
      </c>
      <c r="X807" s="92"/>
      <c r="Y807" s="92"/>
      <c r="Z807" s="92"/>
      <c r="AA807" s="92"/>
      <c r="AB807" s="90" t="s">
        <v>3737</v>
      </c>
      <c r="AC807" s="93">
        <v>22816</v>
      </c>
      <c r="AD807" s="91">
        <v>631</v>
      </c>
      <c r="AE807" s="90" t="s">
        <v>545</v>
      </c>
      <c r="AF807" s="91">
        <v>1982</v>
      </c>
      <c r="AG807" s="91">
        <v>1980</v>
      </c>
      <c r="AH807" s="91">
        <v>1997</v>
      </c>
    </row>
    <row r="808" spans="3:34" ht="12.5" x14ac:dyDescent="0.25">
      <c r="C808" s="90" t="s">
        <v>4213</v>
      </c>
      <c r="D808" s="91">
        <v>32.4</v>
      </c>
      <c r="E808" s="92"/>
      <c r="F808" s="91">
        <v>0</v>
      </c>
      <c r="G808" s="91">
        <v>0</v>
      </c>
      <c r="H808" s="91">
        <v>0</v>
      </c>
      <c r="I808" s="91">
        <v>0</v>
      </c>
      <c r="J808" s="90" t="s">
        <v>4214</v>
      </c>
      <c r="K808" s="92"/>
      <c r="L808" s="92"/>
      <c r="M808" s="92"/>
      <c r="N808" s="91">
        <v>35</v>
      </c>
      <c r="O808" s="91">
        <v>0</v>
      </c>
      <c r="P808" s="91">
        <v>0</v>
      </c>
      <c r="Q808" s="91">
        <v>0</v>
      </c>
      <c r="R808" s="91">
        <v>0</v>
      </c>
      <c r="S808" s="91">
        <v>0</v>
      </c>
      <c r="T808" s="91">
        <v>0</v>
      </c>
      <c r="U808" s="91">
        <v>0</v>
      </c>
      <c r="V808" s="91">
        <v>0</v>
      </c>
      <c r="W808" s="91">
        <v>0</v>
      </c>
      <c r="X808" s="92"/>
      <c r="Y808" s="92"/>
      <c r="Z808" s="92"/>
      <c r="AA808" s="92"/>
      <c r="AB808" s="90" t="s">
        <v>4213</v>
      </c>
      <c r="AC808" s="93">
        <v>23927</v>
      </c>
      <c r="AD808" s="91">
        <v>418</v>
      </c>
      <c r="AE808" s="90" t="s">
        <v>545</v>
      </c>
      <c r="AF808" s="94"/>
      <c r="AG808" s="91">
        <v>1983</v>
      </c>
      <c r="AH808" s="91">
        <v>1993</v>
      </c>
    </row>
    <row r="809" spans="3:34" ht="12.5" x14ac:dyDescent="0.25">
      <c r="C809" s="90" t="s">
        <v>4643</v>
      </c>
      <c r="D809" s="91">
        <v>32.4</v>
      </c>
      <c r="E809" s="92"/>
      <c r="F809" s="91">
        <v>0</v>
      </c>
      <c r="G809" s="91">
        <v>0</v>
      </c>
      <c r="H809" s="91">
        <v>0</v>
      </c>
      <c r="I809" s="91">
        <v>0</v>
      </c>
      <c r="J809" s="90" t="s">
        <v>4644</v>
      </c>
      <c r="K809" s="92"/>
      <c r="L809" s="92"/>
      <c r="M809" s="94"/>
      <c r="N809" s="91">
        <v>35</v>
      </c>
      <c r="O809" s="91">
        <v>990</v>
      </c>
      <c r="P809" s="91">
        <v>0</v>
      </c>
      <c r="Q809" s="91">
        <v>0</v>
      </c>
      <c r="R809" s="91">
        <v>0</v>
      </c>
      <c r="S809" s="91">
        <v>0</v>
      </c>
      <c r="T809" s="91">
        <v>0</v>
      </c>
      <c r="U809" s="91">
        <v>0</v>
      </c>
      <c r="V809" s="91">
        <v>0</v>
      </c>
      <c r="W809" s="91">
        <v>0</v>
      </c>
      <c r="X809" s="92"/>
      <c r="Y809" s="92"/>
      <c r="Z809" s="92"/>
      <c r="AA809" s="92"/>
      <c r="AB809" s="90" t="s">
        <v>4643</v>
      </c>
      <c r="AC809" s="93">
        <v>28952</v>
      </c>
      <c r="AD809" s="91">
        <v>649</v>
      </c>
      <c r="AE809" s="90" t="s">
        <v>545</v>
      </c>
      <c r="AF809" s="91">
        <v>1997</v>
      </c>
      <c r="AG809" s="91">
        <v>1994</v>
      </c>
      <c r="AH809" s="91">
        <v>2008</v>
      </c>
    </row>
    <row r="810" spans="3:34" ht="12.5" x14ac:dyDescent="0.25">
      <c r="C810" s="90" t="s">
        <v>5342</v>
      </c>
      <c r="D810" s="91">
        <v>32.4</v>
      </c>
      <c r="E810" s="92"/>
      <c r="F810" s="91">
        <v>0</v>
      </c>
      <c r="G810" s="91">
        <v>0</v>
      </c>
      <c r="H810" s="91">
        <v>0</v>
      </c>
      <c r="I810" s="91">
        <v>0</v>
      </c>
      <c r="J810" s="90" t="s">
        <v>5343</v>
      </c>
      <c r="K810" s="92"/>
      <c r="L810" s="92"/>
      <c r="M810" s="94"/>
      <c r="N810" s="91">
        <v>35</v>
      </c>
      <c r="O810" s="91">
        <v>1133</v>
      </c>
      <c r="P810" s="91">
        <v>0</v>
      </c>
      <c r="Q810" s="91">
        <v>0</v>
      </c>
      <c r="R810" s="91">
        <v>0</v>
      </c>
      <c r="S810" s="91">
        <v>0</v>
      </c>
      <c r="T810" s="91">
        <v>0</v>
      </c>
      <c r="U810" s="91">
        <v>0</v>
      </c>
      <c r="V810" s="91">
        <v>0</v>
      </c>
      <c r="W810" s="91">
        <v>0</v>
      </c>
      <c r="X810" s="92"/>
      <c r="Y810" s="92"/>
      <c r="Z810" s="92"/>
      <c r="AA810" s="92"/>
      <c r="AB810" s="90" t="s">
        <v>5342</v>
      </c>
      <c r="AC810" s="93">
        <v>30648</v>
      </c>
      <c r="AD810" s="91">
        <v>810</v>
      </c>
      <c r="AE810" s="90" t="s">
        <v>545</v>
      </c>
      <c r="AF810" s="91">
        <v>2002</v>
      </c>
      <c r="AG810" s="91">
        <v>2001</v>
      </c>
      <c r="AH810" s="91">
        <v>2017</v>
      </c>
    </row>
    <row r="811" spans="3:34" ht="12.5" x14ac:dyDescent="0.25">
      <c r="C811" s="90" t="s">
        <v>4080</v>
      </c>
      <c r="D811" s="91">
        <v>32.299999999999997</v>
      </c>
      <c r="E811" s="92"/>
      <c r="F811" s="91">
        <v>0</v>
      </c>
      <c r="G811" s="91">
        <v>0</v>
      </c>
      <c r="H811" s="91">
        <v>0</v>
      </c>
      <c r="I811" s="91">
        <v>0</v>
      </c>
      <c r="J811" s="90" t="s">
        <v>4081</v>
      </c>
      <c r="K811" s="92"/>
      <c r="L811" s="92"/>
      <c r="M811" s="91">
        <v>1</v>
      </c>
      <c r="N811" s="91">
        <v>42</v>
      </c>
      <c r="O811" s="91">
        <v>957</v>
      </c>
      <c r="P811" s="91">
        <v>0</v>
      </c>
      <c r="Q811" s="91">
        <v>0</v>
      </c>
      <c r="R811" s="91">
        <v>0</v>
      </c>
      <c r="S811" s="91">
        <v>0</v>
      </c>
      <c r="T811" s="91">
        <v>0</v>
      </c>
      <c r="U811" s="91">
        <v>0</v>
      </c>
      <c r="V811" s="91">
        <v>0</v>
      </c>
      <c r="W811" s="91">
        <v>0</v>
      </c>
      <c r="X811" s="92"/>
      <c r="Y811" s="92"/>
      <c r="Z811" s="92"/>
      <c r="AA811" s="92"/>
      <c r="AB811" s="90" t="s">
        <v>4080</v>
      </c>
      <c r="AC811" s="93">
        <v>27185</v>
      </c>
      <c r="AD811" s="91">
        <v>691</v>
      </c>
      <c r="AE811" s="90" t="s">
        <v>545</v>
      </c>
      <c r="AF811" s="91">
        <v>1993</v>
      </c>
      <c r="AG811" s="91">
        <v>1992</v>
      </c>
      <c r="AH811" s="91">
        <v>2006</v>
      </c>
    </row>
    <row r="812" spans="3:34" ht="12.5" x14ac:dyDescent="0.25">
      <c r="C812" s="90" t="s">
        <v>4217</v>
      </c>
      <c r="D812" s="91">
        <v>32.299999999999997</v>
      </c>
      <c r="E812" s="92"/>
      <c r="F812" s="91">
        <v>0</v>
      </c>
      <c r="G812" s="95">
        <v>0</v>
      </c>
      <c r="H812" s="91">
        <v>0</v>
      </c>
      <c r="I812" s="91">
        <v>18</v>
      </c>
      <c r="J812" s="90" t="s">
        <v>4218</v>
      </c>
      <c r="K812" s="92"/>
      <c r="L812" s="92"/>
      <c r="M812" s="92"/>
      <c r="N812" s="91">
        <v>82</v>
      </c>
      <c r="O812" s="91">
        <v>0</v>
      </c>
      <c r="P812" s="91">
        <v>0</v>
      </c>
      <c r="Q812" s="91">
        <v>0</v>
      </c>
      <c r="R812" s="91">
        <v>0</v>
      </c>
      <c r="S812" s="91">
        <v>0</v>
      </c>
      <c r="T812" s="95">
        <v>0</v>
      </c>
      <c r="U812" s="95">
        <v>0</v>
      </c>
      <c r="V812" s="95">
        <v>0</v>
      </c>
      <c r="W812" s="95">
        <v>0</v>
      </c>
      <c r="X812" s="92"/>
      <c r="Y812" s="92"/>
      <c r="Z812" s="92"/>
      <c r="AA812" s="92"/>
      <c r="AB812" s="90" t="s">
        <v>4217</v>
      </c>
      <c r="AC812" s="93">
        <v>20697</v>
      </c>
      <c r="AD812" s="91">
        <v>79</v>
      </c>
      <c r="AE812" s="90" t="s">
        <v>545</v>
      </c>
      <c r="AF812" s="94"/>
      <c r="AG812" s="91">
        <v>1977</v>
      </c>
      <c r="AH812" s="91">
        <v>1986</v>
      </c>
    </row>
    <row r="813" spans="3:34" ht="12.5" x14ac:dyDescent="0.25">
      <c r="C813" s="90" t="s">
        <v>4422</v>
      </c>
      <c r="D813" s="91">
        <v>32.1</v>
      </c>
      <c r="E813" s="92"/>
      <c r="F813" s="91">
        <v>0</v>
      </c>
      <c r="G813" s="91">
        <v>0</v>
      </c>
      <c r="H813" s="91">
        <v>0</v>
      </c>
      <c r="I813" s="91">
        <v>10</v>
      </c>
      <c r="J813" s="90" t="s">
        <v>4423</v>
      </c>
      <c r="K813" s="92"/>
      <c r="L813" s="92"/>
      <c r="M813" s="91">
        <v>1</v>
      </c>
      <c r="N813" s="91">
        <v>68</v>
      </c>
      <c r="O813" s="91">
        <v>0</v>
      </c>
      <c r="P813" s="91">
        <v>0</v>
      </c>
      <c r="Q813" s="91">
        <v>0</v>
      </c>
      <c r="R813" s="91">
        <v>0</v>
      </c>
      <c r="S813" s="91">
        <v>0</v>
      </c>
      <c r="T813" s="91">
        <v>0</v>
      </c>
      <c r="U813" s="91">
        <v>0</v>
      </c>
      <c r="V813" s="91">
        <v>0</v>
      </c>
      <c r="W813" s="91">
        <v>0</v>
      </c>
      <c r="X813" s="92"/>
      <c r="Y813" s="92"/>
      <c r="Z813" s="92"/>
      <c r="AA813" s="92"/>
      <c r="AB813" s="90" t="s">
        <v>4422</v>
      </c>
      <c r="AC813" s="93">
        <v>22012</v>
      </c>
      <c r="AD813" s="91">
        <v>92</v>
      </c>
      <c r="AE813" s="90" t="s">
        <v>545</v>
      </c>
      <c r="AF813" s="94"/>
      <c r="AG813" s="91">
        <v>1976</v>
      </c>
      <c r="AH813" s="91">
        <v>1986</v>
      </c>
    </row>
    <row r="814" spans="3:34" ht="12.5" x14ac:dyDescent="0.25">
      <c r="C814" s="90" t="s">
        <v>3751</v>
      </c>
      <c r="D814" s="91">
        <v>32</v>
      </c>
      <c r="E814" s="92"/>
      <c r="F814" s="91">
        <v>0</v>
      </c>
      <c r="G814" s="95">
        <v>0</v>
      </c>
      <c r="H814" s="91">
        <v>0</v>
      </c>
      <c r="I814" s="91">
        <v>18</v>
      </c>
      <c r="J814" s="90" t="s">
        <v>3752</v>
      </c>
      <c r="K814" s="92"/>
      <c r="L814" s="92"/>
      <c r="M814" s="92"/>
      <c r="N814" s="91">
        <v>84</v>
      </c>
      <c r="O814" s="91">
        <v>0</v>
      </c>
      <c r="P814" s="91">
        <v>0</v>
      </c>
      <c r="Q814" s="91">
        <v>0</v>
      </c>
      <c r="R814" s="91">
        <v>0</v>
      </c>
      <c r="S814" s="91">
        <v>0</v>
      </c>
      <c r="T814" s="95">
        <v>0</v>
      </c>
      <c r="U814" s="95">
        <v>0</v>
      </c>
      <c r="V814" s="95">
        <v>0</v>
      </c>
      <c r="W814" s="95">
        <v>0</v>
      </c>
      <c r="X814" s="92"/>
      <c r="Y814" s="92"/>
      <c r="Z814" s="92"/>
      <c r="AA814" s="92"/>
      <c r="AB814" s="90" t="s">
        <v>3751</v>
      </c>
      <c r="AC814" s="93">
        <v>20739</v>
      </c>
      <c r="AD814" s="91">
        <v>257</v>
      </c>
      <c r="AE814" s="90" t="s">
        <v>545</v>
      </c>
      <c r="AF814" s="94"/>
      <c r="AG814" s="91">
        <v>1977</v>
      </c>
      <c r="AH814" s="91">
        <v>1990</v>
      </c>
    </row>
    <row r="815" spans="3:34" ht="12.5" x14ac:dyDescent="0.25">
      <c r="C815" s="90" t="s">
        <v>4704</v>
      </c>
      <c r="D815" s="91">
        <v>32</v>
      </c>
      <c r="E815" s="92"/>
      <c r="F815" s="95">
        <v>0</v>
      </c>
      <c r="G815" s="95">
        <v>0</v>
      </c>
      <c r="H815" s="91">
        <v>0</v>
      </c>
      <c r="I815" s="91">
        <v>8</v>
      </c>
      <c r="J815" s="90" t="s">
        <v>4705</v>
      </c>
      <c r="K815" s="92"/>
      <c r="L815" s="92"/>
      <c r="M815" s="92"/>
      <c r="N815" s="91">
        <v>48</v>
      </c>
      <c r="O815" s="91">
        <v>0</v>
      </c>
      <c r="P815" s="95">
        <v>0</v>
      </c>
      <c r="Q815" s="95">
        <v>0</v>
      </c>
      <c r="R815" s="95">
        <v>0</v>
      </c>
      <c r="S815" s="95">
        <v>0</v>
      </c>
      <c r="T815" s="95">
        <v>0</v>
      </c>
      <c r="U815" s="95">
        <v>0</v>
      </c>
      <c r="V815" s="95">
        <v>0</v>
      </c>
      <c r="W815" s="95">
        <v>0</v>
      </c>
      <c r="X815" s="92"/>
      <c r="Y815" s="92"/>
      <c r="Z815" s="92"/>
      <c r="AA815" s="92"/>
      <c r="AB815" s="90" t="s">
        <v>4704</v>
      </c>
      <c r="AC815" s="93">
        <v>22410</v>
      </c>
      <c r="AD815" s="91">
        <v>420</v>
      </c>
      <c r="AE815" s="90" t="s">
        <v>545</v>
      </c>
      <c r="AF815" s="94"/>
      <c r="AG815" s="91">
        <v>1984</v>
      </c>
      <c r="AH815" s="91">
        <v>1993</v>
      </c>
    </row>
    <row r="816" spans="3:34" ht="12.5" x14ac:dyDescent="0.25">
      <c r="C816" s="90" t="s">
        <v>5379</v>
      </c>
      <c r="D816" s="91">
        <v>32</v>
      </c>
      <c r="E816" s="92"/>
      <c r="F816" s="91">
        <v>0</v>
      </c>
      <c r="G816" s="91">
        <v>0</v>
      </c>
      <c r="H816" s="91">
        <v>0</v>
      </c>
      <c r="I816" s="91">
        <v>2</v>
      </c>
      <c r="J816" s="90" t="s">
        <v>5380</v>
      </c>
      <c r="K816" s="92"/>
      <c r="L816" s="92"/>
      <c r="M816" s="92"/>
      <c r="N816" s="91">
        <v>38</v>
      </c>
      <c r="O816" s="91">
        <v>0</v>
      </c>
      <c r="P816" s="91">
        <v>0</v>
      </c>
      <c r="Q816" s="91">
        <v>0</v>
      </c>
      <c r="R816" s="91">
        <v>0</v>
      </c>
      <c r="S816" s="91">
        <v>0</v>
      </c>
      <c r="T816" s="91">
        <v>0</v>
      </c>
      <c r="U816" s="91">
        <v>0</v>
      </c>
      <c r="V816" s="91">
        <v>0</v>
      </c>
      <c r="W816" s="91">
        <v>0</v>
      </c>
      <c r="X816" s="92"/>
      <c r="Y816" s="92"/>
      <c r="Z816" s="92"/>
      <c r="AA816" s="92"/>
      <c r="AB816" s="90" t="s">
        <v>5379</v>
      </c>
      <c r="AC816" s="93">
        <v>23460</v>
      </c>
      <c r="AD816" s="91">
        <v>365</v>
      </c>
      <c r="AE816" s="90" t="s">
        <v>545</v>
      </c>
      <c r="AF816" s="94"/>
      <c r="AG816" s="91">
        <v>1982</v>
      </c>
      <c r="AH816" s="91">
        <v>1992</v>
      </c>
    </row>
    <row r="817" spans="3:34" ht="12.5" x14ac:dyDescent="0.25">
      <c r="C817" s="90" t="s">
        <v>4526</v>
      </c>
      <c r="D817" s="91">
        <v>31.9</v>
      </c>
      <c r="E817" s="92"/>
      <c r="F817" s="91">
        <v>0</v>
      </c>
      <c r="G817" s="91">
        <v>0</v>
      </c>
      <c r="H817" s="91">
        <v>0</v>
      </c>
      <c r="I817" s="91">
        <v>20</v>
      </c>
      <c r="J817" s="90" t="s">
        <v>4527</v>
      </c>
      <c r="K817" s="92"/>
      <c r="L817" s="92"/>
      <c r="M817" s="94"/>
      <c r="N817" s="91">
        <v>99</v>
      </c>
      <c r="O817" s="91">
        <v>0</v>
      </c>
      <c r="P817" s="91">
        <v>0</v>
      </c>
      <c r="Q817" s="91">
        <v>0</v>
      </c>
      <c r="R817" s="91">
        <v>0</v>
      </c>
      <c r="S817" s="91">
        <v>0</v>
      </c>
      <c r="T817" s="91">
        <v>0</v>
      </c>
      <c r="U817" s="91">
        <v>0</v>
      </c>
      <c r="V817" s="91">
        <v>0</v>
      </c>
      <c r="W817" s="91">
        <v>0</v>
      </c>
      <c r="X817" s="92"/>
      <c r="Y817" s="92"/>
      <c r="Z817" s="92"/>
      <c r="AA817" s="92"/>
      <c r="AB817" s="90" t="s">
        <v>4526</v>
      </c>
      <c r="AC817" s="93">
        <v>20147</v>
      </c>
      <c r="AD817" s="91">
        <v>234</v>
      </c>
      <c r="AE817" s="90" t="s">
        <v>545</v>
      </c>
      <c r="AF817" s="94"/>
      <c r="AG817" s="91">
        <v>1978</v>
      </c>
      <c r="AH817" s="91">
        <v>1989</v>
      </c>
    </row>
    <row r="818" spans="3:34" ht="12.5" x14ac:dyDescent="0.25">
      <c r="C818" s="90" t="s">
        <v>5441</v>
      </c>
      <c r="D818" s="91">
        <v>31.9</v>
      </c>
      <c r="E818" s="92"/>
      <c r="F818" s="94"/>
      <c r="G818" s="94"/>
      <c r="H818" s="91">
        <v>0</v>
      </c>
      <c r="I818" s="91">
        <v>16</v>
      </c>
      <c r="J818" s="90" t="s">
        <v>5442</v>
      </c>
      <c r="K818" s="92"/>
      <c r="L818" s="92"/>
      <c r="M818" s="91">
        <v>1</v>
      </c>
      <c r="N818" s="91">
        <v>108</v>
      </c>
      <c r="O818" s="91">
        <v>0</v>
      </c>
      <c r="P818" s="94"/>
      <c r="Q818" s="94"/>
      <c r="R818" s="94"/>
      <c r="S818" s="94"/>
      <c r="T818" s="94"/>
      <c r="U818" s="94"/>
      <c r="V818" s="94"/>
      <c r="W818" s="94"/>
      <c r="X818" s="92"/>
      <c r="Y818" s="92"/>
      <c r="Z818" s="92"/>
      <c r="AA818" s="92"/>
      <c r="AB818" s="90" t="s">
        <v>5441</v>
      </c>
      <c r="AC818" s="93">
        <v>21139</v>
      </c>
      <c r="AD818" s="91">
        <v>10</v>
      </c>
      <c r="AE818" s="90" t="s">
        <v>545</v>
      </c>
      <c r="AF818" s="94"/>
      <c r="AG818" s="91">
        <v>1975</v>
      </c>
      <c r="AH818" s="91">
        <v>1982</v>
      </c>
    </row>
    <row r="819" spans="3:34" ht="12.5" x14ac:dyDescent="0.25">
      <c r="C819" s="90" t="s">
        <v>4633</v>
      </c>
      <c r="D819" s="91">
        <v>31.8</v>
      </c>
      <c r="E819" s="92"/>
      <c r="F819" s="91">
        <v>0</v>
      </c>
      <c r="G819" s="91">
        <v>0</v>
      </c>
      <c r="H819" s="91">
        <v>0</v>
      </c>
      <c r="I819" s="91">
        <v>0</v>
      </c>
      <c r="J819" s="90" t="s">
        <v>4634</v>
      </c>
      <c r="K819" s="92"/>
      <c r="L819" s="92"/>
      <c r="M819" s="91">
        <v>2</v>
      </c>
      <c r="N819" s="91">
        <v>53</v>
      </c>
      <c r="O819" s="91">
        <v>793</v>
      </c>
      <c r="P819" s="91">
        <v>0</v>
      </c>
      <c r="Q819" s="91">
        <v>0</v>
      </c>
      <c r="R819" s="91">
        <v>0</v>
      </c>
      <c r="S819" s="91">
        <v>0</v>
      </c>
      <c r="T819" s="91">
        <v>0</v>
      </c>
      <c r="U819" s="91">
        <v>0</v>
      </c>
      <c r="V819" s="91">
        <v>0</v>
      </c>
      <c r="W819" s="91">
        <v>0</v>
      </c>
      <c r="X819" s="92"/>
      <c r="Y819" s="92"/>
      <c r="Z819" s="92"/>
      <c r="AA819" s="92"/>
      <c r="AB819" s="90" t="s">
        <v>4633</v>
      </c>
      <c r="AC819" s="93">
        <v>27319</v>
      </c>
      <c r="AD819" s="91">
        <v>724</v>
      </c>
      <c r="AE819" s="90" t="s">
        <v>545</v>
      </c>
      <c r="AF819" s="91">
        <v>1993</v>
      </c>
      <c r="AG819" s="91">
        <v>1993</v>
      </c>
      <c r="AH819" s="91">
        <v>2009</v>
      </c>
    </row>
    <row r="820" spans="3:34" ht="12.5" x14ac:dyDescent="0.25">
      <c r="C820" s="90" t="s">
        <v>3807</v>
      </c>
      <c r="D820" s="91">
        <v>31.7</v>
      </c>
      <c r="E820" s="92"/>
      <c r="F820" s="91">
        <v>0</v>
      </c>
      <c r="G820" s="91">
        <v>0</v>
      </c>
      <c r="H820" s="91">
        <v>0</v>
      </c>
      <c r="I820" s="91">
        <v>0</v>
      </c>
      <c r="J820" s="90" t="s">
        <v>3808</v>
      </c>
      <c r="K820" s="92"/>
      <c r="L820" s="92"/>
      <c r="M820" s="95">
        <v>1</v>
      </c>
      <c r="N820" s="91">
        <v>43</v>
      </c>
      <c r="O820" s="91">
        <v>795</v>
      </c>
      <c r="P820" s="91">
        <v>0</v>
      </c>
      <c r="Q820" s="91">
        <v>0</v>
      </c>
      <c r="R820" s="91">
        <v>0</v>
      </c>
      <c r="S820" s="91">
        <v>0</v>
      </c>
      <c r="T820" s="91">
        <v>0</v>
      </c>
      <c r="U820" s="91">
        <v>0</v>
      </c>
      <c r="V820" s="91">
        <v>0</v>
      </c>
      <c r="W820" s="91">
        <v>0</v>
      </c>
      <c r="X820" s="92"/>
      <c r="Y820" s="92"/>
      <c r="Z820" s="92"/>
      <c r="AA820" s="92"/>
      <c r="AB820" s="90" t="s">
        <v>3807</v>
      </c>
      <c r="AC820" s="93">
        <v>26640</v>
      </c>
      <c r="AD820" s="91">
        <v>598</v>
      </c>
      <c r="AE820" s="90" t="s">
        <v>545</v>
      </c>
      <c r="AF820" s="91">
        <v>1991</v>
      </c>
      <c r="AG820" s="91">
        <v>1990</v>
      </c>
      <c r="AH820" s="91">
        <v>2001</v>
      </c>
    </row>
    <row r="821" spans="3:34" ht="12.5" x14ac:dyDescent="0.25">
      <c r="C821" s="90" t="s">
        <v>3934</v>
      </c>
      <c r="D821" s="91">
        <v>31.7</v>
      </c>
      <c r="E821" s="92"/>
      <c r="F821" s="94"/>
      <c r="G821" s="94"/>
      <c r="H821" s="91">
        <v>0</v>
      </c>
      <c r="I821" s="91">
        <v>20</v>
      </c>
      <c r="J821" s="90" t="s">
        <v>3935</v>
      </c>
      <c r="K821" s="92"/>
      <c r="L821" s="92"/>
      <c r="M821" s="92"/>
      <c r="N821" s="91">
        <v>101</v>
      </c>
      <c r="O821" s="91">
        <v>0</v>
      </c>
      <c r="P821" s="94"/>
      <c r="Q821" s="94"/>
      <c r="R821" s="94"/>
      <c r="S821" s="94"/>
      <c r="T821" s="94"/>
      <c r="U821" s="94"/>
      <c r="V821" s="94"/>
      <c r="W821" s="94"/>
      <c r="X821" s="92"/>
      <c r="Y821" s="92"/>
      <c r="Z821" s="92"/>
      <c r="AA821" s="92"/>
      <c r="AB821" s="90" t="s">
        <v>3934</v>
      </c>
      <c r="AC821" s="93">
        <v>20439</v>
      </c>
      <c r="AD821" s="91">
        <v>11</v>
      </c>
      <c r="AE821" s="90" t="s">
        <v>545</v>
      </c>
      <c r="AF821" s="94"/>
      <c r="AG821" s="91">
        <v>1975</v>
      </c>
      <c r="AH821" s="91">
        <v>1983</v>
      </c>
    </row>
    <row r="822" spans="3:34" ht="12.5" x14ac:dyDescent="0.25">
      <c r="C822" s="90" t="s">
        <v>4603</v>
      </c>
      <c r="D822" s="91">
        <v>31.7</v>
      </c>
      <c r="E822" s="92"/>
      <c r="F822" s="94"/>
      <c r="G822" s="94"/>
      <c r="H822" s="91">
        <v>0</v>
      </c>
      <c r="I822" s="91">
        <v>20</v>
      </c>
      <c r="J822" s="90" t="s">
        <v>4604</v>
      </c>
      <c r="K822" s="92"/>
      <c r="L822" s="92"/>
      <c r="M822" s="92"/>
      <c r="N822" s="91">
        <v>101</v>
      </c>
      <c r="O822" s="91">
        <v>0</v>
      </c>
      <c r="P822" s="94"/>
      <c r="Q822" s="94"/>
      <c r="R822" s="94"/>
      <c r="S822" s="94"/>
      <c r="T822" s="94"/>
      <c r="U822" s="94"/>
      <c r="V822" s="94"/>
      <c r="W822" s="94"/>
      <c r="X822" s="92"/>
      <c r="Y822" s="92"/>
      <c r="Z822" s="92"/>
      <c r="AA822" s="92"/>
      <c r="AB822" s="90" t="s">
        <v>4603</v>
      </c>
      <c r="AC822" s="93">
        <v>20259</v>
      </c>
      <c r="AD822" s="91">
        <v>17</v>
      </c>
      <c r="AE822" s="90" t="s">
        <v>545</v>
      </c>
      <c r="AF822" s="94"/>
      <c r="AG822" s="91">
        <v>1974</v>
      </c>
      <c r="AH822" s="91">
        <v>1980</v>
      </c>
    </row>
    <row r="823" spans="3:34" ht="12.5" x14ac:dyDescent="0.25">
      <c r="C823" s="90" t="s">
        <v>5666</v>
      </c>
      <c r="D823" s="91">
        <v>31.7</v>
      </c>
      <c r="E823" s="92"/>
      <c r="F823" s="94"/>
      <c r="G823" s="94"/>
      <c r="H823" s="91">
        <v>0</v>
      </c>
      <c r="I823" s="91">
        <v>16</v>
      </c>
      <c r="J823" s="90" t="s">
        <v>5667</v>
      </c>
      <c r="K823" s="92"/>
      <c r="L823" s="92"/>
      <c r="M823" s="91">
        <v>1</v>
      </c>
      <c r="N823" s="91">
        <v>110</v>
      </c>
      <c r="O823" s="91">
        <v>0</v>
      </c>
      <c r="P823" s="94"/>
      <c r="Q823" s="94"/>
      <c r="R823" s="94"/>
      <c r="S823" s="94"/>
      <c r="T823" s="94"/>
      <c r="U823" s="94"/>
      <c r="V823" s="94"/>
      <c r="W823" s="94"/>
      <c r="X823" s="92"/>
      <c r="Y823" s="92"/>
      <c r="Z823" s="92"/>
      <c r="AA823" s="92"/>
      <c r="AB823" s="90" t="s">
        <v>5666</v>
      </c>
      <c r="AC823" s="93">
        <v>20874</v>
      </c>
      <c r="AD823" s="91">
        <v>19</v>
      </c>
      <c r="AE823" s="90" t="s">
        <v>545</v>
      </c>
      <c r="AF823" s="94"/>
      <c r="AG823" s="91">
        <v>1979</v>
      </c>
      <c r="AH823" s="91">
        <v>1984</v>
      </c>
    </row>
    <row r="824" spans="3:34" ht="12.5" x14ac:dyDescent="0.25">
      <c r="C824" s="90" t="s">
        <v>3831</v>
      </c>
      <c r="D824" s="91">
        <v>31.6</v>
      </c>
      <c r="E824" s="92"/>
      <c r="F824" s="95">
        <v>0</v>
      </c>
      <c r="G824" s="95">
        <v>0</v>
      </c>
      <c r="H824" s="91">
        <v>0</v>
      </c>
      <c r="I824" s="91">
        <v>0</v>
      </c>
      <c r="J824" s="90" t="s">
        <v>3832</v>
      </c>
      <c r="K824" s="92"/>
      <c r="L824" s="92"/>
      <c r="M824" s="92"/>
      <c r="N824" s="91">
        <v>36</v>
      </c>
      <c r="O824" s="91">
        <v>932</v>
      </c>
      <c r="P824" s="95">
        <v>0</v>
      </c>
      <c r="Q824" s="95">
        <v>0</v>
      </c>
      <c r="R824" s="95">
        <v>0</v>
      </c>
      <c r="S824" s="95">
        <v>0</v>
      </c>
      <c r="T824" s="95">
        <v>0</v>
      </c>
      <c r="U824" s="95">
        <v>0</v>
      </c>
      <c r="V824" s="95">
        <v>0</v>
      </c>
      <c r="W824" s="95">
        <v>0</v>
      </c>
      <c r="X824" s="92"/>
      <c r="Y824" s="92"/>
      <c r="Z824" s="92"/>
      <c r="AA824" s="92"/>
      <c r="AB824" s="90" t="s">
        <v>3831</v>
      </c>
      <c r="AC824" s="93">
        <v>30044</v>
      </c>
      <c r="AD824" s="91">
        <v>790</v>
      </c>
      <c r="AE824" s="90" t="s">
        <v>545</v>
      </c>
      <c r="AF824" s="91">
        <v>2001</v>
      </c>
      <c r="AG824" s="91">
        <v>1999</v>
      </c>
      <c r="AH824" s="91">
        <v>2017</v>
      </c>
    </row>
    <row r="825" spans="3:34" ht="12.5" x14ac:dyDescent="0.25">
      <c r="C825" s="90" t="s">
        <v>3847</v>
      </c>
      <c r="D825" s="91">
        <v>31.6</v>
      </c>
      <c r="E825" s="92"/>
      <c r="F825" s="91">
        <v>0</v>
      </c>
      <c r="G825" s="91">
        <v>0</v>
      </c>
      <c r="H825" s="91">
        <v>0</v>
      </c>
      <c r="I825" s="91">
        <v>0</v>
      </c>
      <c r="J825" s="90" t="s">
        <v>3848</v>
      </c>
      <c r="K825" s="92"/>
      <c r="L825" s="92"/>
      <c r="M825" s="94"/>
      <c r="N825" s="91">
        <v>36</v>
      </c>
      <c r="O825" s="91">
        <v>1686</v>
      </c>
      <c r="P825" s="91">
        <v>0</v>
      </c>
      <c r="Q825" s="91">
        <v>0</v>
      </c>
      <c r="R825" s="91">
        <v>0</v>
      </c>
      <c r="S825" s="91">
        <v>0</v>
      </c>
      <c r="T825" s="91">
        <v>0</v>
      </c>
      <c r="U825" s="91">
        <v>0</v>
      </c>
      <c r="V825" s="91">
        <v>0</v>
      </c>
      <c r="W825" s="91">
        <v>0</v>
      </c>
      <c r="X825" s="94"/>
      <c r="Y825" s="94"/>
      <c r="Z825" s="94"/>
      <c r="AA825" s="94"/>
      <c r="AB825" s="90" t="s">
        <v>3847</v>
      </c>
      <c r="AC825" s="93">
        <v>31328</v>
      </c>
      <c r="AD825" s="91">
        <v>746</v>
      </c>
      <c r="AE825" s="90" t="s">
        <v>545</v>
      </c>
      <c r="AF825" s="91">
        <v>2003</v>
      </c>
      <c r="AG825" s="91">
        <v>2002</v>
      </c>
      <c r="AH825" s="91">
        <v>2017</v>
      </c>
    </row>
    <row r="826" spans="3:34" ht="12.5" x14ac:dyDescent="0.25">
      <c r="C826" s="90" t="s">
        <v>3994</v>
      </c>
      <c r="D826" s="91">
        <v>31.6</v>
      </c>
      <c r="E826" s="92"/>
      <c r="F826" s="91">
        <v>0</v>
      </c>
      <c r="G826" s="91">
        <v>0</v>
      </c>
      <c r="H826" s="91">
        <v>19.2</v>
      </c>
      <c r="I826" s="91">
        <v>0</v>
      </c>
      <c r="J826" s="90" t="s">
        <v>3995</v>
      </c>
      <c r="K826" s="92"/>
      <c r="L826" s="92"/>
      <c r="M826" s="92"/>
      <c r="N826" s="91">
        <v>95</v>
      </c>
      <c r="O826" s="91">
        <v>611</v>
      </c>
      <c r="P826" s="91">
        <v>0</v>
      </c>
      <c r="Q826" s="91">
        <v>0</v>
      </c>
      <c r="R826" s="91">
        <v>0</v>
      </c>
      <c r="S826" s="91">
        <v>0</v>
      </c>
      <c r="T826" s="91">
        <v>0</v>
      </c>
      <c r="U826" s="91">
        <v>0</v>
      </c>
      <c r="V826" s="91">
        <v>0</v>
      </c>
      <c r="W826" s="91">
        <v>0</v>
      </c>
      <c r="X826" s="92"/>
      <c r="Y826" s="95">
        <v>73</v>
      </c>
      <c r="Z826" s="92"/>
      <c r="AA826" s="95">
        <v>714</v>
      </c>
      <c r="AB826" s="90" t="s">
        <v>3994</v>
      </c>
      <c r="AC826" s="93">
        <v>34051</v>
      </c>
      <c r="AD826" s="91">
        <v>334</v>
      </c>
      <c r="AE826" s="90" t="s">
        <v>545</v>
      </c>
      <c r="AF826" s="91">
        <v>2011</v>
      </c>
      <c r="AG826" s="91">
        <v>2010</v>
      </c>
      <c r="AH826" s="91">
        <v>2017</v>
      </c>
    </row>
    <row r="827" spans="3:34" ht="12.5" x14ac:dyDescent="0.25">
      <c r="C827" s="90" t="s">
        <v>4718</v>
      </c>
      <c r="D827" s="91">
        <v>31.6</v>
      </c>
      <c r="E827" s="92"/>
      <c r="F827" s="91">
        <v>0</v>
      </c>
      <c r="G827" s="94"/>
      <c r="H827" s="91">
        <v>0</v>
      </c>
      <c r="I827" s="91">
        <v>18</v>
      </c>
      <c r="J827" s="90" t="s">
        <v>4719</v>
      </c>
      <c r="K827" s="92"/>
      <c r="L827" s="92"/>
      <c r="M827" s="92"/>
      <c r="N827" s="91">
        <v>86</v>
      </c>
      <c r="O827" s="91">
        <v>0</v>
      </c>
      <c r="P827" s="91">
        <v>0</v>
      </c>
      <c r="Q827" s="91">
        <v>0</v>
      </c>
      <c r="R827" s="91">
        <v>0</v>
      </c>
      <c r="S827" s="91">
        <v>0</v>
      </c>
      <c r="T827" s="94"/>
      <c r="U827" s="94"/>
      <c r="V827" s="94"/>
      <c r="W827" s="94"/>
      <c r="X827" s="92"/>
      <c r="Y827" s="92"/>
      <c r="Z827" s="92"/>
      <c r="AA827" s="92"/>
      <c r="AB827" s="90" t="s">
        <v>4718</v>
      </c>
      <c r="AC827" s="93">
        <v>20813</v>
      </c>
      <c r="AD827" s="91">
        <v>277</v>
      </c>
      <c r="AE827" s="90" t="s">
        <v>545</v>
      </c>
      <c r="AF827" s="94"/>
      <c r="AG827" s="91">
        <v>1979</v>
      </c>
      <c r="AH827" s="91">
        <v>1990</v>
      </c>
    </row>
    <row r="828" spans="3:34" ht="12.5" x14ac:dyDescent="0.25">
      <c r="C828" s="90" t="s">
        <v>5393</v>
      </c>
      <c r="D828" s="91">
        <v>31.5</v>
      </c>
      <c r="E828" s="92"/>
      <c r="F828" s="91">
        <v>0</v>
      </c>
      <c r="G828" s="92"/>
      <c r="H828" s="91">
        <v>0</v>
      </c>
      <c r="I828" s="91">
        <v>6</v>
      </c>
      <c r="J828" s="90" t="s">
        <v>5394</v>
      </c>
      <c r="K828" s="92"/>
      <c r="L828" s="92"/>
      <c r="M828" s="92"/>
      <c r="N828" s="91">
        <v>45</v>
      </c>
      <c r="O828" s="91">
        <v>0</v>
      </c>
      <c r="P828" s="91">
        <v>0</v>
      </c>
      <c r="Q828" s="91">
        <v>0</v>
      </c>
      <c r="R828" s="91">
        <v>0</v>
      </c>
      <c r="S828" s="91">
        <v>0</v>
      </c>
      <c r="T828" s="92"/>
      <c r="U828" s="92"/>
      <c r="V828" s="92"/>
      <c r="W828" s="92"/>
      <c r="X828" s="92"/>
      <c r="Y828" s="92"/>
      <c r="Z828" s="92"/>
      <c r="AA828" s="92"/>
      <c r="AB828" s="90" t="s">
        <v>5393</v>
      </c>
      <c r="AC828" s="93">
        <v>22767</v>
      </c>
      <c r="AD828" s="91">
        <v>161</v>
      </c>
      <c r="AE828" s="90" t="s">
        <v>545</v>
      </c>
      <c r="AF828" s="92"/>
      <c r="AG828" s="91">
        <v>1979</v>
      </c>
      <c r="AH828" s="91">
        <v>1988</v>
      </c>
    </row>
    <row r="829" spans="3:34" ht="12.5" x14ac:dyDescent="0.25">
      <c r="C829" s="90" t="s">
        <v>4032</v>
      </c>
      <c r="D829" s="91">
        <v>31.2</v>
      </c>
      <c r="E829" s="92"/>
      <c r="F829" s="91">
        <v>0</v>
      </c>
      <c r="G829" s="94"/>
      <c r="H829" s="91">
        <v>0</v>
      </c>
      <c r="I829" s="91">
        <v>14</v>
      </c>
      <c r="J829" s="90" t="s">
        <v>4033</v>
      </c>
      <c r="K829" s="92"/>
      <c r="L829" s="92"/>
      <c r="M829" s="95">
        <v>1</v>
      </c>
      <c r="N829" s="91">
        <v>96</v>
      </c>
      <c r="O829" s="91">
        <v>0</v>
      </c>
      <c r="P829" s="91">
        <v>0</v>
      </c>
      <c r="Q829" s="91">
        <v>0</v>
      </c>
      <c r="R829" s="91">
        <v>0</v>
      </c>
      <c r="S829" s="91">
        <v>0</v>
      </c>
      <c r="T829" s="94"/>
      <c r="U829" s="94"/>
      <c r="V829" s="94"/>
      <c r="W829" s="94"/>
      <c r="X829" s="94"/>
      <c r="Y829" s="94"/>
      <c r="Z829" s="94"/>
      <c r="AA829" s="94"/>
      <c r="AB829" s="90" t="s">
        <v>4032</v>
      </c>
      <c r="AC829" s="93">
        <v>21198</v>
      </c>
      <c r="AD829" s="91">
        <v>216</v>
      </c>
      <c r="AE829" s="90" t="s">
        <v>545</v>
      </c>
      <c r="AF829" s="94"/>
      <c r="AG829" s="91">
        <v>1979</v>
      </c>
      <c r="AH829" s="91">
        <v>1989</v>
      </c>
    </row>
    <row r="830" spans="3:34" ht="12.5" x14ac:dyDescent="0.25">
      <c r="C830" s="90" t="s">
        <v>4264</v>
      </c>
      <c r="D830" s="91">
        <v>31.2</v>
      </c>
      <c r="E830" s="92"/>
      <c r="F830" s="91">
        <v>0</v>
      </c>
      <c r="G830" s="91">
        <v>0</v>
      </c>
      <c r="H830" s="91">
        <v>0</v>
      </c>
      <c r="I830" s="91">
        <v>18</v>
      </c>
      <c r="J830" s="90" t="s">
        <v>4265</v>
      </c>
      <c r="K830" s="92"/>
      <c r="L830" s="92"/>
      <c r="M830" s="92"/>
      <c r="N830" s="91">
        <v>89</v>
      </c>
      <c r="O830" s="91">
        <v>0</v>
      </c>
      <c r="P830" s="91">
        <v>0</v>
      </c>
      <c r="Q830" s="91">
        <v>0</v>
      </c>
      <c r="R830" s="91">
        <v>0</v>
      </c>
      <c r="S830" s="91">
        <v>0</v>
      </c>
      <c r="T830" s="91">
        <v>0</v>
      </c>
      <c r="U830" s="91">
        <v>0</v>
      </c>
      <c r="V830" s="91">
        <v>0</v>
      </c>
      <c r="W830" s="91">
        <v>0</v>
      </c>
      <c r="X830" s="92"/>
      <c r="Y830" s="92"/>
      <c r="Z830" s="92"/>
      <c r="AA830" s="92"/>
      <c r="AB830" s="90" t="s">
        <v>4264</v>
      </c>
      <c r="AC830" s="93">
        <v>20612</v>
      </c>
      <c r="AD830" s="91">
        <v>115</v>
      </c>
      <c r="AE830" s="90" t="s">
        <v>545</v>
      </c>
      <c r="AF830" s="94"/>
      <c r="AG830" s="91">
        <v>1977</v>
      </c>
      <c r="AH830" s="91">
        <v>1987</v>
      </c>
    </row>
    <row r="831" spans="3:34" ht="12.5" x14ac:dyDescent="0.25">
      <c r="C831" s="90" t="s">
        <v>5271</v>
      </c>
      <c r="D831" s="91">
        <v>31.2</v>
      </c>
      <c r="E831" s="92"/>
      <c r="F831" s="94"/>
      <c r="G831" s="94"/>
      <c r="H831" s="91">
        <v>0</v>
      </c>
      <c r="I831" s="91">
        <v>20</v>
      </c>
      <c r="J831" s="90" t="s">
        <v>5272</v>
      </c>
      <c r="K831" s="92"/>
      <c r="L831" s="92"/>
      <c r="M831" s="92"/>
      <c r="N831" s="91">
        <v>105</v>
      </c>
      <c r="O831" s="91">
        <v>0</v>
      </c>
      <c r="P831" s="94"/>
      <c r="Q831" s="94"/>
      <c r="R831" s="94"/>
      <c r="S831" s="94"/>
      <c r="T831" s="94"/>
      <c r="U831" s="94"/>
      <c r="V831" s="94"/>
      <c r="W831" s="94"/>
      <c r="X831" s="92"/>
      <c r="Y831" s="92"/>
      <c r="Z831" s="92"/>
      <c r="AA831" s="92"/>
      <c r="AB831" s="90" t="s">
        <v>5271</v>
      </c>
      <c r="AC831" s="93">
        <v>20381</v>
      </c>
      <c r="AD831" s="91">
        <v>61</v>
      </c>
      <c r="AE831" s="90" t="s">
        <v>545</v>
      </c>
      <c r="AF831" s="94"/>
      <c r="AG831" s="91">
        <v>1975</v>
      </c>
      <c r="AH831" s="91">
        <v>1986</v>
      </c>
    </row>
    <row r="832" spans="3:34" ht="12.5" x14ac:dyDescent="0.25">
      <c r="C832" s="90" t="s">
        <v>3692</v>
      </c>
      <c r="D832" s="91">
        <v>31.1</v>
      </c>
      <c r="E832" s="92"/>
      <c r="F832" s="91">
        <v>0</v>
      </c>
      <c r="G832" s="91">
        <v>0</v>
      </c>
      <c r="H832" s="91">
        <v>0</v>
      </c>
      <c r="I832" s="91">
        <v>0</v>
      </c>
      <c r="J832" s="90" t="s">
        <v>3693</v>
      </c>
      <c r="K832" s="92"/>
      <c r="L832" s="92"/>
      <c r="M832" s="95">
        <v>1</v>
      </c>
      <c r="N832" s="91">
        <v>44</v>
      </c>
      <c r="O832" s="91">
        <v>833</v>
      </c>
      <c r="P832" s="91">
        <v>0</v>
      </c>
      <c r="Q832" s="91">
        <v>0</v>
      </c>
      <c r="R832" s="91">
        <v>0</v>
      </c>
      <c r="S832" s="91">
        <v>0</v>
      </c>
      <c r="T832" s="91">
        <v>0</v>
      </c>
      <c r="U832" s="91">
        <v>0</v>
      </c>
      <c r="V832" s="91">
        <v>0</v>
      </c>
      <c r="W832" s="91">
        <v>0</v>
      </c>
      <c r="X832" s="94"/>
      <c r="Y832" s="94"/>
      <c r="Z832" s="94"/>
      <c r="AA832" s="94"/>
      <c r="AB832" s="90" t="s">
        <v>3692</v>
      </c>
      <c r="AC832" s="93">
        <v>26010</v>
      </c>
      <c r="AD832" s="91">
        <v>967</v>
      </c>
      <c r="AE832" s="90" t="s">
        <v>545</v>
      </c>
      <c r="AF832" s="91">
        <v>1990</v>
      </c>
      <c r="AG832" s="91">
        <v>1989</v>
      </c>
      <c r="AH832" s="91">
        <v>2008</v>
      </c>
    </row>
    <row r="833" spans="3:34" ht="12.5" x14ac:dyDescent="0.25">
      <c r="C833" s="90" t="s">
        <v>3960</v>
      </c>
      <c r="D833" s="91">
        <v>31.1</v>
      </c>
      <c r="E833" s="92"/>
      <c r="F833" s="91">
        <v>0</v>
      </c>
      <c r="G833" s="91">
        <v>0</v>
      </c>
      <c r="H833" s="91">
        <v>0</v>
      </c>
      <c r="I833" s="91">
        <v>0</v>
      </c>
      <c r="J833" s="90" t="s">
        <v>3961</v>
      </c>
      <c r="K833" s="92"/>
      <c r="L833" s="92"/>
      <c r="M833" s="95">
        <v>1</v>
      </c>
      <c r="N833" s="91">
        <v>44</v>
      </c>
      <c r="O833" s="91">
        <v>841</v>
      </c>
      <c r="P833" s="91">
        <v>0</v>
      </c>
      <c r="Q833" s="91">
        <v>0</v>
      </c>
      <c r="R833" s="91">
        <v>0</v>
      </c>
      <c r="S833" s="91">
        <v>0</v>
      </c>
      <c r="T833" s="91">
        <v>0</v>
      </c>
      <c r="U833" s="91">
        <v>0</v>
      </c>
      <c r="V833" s="91">
        <v>0</v>
      </c>
      <c r="W833" s="91">
        <v>0</v>
      </c>
      <c r="X833" s="94"/>
      <c r="Y833" s="94"/>
      <c r="Z833" s="94"/>
      <c r="AA833" s="94"/>
      <c r="AB833" s="90" t="s">
        <v>3960</v>
      </c>
      <c r="AC833" s="93">
        <v>26829</v>
      </c>
      <c r="AD833" s="91">
        <v>881</v>
      </c>
      <c r="AE833" s="90" t="s">
        <v>545</v>
      </c>
      <c r="AF833" s="91">
        <v>1993</v>
      </c>
      <c r="AG833" s="91">
        <v>1991</v>
      </c>
      <c r="AH833" s="91">
        <v>2008</v>
      </c>
    </row>
    <row r="834" spans="3:34" ht="12.5" x14ac:dyDescent="0.25">
      <c r="C834" s="90" t="s">
        <v>5476</v>
      </c>
      <c r="D834" s="91">
        <v>31.1</v>
      </c>
      <c r="E834" s="92"/>
      <c r="F834" s="91">
        <v>0</v>
      </c>
      <c r="G834" s="95">
        <v>0</v>
      </c>
      <c r="H834" s="91">
        <v>0</v>
      </c>
      <c r="I834" s="91">
        <v>0</v>
      </c>
      <c r="J834" s="90" t="s">
        <v>5477</v>
      </c>
      <c r="K834" s="92"/>
      <c r="L834" s="92"/>
      <c r="M834" s="95">
        <v>2</v>
      </c>
      <c r="N834" s="91">
        <v>55</v>
      </c>
      <c r="O834" s="91">
        <v>253</v>
      </c>
      <c r="P834" s="91">
        <v>0</v>
      </c>
      <c r="Q834" s="91">
        <v>0</v>
      </c>
      <c r="R834" s="91">
        <v>0</v>
      </c>
      <c r="S834" s="91">
        <v>0</v>
      </c>
      <c r="T834" s="95">
        <v>0</v>
      </c>
      <c r="U834" s="95">
        <v>0</v>
      </c>
      <c r="V834" s="95">
        <v>0</v>
      </c>
      <c r="W834" s="95">
        <v>0</v>
      </c>
      <c r="X834" s="92"/>
      <c r="Y834" s="92"/>
      <c r="Z834" s="92"/>
      <c r="AA834" s="92"/>
      <c r="AB834" s="90" t="s">
        <v>5476</v>
      </c>
      <c r="AC834" s="93">
        <v>24098</v>
      </c>
      <c r="AD834" s="91">
        <v>556</v>
      </c>
      <c r="AE834" s="90" t="s">
        <v>545</v>
      </c>
      <c r="AF834" s="91">
        <v>1989</v>
      </c>
      <c r="AG834" s="91">
        <v>1987</v>
      </c>
      <c r="AH834" s="91">
        <v>1998</v>
      </c>
    </row>
    <row r="835" spans="3:34" ht="12.5" x14ac:dyDescent="0.25">
      <c r="C835" s="90" t="s">
        <v>3914</v>
      </c>
      <c r="D835" s="91">
        <v>31</v>
      </c>
      <c r="E835" s="92"/>
      <c r="F835" s="95">
        <v>0</v>
      </c>
      <c r="G835" s="95">
        <v>0</v>
      </c>
      <c r="H835" s="91">
        <v>0</v>
      </c>
      <c r="I835" s="91">
        <v>6</v>
      </c>
      <c r="J835" s="90" t="s">
        <v>3915</v>
      </c>
      <c r="K835" s="92"/>
      <c r="L835" s="92"/>
      <c r="M835" s="94"/>
      <c r="N835" s="95">
        <v>46</v>
      </c>
      <c r="O835" s="95">
        <v>0</v>
      </c>
      <c r="P835" s="95">
        <v>0</v>
      </c>
      <c r="Q835" s="95">
        <v>0</v>
      </c>
      <c r="R835" s="95">
        <v>0</v>
      </c>
      <c r="S835" s="95">
        <v>0</v>
      </c>
      <c r="T835" s="95">
        <v>0</v>
      </c>
      <c r="U835" s="95">
        <v>0</v>
      </c>
      <c r="V835" s="95">
        <v>0</v>
      </c>
      <c r="W835" s="95">
        <v>0</v>
      </c>
      <c r="X835" s="92"/>
      <c r="Y835" s="92"/>
      <c r="Z835" s="92"/>
      <c r="AA835" s="92"/>
      <c r="AB835" s="90" t="s">
        <v>3914</v>
      </c>
      <c r="AC835" s="93">
        <v>22731</v>
      </c>
      <c r="AD835" s="95">
        <v>358</v>
      </c>
      <c r="AE835" s="90" t="s">
        <v>545</v>
      </c>
      <c r="AF835" s="92"/>
      <c r="AG835" s="95">
        <v>1983</v>
      </c>
      <c r="AH835" s="95">
        <v>1992</v>
      </c>
    </row>
    <row r="836" spans="3:34" ht="12.5" x14ac:dyDescent="0.25">
      <c r="C836" s="90" t="s">
        <v>4832</v>
      </c>
      <c r="D836" s="91">
        <v>30.9</v>
      </c>
      <c r="E836" s="92"/>
      <c r="F836" s="95">
        <v>0</v>
      </c>
      <c r="G836" s="95">
        <v>0</v>
      </c>
      <c r="H836" s="91">
        <v>0</v>
      </c>
      <c r="I836" s="91">
        <v>14</v>
      </c>
      <c r="J836" s="90" t="s">
        <v>4833</v>
      </c>
      <c r="K836" s="92"/>
      <c r="L836" s="92"/>
      <c r="M836" s="94"/>
      <c r="N836" s="95">
        <v>69</v>
      </c>
      <c r="O836" s="95">
        <v>0</v>
      </c>
      <c r="P836" s="95">
        <v>0</v>
      </c>
      <c r="Q836" s="95">
        <v>0</v>
      </c>
      <c r="R836" s="95">
        <v>0</v>
      </c>
      <c r="S836" s="95">
        <v>0</v>
      </c>
      <c r="T836" s="95">
        <v>0</v>
      </c>
      <c r="U836" s="95">
        <v>0</v>
      </c>
      <c r="V836" s="95">
        <v>0</v>
      </c>
      <c r="W836" s="95">
        <v>0</v>
      </c>
      <c r="X836" s="92"/>
      <c r="Y836" s="92"/>
      <c r="Z836" s="92"/>
      <c r="AA836" s="92"/>
      <c r="AB836" s="90" t="s">
        <v>4832</v>
      </c>
      <c r="AC836" s="93">
        <v>21296</v>
      </c>
      <c r="AD836" s="95">
        <v>95</v>
      </c>
      <c r="AE836" s="90" t="s">
        <v>545</v>
      </c>
      <c r="AF836" s="95">
        <v>1980</v>
      </c>
      <c r="AG836" s="95">
        <v>1979</v>
      </c>
      <c r="AH836" s="95">
        <v>1986</v>
      </c>
    </row>
    <row r="837" spans="3:34" ht="12.5" x14ac:dyDescent="0.25">
      <c r="C837" s="90" t="s">
        <v>4205</v>
      </c>
      <c r="D837" s="91">
        <v>30.8</v>
      </c>
      <c r="E837" s="94"/>
      <c r="F837" s="95">
        <v>0</v>
      </c>
      <c r="G837" s="95">
        <v>0</v>
      </c>
      <c r="H837" s="91">
        <v>0</v>
      </c>
      <c r="I837" s="91">
        <v>0</v>
      </c>
      <c r="J837" s="90" t="s">
        <v>4206</v>
      </c>
      <c r="K837" s="94"/>
      <c r="L837" s="94"/>
      <c r="M837" s="94"/>
      <c r="N837" s="95">
        <v>37</v>
      </c>
      <c r="O837" s="95">
        <v>483</v>
      </c>
      <c r="P837" s="95">
        <v>0</v>
      </c>
      <c r="Q837" s="95">
        <v>0</v>
      </c>
      <c r="R837" s="95">
        <v>0</v>
      </c>
      <c r="S837" s="95">
        <v>0</v>
      </c>
      <c r="T837" s="95">
        <v>0</v>
      </c>
      <c r="U837" s="95">
        <v>0</v>
      </c>
      <c r="V837" s="95">
        <v>0</v>
      </c>
      <c r="W837" s="95">
        <v>0</v>
      </c>
      <c r="X837" s="92"/>
      <c r="Y837" s="92"/>
      <c r="Z837" s="92"/>
      <c r="AA837" s="92"/>
      <c r="AB837" s="90" t="s">
        <v>4205</v>
      </c>
      <c r="AC837" s="96">
        <v>23996</v>
      </c>
      <c r="AD837" s="95">
        <v>697</v>
      </c>
      <c r="AE837" s="90" t="s">
        <v>545</v>
      </c>
      <c r="AF837" s="95">
        <v>1985</v>
      </c>
      <c r="AG837" s="95">
        <v>1985</v>
      </c>
      <c r="AH837" s="95">
        <v>1999</v>
      </c>
    </row>
    <row r="838" spans="3:34" ht="12.5" x14ac:dyDescent="0.25">
      <c r="C838" s="90" t="s">
        <v>4365</v>
      </c>
      <c r="D838" s="91">
        <v>30.8</v>
      </c>
      <c r="E838" s="92"/>
      <c r="F838" s="95">
        <v>0</v>
      </c>
      <c r="G838" s="95">
        <v>0</v>
      </c>
      <c r="H838" s="91">
        <v>0</v>
      </c>
      <c r="I838" s="91">
        <v>0</v>
      </c>
      <c r="J838" s="90" t="s">
        <v>4366</v>
      </c>
      <c r="K838" s="92"/>
      <c r="L838" s="92"/>
      <c r="M838" s="94"/>
      <c r="N838" s="95">
        <v>37</v>
      </c>
      <c r="O838" s="95">
        <v>1448</v>
      </c>
      <c r="P838" s="95">
        <v>0</v>
      </c>
      <c r="Q838" s="95">
        <v>0</v>
      </c>
      <c r="R838" s="95">
        <v>0</v>
      </c>
      <c r="S838" s="95">
        <v>0</v>
      </c>
      <c r="T838" s="95">
        <v>0</v>
      </c>
      <c r="U838" s="95">
        <v>0</v>
      </c>
      <c r="V838" s="95">
        <v>0</v>
      </c>
      <c r="W838" s="95">
        <v>0</v>
      </c>
      <c r="X838" s="92"/>
      <c r="Y838" s="92"/>
      <c r="Z838" s="92"/>
      <c r="AA838" s="92"/>
      <c r="AB838" s="90" t="s">
        <v>4365</v>
      </c>
      <c r="AC838" s="93">
        <v>28214</v>
      </c>
      <c r="AD838" s="95">
        <v>880</v>
      </c>
      <c r="AE838" s="90" t="s">
        <v>545</v>
      </c>
      <c r="AF838" s="95">
        <v>1999</v>
      </c>
      <c r="AG838" s="95">
        <v>1998</v>
      </c>
      <c r="AH838" s="95">
        <v>2015</v>
      </c>
    </row>
    <row r="839" spans="3:34" ht="12.5" x14ac:dyDescent="0.25">
      <c r="C839" s="90" t="s">
        <v>5068</v>
      </c>
      <c r="D839" s="91">
        <v>30.8</v>
      </c>
      <c r="E839" s="92"/>
      <c r="F839" s="95">
        <v>0</v>
      </c>
      <c r="G839" s="92"/>
      <c r="H839" s="91">
        <v>0</v>
      </c>
      <c r="I839" s="91">
        <v>10</v>
      </c>
      <c r="J839" s="90" t="s">
        <v>5069</v>
      </c>
      <c r="K839" s="92"/>
      <c r="L839" s="92"/>
      <c r="M839" s="91">
        <v>1</v>
      </c>
      <c r="N839" s="95">
        <v>74</v>
      </c>
      <c r="O839" s="95">
        <v>0</v>
      </c>
      <c r="P839" s="95">
        <v>0</v>
      </c>
      <c r="Q839" s="95">
        <v>0</v>
      </c>
      <c r="R839" s="95">
        <v>0</v>
      </c>
      <c r="S839" s="95">
        <v>0</v>
      </c>
      <c r="T839" s="92"/>
      <c r="U839" s="92"/>
      <c r="V839" s="92"/>
      <c r="W839" s="92"/>
      <c r="X839" s="92"/>
      <c r="Y839" s="92"/>
      <c r="Z839" s="92"/>
      <c r="AA839" s="92"/>
      <c r="AB839" s="90" t="s">
        <v>5068</v>
      </c>
      <c r="AC839" s="93">
        <v>22209</v>
      </c>
      <c r="AD839" s="95">
        <v>400</v>
      </c>
      <c r="AE839" s="90" t="s">
        <v>545</v>
      </c>
      <c r="AF839" s="92"/>
      <c r="AG839" s="95">
        <v>1979</v>
      </c>
      <c r="AH839" s="95">
        <v>1994</v>
      </c>
    </row>
    <row r="840" spans="3:34" ht="12.5" x14ac:dyDescent="0.25">
      <c r="C840" s="90" t="s">
        <v>5102</v>
      </c>
      <c r="D840" s="91">
        <v>30.8</v>
      </c>
      <c r="E840" s="94"/>
      <c r="F840" s="92"/>
      <c r="G840" s="92"/>
      <c r="H840" s="91">
        <v>0</v>
      </c>
      <c r="I840" s="91">
        <v>18</v>
      </c>
      <c r="J840" s="90" t="s">
        <v>5103</v>
      </c>
      <c r="K840" s="94"/>
      <c r="L840" s="94"/>
      <c r="M840" s="94"/>
      <c r="N840" s="95">
        <v>92</v>
      </c>
      <c r="O840" s="95">
        <v>0</v>
      </c>
      <c r="P840" s="92"/>
      <c r="Q840" s="92"/>
      <c r="R840" s="92"/>
      <c r="S840" s="92"/>
      <c r="T840" s="92"/>
      <c r="U840" s="92"/>
      <c r="V840" s="92"/>
      <c r="W840" s="92"/>
      <c r="X840" s="92"/>
      <c r="Y840" s="92"/>
      <c r="Z840" s="92"/>
      <c r="AA840" s="92"/>
      <c r="AB840" s="90" t="s">
        <v>5102</v>
      </c>
      <c r="AC840" s="96">
        <v>20748</v>
      </c>
      <c r="AD840" s="95">
        <v>147</v>
      </c>
      <c r="AE840" s="90" t="s">
        <v>545</v>
      </c>
      <c r="AF840" s="92"/>
      <c r="AG840" s="95">
        <v>1975</v>
      </c>
      <c r="AH840" s="95">
        <v>1987</v>
      </c>
    </row>
    <row r="841" spans="3:34" ht="12.5" x14ac:dyDescent="0.25">
      <c r="C841" s="90" t="s">
        <v>4268</v>
      </c>
      <c r="D841" s="91">
        <v>30.7</v>
      </c>
      <c r="E841" s="92"/>
      <c r="F841" s="95">
        <v>0</v>
      </c>
      <c r="G841" s="95">
        <v>0</v>
      </c>
      <c r="H841" s="91">
        <v>0</v>
      </c>
      <c r="I841" s="91">
        <v>14</v>
      </c>
      <c r="J841" s="90" t="s">
        <v>4269</v>
      </c>
      <c r="K841" s="92"/>
      <c r="L841" s="92"/>
      <c r="M841" s="94"/>
      <c r="N841" s="95">
        <v>70</v>
      </c>
      <c r="O841" s="95">
        <v>0</v>
      </c>
      <c r="P841" s="95">
        <v>0</v>
      </c>
      <c r="Q841" s="95">
        <v>0</v>
      </c>
      <c r="R841" s="95">
        <v>0</v>
      </c>
      <c r="S841" s="95">
        <v>0</v>
      </c>
      <c r="T841" s="95">
        <v>0</v>
      </c>
      <c r="U841" s="95">
        <v>0</v>
      </c>
      <c r="V841" s="95">
        <v>0</v>
      </c>
      <c r="W841" s="95">
        <v>0</v>
      </c>
      <c r="X841" s="92"/>
      <c r="Y841" s="92"/>
      <c r="Z841" s="92"/>
      <c r="AA841" s="92"/>
      <c r="AB841" s="90" t="s">
        <v>4268</v>
      </c>
      <c r="AC841" s="93">
        <v>21296</v>
      </c>
      <c r="AD841" s="95">
        <v>96</v>
      </c>
      <c r="AE841" s="90" t="s">
        <v>545</v>
      </c>
      <c r="AF841" s="92"/>
      <c r="AG841" s="95">
        <v>1976</v>
      </c>
      <c r="AH841" s="95">
        <v>1986</v>
      </c>
    </row>
    <row r="842" spans="3:34" ht="12.5" x14ac:dyDescent="0.25">
      <c r="C842" s="90" t="s">
        <v>5336</v>
      </c>
      <c r="D842" s="91">
        <v>30.7</v>
      </c>
      <c r="E842" s="92"/>
      <c r="F842" s="95">
        <v>0</v>
      </c>
      <c r="G842" s="95">
        <v>0</v>
      </c>
      <c r="H842" s="91">
        <v>0</v>
      </c>
      <c r="I842" s="91">
        <v>0</v>
      </c>
      <c r="J842" s="90" t="s">
        <v>5337</v>
      </c>
      <c r="K842" s="92"/>
      <c r="L842" s="92"/>
      <c r="M842" s="91">
        <v>2</v>
      </c>
      <c r="N842" s="95">
        <v>56</v>
      </c>
      <c r="O842" s="95">
        <v>826</v>
      </c>
      <c r="P842" s="95">
        <v>0</v>
      </c>
      <c r="Q842" s="95">
        <v>0</v>
      </c>
      <c r="R842" s="95">
        <v>0</v>
      </c>
      <c r="S842" s="95">
        <v>0</v>
      </c>
      <c r="T842" s="95">
        <v>0</v>
      </c>
      <c r="U842" s="95">
        <v>0</v>
      </c>
      <c r="V842" s="95">
        <v>0</v>
      </c>
      <c r="W842" s="95">
        <v>0</v>
      </c>
      <c r="X842" s="92"/>
      <c r="Y842" s="92"/>
      <c r="Z842" s="92"/>
      <c r="AA842" s="92"/>
      <c r="AB842" s="90" t="s">
        <v>5336</v>
      </c>
      <c r="AC842" s="93">
        <v>30759</v>
      </c>
      <c r="AD842" s="95">
        <v>795</v>
      </c>
      <c r="AE842" s="90" t="s">
        <v>545</v>
      </c>
      <c r="AF842" s="95">
        <v>2004</v>
      </c>
      <c r="AG842" s="95">
        <v>2001</v>
      </c>
      <c r="AH842" s="95">
        <v>2017</v>
      </c>
    </row>
    <row r="843" spans="3:34" ht="12.5" x14ac:dyDescent="0.25">
      <c r="C843" s="90" t="s">
        <v>5744</v>
      </c>
      <c r="D843" s="91">
        <v>30.7</v>
      </c>
      <c r="E843" s="92"/>
      <c r="F843" s="91">
        <v>0</v>
      </c>
      <c r="G843" s="91">
        <v>0</v>
      </c>
      <c r="H843" s="91">
        <v>0</v>
      </c>
      <c r="I843" s="91">
        <v>4</v>
      </c>
      <c r="J843" s="90" t="s">
        <v>5745</v>
      </c>
      <c r="K843" s="92"/>
      <c r="L843" s="92"/>
      <c r="M843" s="92"/>
      <c r="N843" s="91">
        <v>43</v>
      </c>
      <c r="O843" s="91">
        <v>0</v>
      </c>
      <c r="P843" s="91">
        <v>0</v>
      </c>
      <c r="Q843" s="91">
        <v>0</v>
      </c>
      <c r="R843" s="91">
        <v>0</v>
      </c>
      <c r="S843" s="91">
        <v>0</v>
      </c>
      <c r="T843" s="91">
        <v>0</v>
      </c>
      <c r="U843" s="91">
        <v>0</v>
      </c>
      <c r="V843" s="91">
        <v>0</v>
      </c>
      <c r="W843" s="91">
        <v>0</v>
      </c>
      <c r="X843" s="94"/>
      <c r="Y843" s="94"/>
      <c r="Z843" s="94"/>
      <c r="AA843" s="94"/>
      <c r="AB843" s="90" t="s">
        <v>5744</v>
      </c>
      <c r="AC843" s="93">
        <v>23319</v>
      </c>
      <c r="AD843" s="91">
        <v>479</v>
      </c>
      <c r="AE843" s="90" t="s">
        <v>545</v>
      </c>
      <c r="AF843" s="91">
        <v>1985</v>
      </c>
      <c r="AG843" s="91">
        <v>1983</v>
      </c>
      <c r="AH843" s="91">
        <v>1994</v>
      </c>
    </row>
    <row r="844" spans="3:34" ht="12.5" x14ac:dyDescent="0.25">
      <c r="C844" s="90" t="s">
        <v>4327</v>
      </c>
      <c r="D844" s="91">
        <v>30.2</v>
      </c>
      <c r="E844" s="92"/>
      <c r="F844" s="95">
        <v>0</v>
      </c>
      <c r="G844" s="95">
        <v>0</v>
      </c>
      <c r="H844" s="91">
        <v>0</v>
      </c>
      <c r="I844" s="91">
        <v>18</v>
      </c>
      <c r="J844" s="90" t="s">
        <v>4328</v>
      </c>
      <c r="K844" s="92"/>
      <c r="L844" s="92"/>
      <c r="M844" s="92"/>
      <c r="N844" s="91">
        <v>96</v>
      </c>
      <c r="O844" s="91">
        <v>1</v>
      </c>
      <c r="P844" s="95">
        <v>0</v>
      </c>
      <c r="Q844" s="95">
        <v>0</v>
      </c>
      <c r="R844" s="95">
        <v>0</v>
      </c>
      <c r="S844" s="95">
        <v>0</v>
      </c>
      <c r="T844" s="95">
        <v>0</v>
      </c>
      <c r="U844" s="95">
        <v>0</v>
      </c>
      <c r="V844" s="95">
        <v>0</v>
      </c>
      <c r="W844" s="95">
        <v>0</v>
      </c>
      <c r="X844" s="92"/>
      <c r="Y844" s="92"/>
      <c r="Z844" s="92"/>
      <c r="AA844" s="92"/>
      <c r="AB844" s="90" t="s">
        <v>4327</v>
      </c>
      <c r="AC844" s="93">
        <v>20488</v>
      </c>
      <c r="AD844" s="91">
        <v>8</v>
      </c>
      <c r="AE844" s="90" t="s">
        <v>545</v>
      </c>
      <c r="AF844" s="95">
        <v>-2</v>
      </c>
      <c r="AG844" s="91">
        <v>1977</v>
      </c>
      <c r="AH844" s="91">
        <v>2010</v>
      </c>
    </row>
    <row r="845" spans="3:34" ht="12.5" x14ac:dyDescent="0.25">
      <c r="C845" s="90" t="s">
        <v>3761</v>
      </c>
      <c r="D845" s="91">
        <v>30</v>
      </c>
      <c r="E845" s="92"/>
      <c r="F845" s="91">
        <v>0</v>
      </c>
      <c r="G845" s="95">
        <v>0</v>
      </c>
      <c r="H845" s="91">
        <v>0</v>
      </c>
      <c r="I845" s="91">
        <v>14</v>
      </c>
      <c r="J845" s="90" t="s">
        <v>3762</v>
      </c>
      <c r="K845" s="92"/>
      <c r="L845" s="92"/>
      <c r="M845" s="94"/>
      <c r="N845" s="91">
        <v>73</v>
      </c>
      <c r="O845" s="91">
        <v>0</v>
      </c>
      <c r="P845" s="91">
        <v>0</v>
      </c>
      <c r="Q845" s="91">
        <v>0</v>
      </c>
      <c r="R845" s="91">
        <v>0</v>
      </c>
      <c r="S845" s="91">
        <v>0</v>
      </c>
      <c r="T845" s="95">
        <v>0</v>
      </c>
      <c r="U845" s="95">
        <v>0</v>
      </c>
      <c r="V845" s="95">
        <v>0</v>
      </c>
      <c r="W845" s="95">
        <v>0</v>
      </c>
      <c r="X845" s="92"/>
      <c r="Y845" s="92"/>
      <c r="Z845" s="92"/>
      <c r="AA845" s="92"/>
      <c r="AB845" s="90" t="s">
        <v>3761</v>
      </c>
      <c r="AC845" s="93">
        <v>21476</v>
      </c>
      <c r="AD845" s="91">
        <v>223</v>
      </c>
      <c r="AE845" s="90" t="s">
        <v>545</v>
      </c>
      <c r="AF845" s="92"/>
      <c r="AG845" s="91">
        <v>1978</v>
      </c>
      <c r="AH845" s="91">
        <v>1989</v>
      </c>
    </row>
    <row r="846" spans="3:34" ht="12.5" x14ac:dyDescent="0.25">
      <c r="C846" s="90" t="s">
        <v>3799</v>
      </c>
      <c r="D846" s="91">
        <v>30</v>
      </c>
      <c r="E846" s="92"/>
      <c r="F846" s="91">
        <v>0</v>
      </c>
      <c r="G846" s="91">
        <v>0</v>
      </c>
      <c r="H846" s="91">
        <v>0</v>
      </c>
      <c r="I846" s="91">
        <v>0</v>
      </c>
      <c r="J846" s="90" t="s">
        <v>3800</v>
      </c>
      <c r="K846" s="92"/>
      <c r="L846" s="92"/>
      <c r="M846" s="92"/>
      <c r="N846" s="91">
        <v>38</v>
      </c>
      <c r="O846" s="91">
        <v>223</v>
      </c>
      <c r="P846" s="91">
        <v>0</v>
      </c>
      <c r="Q846" s="91">
        <v>0</v>
      </c>
      <c r="R846" s="91">
        <v>0</v>
      </c>
      <c r="S846" s="91">
        <v>0</v>
      </c>
      <c r="T846" s="91">
        <v>0</v>
      </c>
      <c r="U846" s="91">
        <v>0</v>
      </c>
      <c r="V846" s="91">
        <v>0</v>
      </c>
      <c r="W846" s="91">
        <v>0</v>
      </c>
      <c r="X846" s="92"/>
      <c r="Y846" s="92"/>
      <c r="Z846" s="92"/>
      <c r="AA846" s="92"/>
      <c r="AB846" s="90" t="s">
        <v>3799</v>
      </c>
      <c r="AC846" s="93">
        <v>24667</v>
      </c>
      <c r="AD846" s="91">
        <v>885</v>
      </c>
      <c r="AE846" s="90" t="s">
        <v>545</v>
      </c>
      <c r="AF846" s="95">
        <v>1987</v>
      </c>
      <c r="AG846" s="91">
        <v>1986</v>
      </c>
      <c r="AH846" s="91">
        <v>2004</v>
      </c>
    </row>
    <row r="847" spans="3:34" ht="12.5" x14ac:dyDescent="0.25">
      <c r="C847" s="90" t="s">
        <v>3823</v>
      </c>
      <c r="D847" s="91">
        <v>30</v>
      </c>
      <c r="E847" s="92"/>
      <c r="F847" s="91">
        <v>0</v>
      </c>
      <c r="G847" s="91">
        <v>0</v>
      </c>
      <c r="H847" s="91">
        <v>0</v>
      </c>
      <c r="I847" s="91">
        <v>0</v>
      </c>
      <c r="J847" s="90" t="s">
        <v>3824</v>
      </c>
      <c r="K847" s="92"/>
      <c r="L847" s="92"/>
      <c r="M847" s="95">
        <v>1</v>
      </c>
      <c r="N847" s="91">
        <v>46</v>
      </c>
      <c r="O847" s="91">
        <v>790</v>
      </c>
      <c r="P847" s="91">
        <v>0</v>
      </c>
      <c r="Q847" s="91">
        <v>0</v>
      </c>
      <c r="R847" s="91">
        <v>0</v>
      </c>
      <c r="S847" s="91">
        <v>0</v>
      </c>
      <c r="T847" s="91">
        <v>0</v>
      </c>
      <c r="U847" s="91">
        <v>0</v>
      </c>
      <c r="V847" s="91">
        <v>0</v>
      </c>
      <c r="W847" s="91">
        <v>0</v>
      </c>
      <c r="X847" s="92"/>
      <c r="Y847" s="92"/>
      <c r="Z847" s="92"/>
      <c r="AA847" s="92"/>
      <c r="AB847" s="90" t="s">
        <v>3823</v>
      </c>
      <c r="AC847" s="93">
        <v>27124</v>
      </c>
      <c r="AD847" s="91">
        <v>502</v>
      </c>
      <c r="AE847" s="90" t="s">
        <v>545</v>
      </c>
      <c r="AF847" s="91">
        <v>1996</v>
      </c>
      <c r="AG847" s="91">
        <v>1995</v>
      </c>
      <c r="AH847" s="91">
        <v>2005</v>
      </c>
    </row>
    <row r="848" spans="3:34" ht="12.5" x14ac:dyDescent="0.25">
      <c r="C848" s="90" t="s">
        <v>4024</v>
      </c>
      <c r="D848" s="91">
        <v>30</v>
      </c>
      <c r="E848" s="92"/>
      <c r="F848" s="91">
        <v>0</v>
      </c>
      <c r="G848" s="91">
        <v>0</v>
      </c>
      <c r="H848" s="91">
        <v>0</v>
      </c>
      <c r="I848" s="91">
        <v>6</v>
      </c>
      <c r="J848" s="90" t="s">
        <v>4025</v>
      </c>
      <c r="K848" s="92"/>
      <c r="L848" s="92"/>
      <c r="M848" s="92"/>
      <c r="N848" s="91">
        <v>48</v>
      </c>
      <c r="O848" s="91">
        <v>0</v>
      </c>
      <c r="P848" s="91">
        <v>0</v>
      </c>
      <c r="Q848" s="91">
        <v>0</v>
      </c>
      <c r="R848" s="91">
        <v>0</v>
      </c>
      <c r="S848" s="91">
        <v>0</v>
      </c>
      <c r="T848" s="91">
        <v>0</v>
      </c>
      <c r="U848" s="91">
        <v>0</v>
      </c>
      <c r="V848" s="91">
        <v>0</v>
      </c>
      <c r="W848" s="91">
        <v>0</v>
      </c>
      <c r="X848" s="92"/>
      <c r="Y848" s="92"/>
      <c r="Z848" s="92"/>
      <c r="AA848" s="92"/>
      <c r="AB848" s="90" t="s">
        <v>4024</v>
      </c>
      <c r="AC848" s="93">
        <v>22800</v>
      </c>
      <c r="AD848" s="91">
        <v>251</v>
      </c>
      <c r="AE848" s="90" t="s">
        <v>545</v>
      </c>
      <c r="AF848" s="94"/>
      <c r="AG848" s="91">
        <v>1983</v>
      </c>
      <c r="AH848" s="91">
        <v>1990</v>
      </c>
    </row>
    <row r="849" spans="3:34" ht="12.5" x14ac:dyDescent="0.25">
      <c r="C849" s="90" t="s">
        <v>4262</v>
      </c>
      <c r="D849" s="91">
        <v>30</v>
      </c>
      <c r="E849" s="92"/>
      <c r="F849" s="91">
        <v>0</v>
      </c>
      <c r="G849" s="91">
        <v>0</v>
      </c>
      <c r="H849" s="91">
        <v>0</v>
      </c>
      <c r="I849" s="91">
        <v>10</v>
      </c>
      <c r="J849" s="90" t="s">
        <v>4263</v>
      </c>
      <c r="K849" s="92"/>
      <c r="L849" s="92"/>
      <c r="M849" s="94"/>
      <c r="N849" s="91">
        <v>58</v>
      </c>
      <c r="O849" s="91">
        <v>0</v>
      </c>
      <c r="P849" s="91">
        <v>0</v>
      </c>
      <c r="Q849" s="91">
        <v>0</v>
      </c>
      <c r="R849" s="91">
        <v>0</v>
      </c>
      <c r="S849" s="91">
        <v>0</v>
      </c>
      <c r="T849" s="91">
        <v>0</v>
      </c>
      <c r="U849" s="91">
        <v>0</v>
      </c>
      <c r="V849" s="91">
        <v>0</v>
      </c>
      <c r="W849" s="91">
        <v>0</v>
      </c>
      <c r="X849" s="92"/>
      <c r="Y849" s="92"/>
      <c r="Z849" s="92"/>
      <c r="AA849" s="92"/>
      <c r="AB849" s="90" t="s">
        <v>4262</v>
      </c>
      <c r="AC849" s="93">
        <v>21962</v>
      </c>
      <c r="AD849" s="91">
        <v>158</v>
      </c>
      <c r="AE849" s="90" t="s">
        <v>545</v>
      </c>
      <c r="AF849" s="94"/>
      <c r="AG849" s="91">
        <v>1979</v>
      </c>
      <c r="AH849" s="91">
        <v>1988</v>
      </c>
    </row>
    <row r="850" spans="3:34" ht="12.5" x14ac:dyDescent="0.25">
      <c r="C850" s="90" t="s">
        <v>4576</v>
      </c>
      <c r="D850" s="91">
        <v>30</v>
      </c>
      <c r="E850" s="92"/>
      <c r="F850" s="91">
        <v>0</v>
      </c>
      <c r="G850" s="91">
        <v>0</v>
      </c>
      <c r="H850" s="91">
        <v>0</v>
      </c>
      <c r="I850" s="91">
        <v>10</v>
      </c>
      <c r="J850" s="90" t="s">
        <v>4577</v>
      </c>
      <c r="K850" s="92"/>
      <c r="L850" s="92"/>
      <c r="M850" s="94"/>
      <c r="N850" s="91">
        <v>58</v>
      </c>
      <c r="O850" s="91">
        <v>0</v>
      </c>
      <c r="P850" s="91">
        <v>0</v>
      </c>
      <c r="Q850" s="91">
        <v>0</v>
      </c>
      <c r="R850" s="91">
        <v>0</v>
      </c>
      <c r="S850" s="91">
        <v>0</v>
      </c>
      <c r="T850" s="91">
        <v>0</v>
      </c>
      <c r="U850" s="91">
        <v>0</v>
      </c>
      <c r="V850" s="91">
        <v>0</v>
      </c>
      <c r="W850" s="91">
        <v>0</v>
      </c>
      <c r="X850" s="92"/>
      <c r="Y850" s="92"/>
      <c r="Z850" s="92"/>
      <c r="AA850" s="92"/>
      <c r="AB850" s="90" t="s">
        <v>4576</v>
      </c>
      <c r="AC850" s="93">
        <v>22001</v>
      </c>
      <c r="AD850" s="91">
        <v>266</v>
      </c>
      <c r="AE850" s="90" t="s">
        <v>545</v>
      </c>
      <c r="AF850" s="92"/>
      <c r="AG850" s="91">
        <v>1979</v>
      </c>
      <c r="AH850" s="91">
        <v>1990</v>
      </c>
    </row>
    <row r="851" spans="3:34" ht="12.5" x14ac:dyDescent="0.25">
      <c r="C851" s="90" t="s">
        <v>4617</v>
      </c>
      <c r="D851" s="91">
        <v>30</v>
      </c>
      <c r="E851" s="92"/>
      <c r="F851" s="91">
        <v>0</v>
      </c>
      <c r="G851" s="95">
        <v>0</v>
      </c>
      <c r="H851" s="91">
        <v>0</v>
      </c>
      <c r="I851" s="91">
        <v>0</v>
      </c>
      <c r="J851" s="90" t="s">
        <v>4618</v>
      </c>
      <c r="K851" s="92"/>
      <c r="L851" s="92"/>
      <c r="M851" s="95">
        <v>1</v>
      </c>
      <c r="N851" s="91">
        <v>46</v>
      </c>
      <c r="O851" s="91">
        <v>25</v>
      </c>
      <c r="P851" s="91">
        <v>0</v>
      </c>
      <c r="Q851" s="91">
        <v>0</v>
      </c>
      <c r="R851" s="91">
        <v>0</v>
      </c>
      <c r="S851" s="91">
        <v>0</v>
      </c>
      <c r="T851" s="95">
        <v>0</v>
      </c>
      <c r="U851" s="95">
        <v>0</v>
      </c>
      <c r="V851" s="95">
        <v>0</v>
      </c>
      <c r="W851" s="95">
        <v>0</v>
      </c>
      <c r="X851" s="92"/>
      <c r="Y851" s="92"/>
      <c r="Z851" s="92"/>
      <c r="AA851" s="92"/>
      <c r="AB851" s="90" t="s">
        <v>4617</v>
      </c>
      <c r="AC851" s="93">
        <v>24143</v>
      </c>
      <c r="AD851" s="91">
        <v>499</v>
      </c>
      <c r="AE851" s="90" t="s">
        <v>545</v>
      </c>
      <c r="AF851" s="95">
        <v>1986</v>
      </c>
      <c r="AG851" s="91">
        <v>1985</v>
      </c>
      <c r="AH851" s="91">
        <v>1996</v>
      </c>
    </row>
    <row r="852" spans="3:34" ht="12.5" x14ac:dyDescent="0.25">
      <c r="C852" s="90" t="s">
        <v>4842</v>
      </c>
      <c r="D852" s="91">
        <v>30</v>
      </c>
      <c r="E852" s="92"/>
      <c r="F852" s="95">
        <v>0</v>
      </c>
      <c r="G852" s="95">
        <v>0</v>
      </c>
      <c r="H852" s="91">
        <v>0</v>
      </c>
      <c r="I852" s="91">
        <v>6</v>
      </c>
      <c r="J852" s="90" t="s">
        <v>4843</v>
      </c>
      <c r="K852" s="92"/>
      <c r="L852" s="92"/>
      <c r="M852" s="94"/>
      <c r="N852" s="91">
        <v>48</v>
      </c>
      <c r="O852" s="91">
        <v>0</v>
      </c>
      <c r="P852" s="95">
        <v>0</v>
      </c>
      <c r="Q852" s="95">
        <v>0</v>
      </c>
      <c r="R852" s="95">
        <v>0</v>
      </c>
      <c r="S852" s="95">
        <v>0</v>
      </c>
      <c r="T852" s="95">
        <v>0</v>
      </c>
      <c r="U852" s="95">
        <v>0</v>
      </c>
      <c r="V852" s="95">
        <v>0</v>
      </c>
      <c r="W852" s="95">
        <v>0</v>
      </c>
      <c r="X852" s="92"/>
      <c r="Y852" s="92"/>
      <c r="Z852" s="92"/>
      <c r="AA852" s="92"/>
      <c r="AB852" s="90" t="s">
        <v>4842</v>
      </c>
      <c r="AC852" s="93">
        <v>22810</v>
      </c>
      <c r="AD852" s="91">
        <v>464</v>
      </c>
      <c r="AE852" s="90" t="s">
        <v>545</v>
      </c>
      <c r="AF852" s="95">
        <v>1983</v>
      </c>
      <c r="AG852" s="91">
        <v>1979</v>
      </c>
      <c r="AH852" s="91">
        <v>1998</v>
      </c>
    </row>
    <row r="853" spans="3:34" ht="12.5" x14ac:dyDescent="0.25">
      <c r="C853" s="90" t="s">
        <v>4908</v>
      </c>
      <c r="D853" s="91">
        <v>30</v>
      </c>
      <c r="E853" s="92"/>
      <c r="F853" s="91">
        <v>0</v>
      </c>
      <c r="G853" s="95">
        <v>0</v>
      </c>
      <c r="H853" s="91">
        <v>0</v>
      </c>
      <c r="I853" s="91">
        <v>0</v>
      </c>
      <c r="J853" s="90" t="s">
        <v>4909</v>
      </c>
      <c r="K853" s="92"/>
      <c r="L853" s="92"/>
      <c r="M853" s="95">
        <v>1</v>
      </c>
      <c r="N853" s="91">
        <v>46</v>
      </c>
      <c r="O853" s="91">
        <v>504</v>
      </c>
      <c r="P853" s="91">
        <v>0</v>
      </c>
      <c r="Q853" s="91">
        <v>0</v>
      </c>
      <c r="R853" s="91">
        <v>0</v>
      </c>
      <c r="S853" s="91">
        <v>0</v>
      </c>
      <c r="T853" s="95">
        <v>0</v>
      </c>
      <c r="U853" s="95">
        <v>0</v>
      </c>
      <c r="V853" s="95">
        <v>0</v>
      </c>
      <c r="W853" s="95">
        <v>0</v>
      </c>
      <c r="X853" s="92"/>
      <c r="Y853" s="92"/>
      <c r="Z853" s="92"/>
      <c r="AA853" s="92"/>
      <c r="AB853" s="90" t="s">
        <v>4908</v>
      </c>
      <c r="AC853" s="93">
        <v>24782</v>
      </c>
      <c r="AD853" s="91">
        <v>669</v>
      </c>
      <c r="AE853" s="90" t="s">
        <v>545</v>
      </c>
      <c r="AF853" s="95">
        <v>1986</v>
      </c>
      <c r="AG853" s="91">
        <v>1985</v>
      </c>
      <c r="AH853" s="91">
        <v>1999</v>
      </c>
    </row>
    <row r="854" spans="3:34" ht="12.5" x14ac:dyDescent="0.25">
      <c r="C854" s="90" t="s">
        <v>5324</v>
      </c>
      <c r="D854" s="91">
        <v>30</v>
      </c>
      <c r="E854" s="92"/>
      <c r="F854" s="91">
        <v>0</v>
      </c>
      <c r="G854" s="91">
        <v>0</v>
      </c>
      <c r="H854" s="91">
        <v>0</v>
      </c>
      <c r="I854" s="91">
        <v>0</v>
      </c>
      <c r="J854" s="90" t="s">
        <v>5325</v>
      </c>
      <c r="K854" s="92"/>
      <c r="L854" s="92"/>
      <c r="M854" s="92"/>
      <c r="N854" s="91">
        <v>38</v>
      </c>
      <c r="O854" s="91">
        <v>1248</v>
      </c>
      <c r="P854" s="91">
        <v>0</v>
      </c>
      <c r="Q854" s="91">
        <v>0</v>
      </c>
      <c r="R854" s="91">
        <v>0</v>
      </c>
      <c r="S854" s="91">
        <v>0</v>
      </c>
      <c r="T854" s="91">
        <v>0</v>
      </c>
      <c r="U854" s="91">
        <v>0</v>
      </c>
      <c r="V854" s="91">
        <v>0</v>
      </c>
      <c r="W854" s="91">
        <v>0</v>
      </c>
      <c r="X854" s="92"/>
      <c r="Y854" s="92"/>
      <c r="Z854" s="92"/>
      <c r="AA854" s="92"/>
      <c r="AB854" s="90" t="s">
        <v>5324</v>
      </c>
      <c r="AC854" s="93">
        <v>28839</v>
      </c>
      <c r="AD854" s="91">
        <v>890</v>
      </c>
      <c r="AE854" s="90" t="s">
        <v>545</v>
      </c>
      <c r="AF854" s="91">
        <v>1996</v>
      </c>
      <c r="AG854" s="91">
        <v>1994</v>
      </c>
      <c r="AH854" s="91">
        <v>2013</v>
      </c>
    </row>
    <row r="855" spans="3:34" ht="12.5" x14ac:dyDescent="0.25">
      <c r="C855" s="90" t="s">
        <v>5804</v>
      </c>
      <c r="D855" s="91">
        <v>30</v>
      </c>
      <c r="E855" s="92"/>
      <c r="F855" s="91">
        <v>0</v>
      </c>
      <c r="G855" s="91">
        <v>0</v>
      </c>
      <c r="H855" s="91">
        <v>0</v>
      </c>
      <c r="I855" s="91">
        <v>0</v>
      </c>
      <c r="J855" s="90" t="s">
        <v>5805</v>
      </c>
      <c r="K855" s="92"/>
      <c r="L855" s="92"/>
      <c r="M855" s="92"/>
      <c r="N855" s="91">
        <v>38</v>
      </c>
      <c r="O855" s="91">
        <v>1039</v>
      </c>
      <c r="P855" s="91">
        <v>0</v>
      </c>
      <c r="Q855" s="91">
        <v>0</v>
      </c>
      <c r="R855" s="91">
        <v>0</v>
      </c>
      <c r="S855" s="91">
        <v>0</v>
      </c>
      <c r="T855" s="91">
        <v>0</v>
      </c>
      <c r="U855" s="91">
        <v>0</v>
      </c>
      <c r="V855" s="91">
        <v>0</v>
      </c>
      <c r="W855" s="91">
        <v>0</v>
      </c>
      <c r="X855" s="92"/>
      <c r="Y855" s="92"/>
      <c r="Z855" s="92"/>
      <c r="AA855" s="92"/>
      <c r="AB855" s="90" t="s">
        <v>5804</v>
      </c>
      <c r="AC855" s="93">
        <v>32712</v>
      </c>
      <c r="AD855" s="91">
        <v>654</v>
      </c>
      <c r="AE855" s="90" t="s">
        <v>545</v>
      </c>
      <c r="AF855" s="91">
        <v>2004</v>
      </c>
      <c r="AG855" s="91">
        <v>2004</v>
      </c>
      <c r="AH855" s="91">
        <v>2017</v>
      </c>
    </row>
    <row r="856" spans="3:34" ht="12.5" x14ac:dyDescent="0.25">
      <c r="C856" s="90" t="s">
        <v>4070</v>
      </c>
      <c r="D856" s="91">
        <v>29.8</v>
      </c>
      <c r="E856" s="92"/>
      <c r="F856" s="91">
        <v>0</v>
      </c>
      <c r="G856" s="95">
        <v>0</v>
      </c>
      <c r="H856" s="91">
        <v>0</v>
      </c>
      <c r="I856" s="91">
        <v>4</v>
      </c>
      <c r="J856" s="90" t="s">
        <v>4071</v>
      </c>
      <c r="K856" s="92"/>
      <c r="L856" s="92"/>
      <c r="M856" s="95">
        <v>2</v>
      </c>
      <c r="N856" s="91">
        <v>74</v>
      </c>
      <c r="O856" s="91">
        <v>309</v>
      </c>
      <c r="P856" s="91">
        <v>0</v>
      </c>
      <c r="Q856" s="91">
        <v>0</v>
      </c>
      <c r="R856" s="91">
        <v>0</v>
      </c>
      <c r="S856" s="91">
        <v>0</v>
      </c>
      <c r="T856" s="95">
        <v>0</v>
      </c>
      <c r="U856" s="95">
        <v>0</v>
      </c>
      <c r="V856" s="95">
        <v>0</v>
      </c>
      <c r="W856" s="95">
        <v>0</v>
      </c>
      <c r="X856" s="92"/>
      <c r="Y856" s="92"/>
      <c r="Z856" s="92"/>
      <c r="AA856" s="92"/>
      <c r="AB856" s="90" t="s">
        <v>4070</v>
      </c>
      <c r="AC856" s="93">
        <v>23248</v>
      </c>
      <c r="AD856" s="91">
        <v>682</v>
      </c>
      <c r="AE856" s="90" t="s">
        <v>545</v>
      </c>
      <c r="AF856" s="95">
        <v>1986</v>
      </c>
      <c r="AG856" s="91">
        <v>1986</v>
      </c>
      <c r="AH856" s="91">
        <v>2000</v>
      </c>
    </row>
    <row r="857" spans="3:34" ht="12.5" x14ac:dyDescent="0.25">
      <c r="C857" s="90" t="s">
        <v>5628</v>
      </c>
      <c r="D857" s="91">
        <v>29.5</v>
      </c>
      <c r="E857" s="92"/>
      <c r="F857" s="91">
        <v>0</v>
      </c>
      <c r="G857" s="91">
        <v>0</v>
      </c>
      <c r="H857" s="91">
        <v>0</v>
      </c>
      <c r="I857" s="91">
        <v>0</v>
      </c>
      <c r="J857" s="90" t="s">
        <v>5629</v>
      </c>
      <c r="K857" s="92"/>
      <c r="L857" s="92"/>
      <c r="M857" s="95">
        <v>1</v>
      </c>
      <c r="N857" s="91">
        <v>47</v>
      </c>
      <c r="O857" s="91">
        <v>773</v>
      </c>
      <c r="P857" s="91">
        <v>0</v>
      </c>
      <c r="Q857" s="91">
        <v>0</v>
      </c>
      <c r="R857" s="91">
        <v>0</v>
      </c>
      <c r="S857" s="91">
        <v>0</v>
      </c>
      <c r="T857" s="91">
        <v>0</v>
      </c>
      <c r="U857" s="91">
        <v>0</v>
      </c>
      <c r="V857" s="91">
        <v>0</v>
      </c>
      <c r="W857" s="91">
        <v>0</v>
      </c>
      <c r="X857" s="92"/>
      <c r="Y857" s="92"/>
      <c r="Z857" s="92"/>
      <c r="AA857" s="92"/>
      <c r="AB857" s="90" t="s">
        <v>5628</v>
      </c>
      <c r="AC857" s="93">
        <v>29078</v>
      </c>
      <c r="AD857" s="91">
        <v>772</v>
      </c>
      <c r="AE857" s="90" t="s">
        <v>545</v>
      </c>
      <c r="AF857" s="91">
        <v>1997</v>
      </c>
      <c r="AG857" s="91">
        <v>1995</v>
      </c>
      <c r="AH857" s="91">
        <v>2010</v>
      </c>
    </row>
    <row r="858" spans="3:34" ht="12.5" x14ac:dyDescent="0.25">
      <c r="C858" s="90" t="s">
        <v>5462</v>
      </c>
      <c r="D858" s="91">
        <v>29.4</v>
      </c>
      <c r="E858" s="92"/>
      <c r="F858" s="91">
        <v>0</v>
      </c>
      <c r="G858" s="91">
        <v>0</v>
      </c>
      <c r="H858" s="91">
        <v>0</v>
      </c>
      <c r="I858" s="91">
        <v>0</v>
      </c>
      <c r="J858" s="90" t="s">
        <v>5463</v>
      </c>
      <c r="K858" s="92"/>
      <c r="L858" s="92"/>
      <c r="M858" s="95">
        <v>2</v>
      </c>
      <c r="N858" s="91">
        <v>60</v>
      </c>
      <c r="O858" s="91">
        <v>6</v>
      </c>
      <c r="P858" s="91">
        <v>0</v>
      </c>
      <c r="Q858" s="91">
        <v>0</v>
      </c>
      <c r="R858" s="91">
        <v>0</v>
      </c>
      <c r="S858" s="91">
        <v>0</v>
      </c>
      <c r="T858" s="91">
        <v>0</v>
      </c>
      <c r="U858" s="91">
        <v>0</v>
      </c>
      <c r="V858" s="91">
        <v>0</v>
      </c>
      <c r="W858" s="91">
        <v>0</v>
      </c>
      <c r="X858" s="92"/>
      <c r="Y858" s="92"/>
      <c r="Z858" s="92"/>
      <c r="AA858" s="92"/>
      <c r="AB858" s="90" t="s">
        <v>5462</v>
      </c>
      <c r="AC858" s="93">
        <v>25027</v>
      </c>
      <c r="AD858" s="91">
        <v>594</v>
      </c>
      <c r="AE858" s="90" t="s">
        <v>545</v>
      </c>
      <c r="AF858" s="91">
        <v>1986</v>
      </c>
      <c r="AG858" s="91">
        <v>1985</v>
      </c>
      <c r="AH858" s="91">
        <v>1997</v>
      </c>
    </row>
    <row r="859" spans="3:34" ht="12.5" x14ac:dyDescent="0.25">
      <c r="C859" s="90" t="s">
        <v>4078</v>
      </c>
      <c r="D859" s="91">
        <v>29.3</v>
      </c>
      <c r="E859" s="92"/>
      <c r="F859" s="91">
        <v>0</v>
      </c>
      <c r="G859" s="91">
        <v>0</v>
      </c>
      <c r="H859" s="91">
        <v>0</v>
      </c>
      <c r="I859" s="91">
        <v>0</v>
      </c>
      <c r="J859" s="90" t="s">
        <v>4079</v>
      </c>
      <c r="K859" s="92"/>
      <c r="L859" s="92"/>
      <c r="M859" s="92"/>
      <c r="N859" s="91">
        <v>39</v>
      </c>
      <c r="O859" s="91">
        <v>1013</v>
      </c>
      <c r="P859" s="91">
        <v>0</v>
      </c>
      <c r="Q859" s="91">
        <v>0</v>
      </c>
      <c r="R859" s="91">
        <v>0</v>
      </c>
      <c r="S859" s="91">
        <v>0</v>
      </c>
      <c r="T859" s="91">
        <v>0</v>
      </c>
      <c r="U859" s="91">
        <v>0</v>
      </c>
      <c r="V859" s="91">
        <v>0</v>
      </c>
      <c r="W859" s="91">
        <v>0</v>
      </c>
      <c r="X859" s="92"/>
      <c r="Y859" s="92"/>
      <c r="Z859" s="92"/>
      <c r="AA859" s="92"/>
      <c r="AB859" s="90" t="s">
        <v>4078</v>
      </c>
      <c r="AC859" s="93">
        <v>27423</v>
      </c>
      <c r="AD859" s="91">
        <v>596</v>
      </c>
      <c r="AE859" s="90" t="s">
        <v>545</v>
      </c>
      <c r="AF859" s="91">
        <v>1991</v>
      </c>
      <c r="AG859" s="91">
        <v>1991</v>
      </c>
      <c r="AH859" s="91">
        <v>2004</v>
      </c>
    </row>
    <row r="860" spans="3:34" ht="12.5" x14ac:dyDescent="0.25">
      <c r="C860" s="90" t="s">
        <v>4677</v>
      </c>
      <c r="D860" s="91">
        <v>29.3</v>
      </c>
      <c r="E860" s="92"/>
      <c r="F860" s="91">
        <v>0</v>
      </c>
      <c r="G860" s="91">
        <v>0</v>
      </c>
      <c r="H860" s="91">
        <v>0</v>
      </c>
      <c r="I860" s="91">
        <v>0</v>
      </c>
      <c r="J860" s="90" t="s">
        <v>4678</v>
      </c>
      <c r="K860" s="92"/>
      <c r="L860" s="92"/>
      <c r="M860" s="94"/>
      <c r="N860" s="91">
        <v>39</v>
      </c>
      <c r="O860" s="91">
        <v>1093</v>
      </c>
      <c r="P860" s="91">
        <v>0</v>
      </c>
      <c r="Q860" s="91">
        <v>0</v>
      </c>
      <c r="R860" s="91">
        <v>0</v>
      </c>
      <c r="S860" s="91">
        <v>0</v>
      </c>
      <c r="T860" s="91">
        <v>0</v>
      </c>
      <c r="U860" s="91">
        <v>0</v>
      </c>
      <c r="V860" s="91">
        <v>0</v>
      </c>
      <c r="W860" s="91">
        <v>0</v>
      </c>
      <c r="X860" s="92"/>
      <c r="Y860" s="92"/>
      <c r="Z860" s="92"/>
      <c r="AA860" s="92"/>
      <c r="AB860" s="90" t="s">
        <v>4677</v>
      </c>
      <c r="AC860" s="93">
        <v>33291</v>
      </c>
      <c r="AD860" s="91">
        <v>445</v>
      </c>
      <c r="AE860" s="90" t="s">
        <v>545</v>
      </c>
      <c r="AF860" s="91">
        <v>2008</v>
      </c>
      <c r="AG860" s="91">
        <v>2008</v>
      </c>
      <c r="AH860" s="91">
        <v>2017</v>
      </c>
    </row>
    <row r="861" spans="3:34" ht="12.5" x14ac:dyDescent="0.25">
      <c r="C861" s="90" t="s">
        <v>4974</v>
      </c>
      <c r="D861" s="91">
        <v>29.3</v>
      </c>
      <c r="E861" s="92"/>
      <c r="F861" s="91">
        <v>0</v>
      </c>
      <c r="G861" s="91">
        <v>0</v>
      </c>
      <c r="H861" s="91">
        <v>0</v>
      </c>
      <c r="I861" s="91">
        <v>0</v>
      </c>
      <c r="J861" s="90" t="s">
        <v>4975</v>
      </c>
      <c r="K861" s="92"/>
      <c r="L861" s="92"/>
      <c r="M861" s="94"/>
      <c r="N861" s="91">
        <v>39</v>
      </c>
      <c r="O861" s="91">
        <v>955</v>
      </c>
      <c r="P861" s="91">
        <v>0</v>
      </c>
      <c r="Q861" s="91">
        <v>0</v>
      </c>
      <c r="R861" s="91">
        <v>0</v>
      </c>
      <c r="S861" s="91">
        <v>0</v>
      </c>
      <c r="T861" s="91">
        <v>0</v>
      </c>
      <c r="U861" s="91">
        <v>0</v>
      </c>
      <c r="V861" s="91">
        <v>0</v>
      </c>
      <c r="W861" s="91">
        <v>0</v>
      </c>
      <c r="X861" s="92"/>
      <c r="Y861" s="92"/>
      <c r="Z861" s="92"/>
      <c r="AA861" s="92"/>
      <c r="AB861" s="90" t="s">
        <v>4974</v>
      </c>
      <c r="AC861" s="93">
        <v>31267</v>
      </c>
      <c r="AD861" s="91">
        <v>637</v>
      </c>
      <c r="AE861" s="90" t="s">
        <v>545</v>
      </c>
      <c r="AF861" s="91">
        <v>2003</v>
      </c>
      <c r="AG861" s="91">
        <v>2004</v>
      </c>
      <c r="AH861" s="91">
        <v>2017</v>
      </c>
    </row>
    <row r="862" spans="3:34" ht="12.5" x14ac:dyDescent="0.25">
      <c r="C862" s="90" t="s">
        <v>5310</v>
      </c>
      <c r="D862" s="91">
        <v>29.3</v>
      </c>
      <c r="E862" s="92"/>
      <c r="F862" s="91">
        <v>0</v>
      </c>
      <c r="G862" s="91">
        <v>0</v>
      </c>
      <c r="H862" s="91">
        <v>0</v>
      </c>
      <c r="I862" s="91">
        <v>0</v>
      </c>
      <c r="J862" s="90" t="s">
        <v>5311</v>
      </c>
      <c r="K862" s="92"/>
      <c r="L862" s="92"/>
      <c r="M862" s="92"/>
      <c r="N862" s="91">
        <v>39</v>
      </c>
      <c r="O862" s="91">
        <v>1006</v>
      </c>
      <c r="P862" s="91">
        <v>0</v>
      </c>
      <c r="Q862" s="91">
        <v>0</v>
      </c>
      <c r="R862" s="91">
        <v>0</v>
      </c>
      <c r="S862" s="91">
        <v>0</v>
      </c>
      <c r="T862" s="91">
        <v>0</v>
      </c>
      <c r="U862" s="91">
        <v>0</v>
      </c>
      <c r="V862" s="91">
        <v>0</v>
      </c>
      <c r="W862" s="91">
        <v>0</v>
      </c>
      <c r="X862" s="92"/>
      <c r="Y862" s="92"/>
      <c r="Z862" s="92"/>
      <c r="AA862" s="92"/>
      <c r="AB862" s="90" t="s">
        <v>5310</v>
      </c>
      <c r="AC862" s="93">
        <v>26535</v>
      </c>
      <c r="AD862" s="91">
        <v>684</v>
      </c>
      <c r="AE862" s="90" t="s">
        <v>545</v>
      </c>
      <c r="AF862" s="91">
        <v>1991</v>
      </c>
      <c r="AG862" s="91">
        <v>1988</v>
      </c>
      <c r="AH862" s="91">
        <v>2002</v>
      </c>
    </row>
    <row r="863" spans="3:34" ht="12.5" x14ac:dyDescent="0.25">
      <c r="C863" s="90" t="s">
        <v>4584</v>
      </c>
      <c r="D863" s="91">
        <v>29</v>
      </c>
      <c r="E863" s="92"/>
      <c r="F863" s="91">
        <v>0</v>
      </c>
      <c r="G863" s="91">
        <v>0</v>
      </c>
      <c r="H863" s="91">
        <v>0</v>
      </c>
      <c r="I863" s="91">
        <v>4</v>
      </c>
      <c r="J863" s="90" t="s">
        <v>4585</v>
      </c>
      <c r="K863" s="92"/>
      <c r="L863" s="92"/>
      <c r="M863" s="92"/>
      <c r="N863" s="91">
        <v>46</v>
      </c>
      <c r="O863" s="91">
        <v>0</v>
      </c>
      <c r="P863" s="91">
        <v>0</v>
      </c>
      <c r="Q863" s="91">
        <v>0</v>
      </c>
      <c r="R863" s="91">
        <v>0</v>
      </c>
      <c r="S863" s="91">
        <v>0</v>
      </c>
      <c r="T863" s="91">
        <v>0</v>
      </c>
      <c r="U863" s="91">
        <v>0</v>
      </c>
      <c r="V863" s="91">
        <v>0</v>
      </c>
      <c r="W863" s="91">
        <v>0</v>
      </c>
      <c r="X863" s="92"/>
      <c r="Y863" s="92"/>
      <c r="Z863" s="92"/>
      <c r="AA863" s="92"/>
      <c r="AB863" s="90" t="s">
        <v>4584</v>
      </c>
      <c r="AC863" s="93">
        <v>23024</v>
      </c>
      <c r="AD863" s="91">
        <v>198</v>
      </c>
      <c r="AE863" s="90" t="s">
        <v>545</v>
      </c>
      <c r="AF863" s="94"/>
      <c r="AG863" s="91">
        <v>1983</v>
      </c>
      <c r="AH863" s="91">
        <v>1988</v>
      </c>
    </row>
    <row r="864" spans="3:34" ht="12.5" x14ac:dyDescent="0.25">
      <c r="C864" s="90" t="s">
        <v>5814</v>
      </c>
      <c r="D864" s="91">
        <v>29</v>
      </c>
      <c r="E864" s="92"/>
      <c r="F864" s="91">
        <v>0</v>
      </c>
      <c r="G864" s="91">
        <v>0</v>
      </c>
      <c r="H864" s="91">
        <v>0</v>
      </c>
      <c r="I864" s="91">
        <v>0</v>
      </c>
      <c r="J864" s="90" t="s">
        <v>5815</v>
      </c>
      <c r="K864" s="92"/>
      <c r="L864" s="92"/>
      <c r="M864" s="95">
        <v>1</v>
      </c>
      <c r="N864" s="91">
        <v>48</v>
      </c>
      <c r="O864" s="91">
        <v>9</v>
      </c>
      <c r="P864" s="91">
        <v>0</v>
      </c>
      <c r="Q864" s="91">
        <v>0</v>
      </c>
      <c r="R864" s="91">
        <v>0</v>
      </c>
      <c r="S864" s="91">
        <v>0</v>
      </c>
      <c r="T864" s="91">
        <v>0</v>
      </c>
      <c r="U864" s="91">
        <v>0</v>
      </c>
      <c r="V864" s="91">
        <v>0</v>
      </c>
      <c r="W864" s="91">
        <v>0</v>
      </c>
      <c r="X864" s="94"/>
      <c r="Y864" s="94"/>
      <c r="Z864" s="94"/>
      <c r="AA864" s="94"/>
      <c r="AB864" s="90" t="s">
        <v>5814</v>
      </c>
      <c r="AC864" s="93">
        <v>24968</v>
      </c>
      <c r="AD864" s="91">
        <v>417</v>
      </c>
      <c r="AE864" s="90" t="s">
        <v>545</v>
      </c>
      <c r="AF864" s="91">
        <v>1989</v>
      </c>
      <c r="AG864" s="91">
        <v>1988</v>
      </c>
      <c r="AH864" s="91">
        <v>1997</v>
      </c>
    </row>
    <row r="865" spans="3:34" ht="12.5" x14ac:dyDescent="0.25">
      <c r="C865" s="90" t="s">
        <v>3904</v>
      </c>
      <c r="D865" s="91">
        <v>28.8</v>
      </c>
      <c r="E865" s="92"/>
      <c r="F865" s="91">
        <v>0</v>
      </c>
      <c r="G865" s="94"/>
      <c r="H865" s="91">
        <v>0</v>
      </c>
      <c r="I865" s="91">
        <v>8</v>
      </c>
      <c r="J865" s="90" t="s">
        <v>3905</v>
      </c>
      <c r="K865" s="92"/>
      <c r="L865" s="92"/>
      <c r="M865" s="95">
        <v>1</v>
      </c>
      <c r="N865" s="91">
        <v>74</v>
      </c>
      <c r="O865" s="91">
        <v>0</v>
      </c>
      <c r="P865" s="91">
        <v>0</v>
      </c>
      <c r="Q865" s="91">
        <v>0</v>
      </c>
      <c r="R865" s="91">
        <v>0</v>
      </c>
      <c r="S865" s="91">
        <v>0</v>
      </c>
      <c r="T865" s="94"/>
      <c r="U865" s="94"/>
      <c r="V865" s="94"/>
      <c r="W865" s="94"/>
      <c r="X865" s="94"/>
      <c r="Y865" s="94"/>
      <c r="Z865" s="94"/>
      <c r="AA865" s="94"/>
      <c r="AB865" s="90" t="s">
        <v>3904</v>
      </c>
      <c r="AC865" s="93">
        <v>22400</v>
      </c>
      <c r="AD865" s="91">
        <v>320</v>
      </c>
      <c r="AE865" s="90" t="s">
        <v>545</v>
      </c>
      <c r="AF865" s="91">
        <v>-1</v>
      </c>
      <c r="AG865" s="91">
        <v>1983</v>
      </c>
      <c r="AH865" s="91">
        <v>1991</v>
      </c>
    </row>
    <row r="866" spans="3:34" ht="12.5" x14ac:dyDescent="0.25">
      <c r="C866" s="90" t="s">
        <v>4418</v>
      </c>
      <c r="D866" s="91">
        <v>28.7</v>
      </c>
      <c r="E866" s="92"/>
      <c r="F866" s="95">
        <v>0</v>
      </c>
      <c r="G866" s="92"/>
      <c r="H866" s="91">
        <v>0</v>
      </c>
      <c r="I866" s="91">
        <v>8</v>
      </c>
      <c r="J866" s="90" t="s">
        <v>4419</v>
      </c>
      <c r="K866" s="92"/>
      <c r="L866" s="92"/>
      <c r="M866" s="94"/>
      <c r="N866" s="95">
        <v>56</v>
      </c>
      <c r="O866" s="95">
        <v>0</v>
      </c>
      <c r="P866" s="95">
        <v>0</v>
      </c>
      <c r="Q866" s="95">
        <v>0</v>
      </c>
      <c r="R866" s="95">
        <v>0</v>
      </c>
      <c r="S866" s="95">
        <v>0</v>
      </c>
      <c r="T866" s="92"/>
      <c r="U866" s="92"/>
      <c r="V866" s="92"/>
      <c r="W866" s="92"/>
      <c r="X866" s="92"/>
      <c r="Y866" s="92"/>
      <c r="Z866" s="92"/>
      <c r="AA866" s="92"/>
      <c r="AB866" s="90" t="s">
        <v>4418</v>
      </c>
      <c r="AC866" s="93">
        <v>22509</v>
      </c>
      <c r="AD866" s="95">
        <v>102</v>
      </c>
      <c r="AE866" s="90" t="s">
        <v>545</v>
      </c>
      <c r="AF866" s="92"/>
      <c r="AG866" s="95">
        <v>1980</v>
      </c>
      <c r="AH866" s="95">
        <v>1986</v>
      </c>
    </row>
    <row r="867" spans="3:34" ht="12.5" x14ac:dyDescent="0.25">
      <c r="C867" s="90" t="s">
        <v>4116</v>
      </c>
      <c r="D867" s="91">
        <v>28.6</v>
      </c>
      <c r="E867" s="92"/>
      <c r="F867" s="91">
        <v>0</v>
      </c>
      <c r="G867" s="91">
        <v>0</v>
      </c>
      <c r="H867" s="91">
        <v>0</v>
      </c>
      <c r="I867" s="91">
        <v>0</v>
      </c>
      <c r="J867" s="90" t="s">
        <v>4117</v>
      </c>
      <c r="K867" s="92"/>
      <c r="L867" s="92"/>
      <c r="M867" s="94"/>
      <c r="N867" s="91">
        <v>40</v>
      </c>
      <c r="O867" s="91">
        <v>1010</v>
      </c>
      <c r="P867" s="91">
        <v>0</v>
      </c>
      <c r="Q867" s="91">
        <v>0</v>
      </c>
      <c r="R867" s="91">
        <v>0</v>
      </c>
      <c r="S867" s="91">
        <v>0</v>
      </c>
      <c r="T867" s="91">
        <v>0</v>
      </c>
      <c r="U867" s="91">
        <v>0</v>
      </c>
      <c r="V867" s="91">
        <v>0</v>
      </c>
      <c r="W867" s="91">
        <v>0</v>
      </c>
      <c r="X867" s="92"/>
      <c r="Y867" s="92"/>
      <c r="Z867" s="92"/>
      <c r="AA867" s="92"/>
      <c r="AB867" s="90" t="s">
        <v>4116</v>
      </c>
      <c r="AC867" s="93">
        <v>32405</v>
      </c>
      <c r="AD867" s="91">
        <v>583</v>
      </c>
      <c r="AE867" s="90" t="s">
        <v>545</v>
      </c>
      <c r="AF867" s="92"/>
      <c r="AG867" s="91">
        <v>2005</v>
      </c>
      <c r="AH867" s="91">
        <v>2017</v>
      </c>
    </row>
    <row r="868" spans="3:34" ht="12.5" x14ac:dyDescent="0.25">
      <c r="C868" s="90" t="s">
        <v>4868</v>
      </c>
      <c r="D868" s="91">
        <v>28.6</v>
      </c>
      <c r="E868" s="92"/>
      <c r="F868" s="91">
        <v>0</v>
      </c>
      <c r="G868" s="94"/>
      <c r="H868" s="91">
        <v>0</v>
      </c>
      <c r="I868" s="91">
        <v>14</v>
      </c>
      <c r="J868" s="90" t="s">
        <v>4869</v>
      </c>
      <c r="K868" s="92"/>
      <c r="L868" s="92"/>
      <c r="M868" s="94"/>
      <c r="N868" s="91">
        <v>80</v>
      </c>
      <c r="O868" s="91">
        <v>0</v>
      </c>
      <c r="P868" s="91">
        <v>0</v>
      </c>
      <c r="Q868" s="91">
        <v>0</v>
      </c>
      <c r="R868" s="91">
        <v>0</v>
      </c>
      <c r="S868" s="91">
        <v>0</v>
      </c>
      <c r="T868" s="94"/>
      <c r="U868" s="94"/>
      <c r="V868" s="94"/>
      <c r="W868" s="94"/>
      <c r="X868" s="92"/>
      <c r="Y868" s="92"/>
      <c r="Z868" s="92"/>
      <c r="AA868" s="92"/>
      <c r="AB868" s="90" t="s">
        <v>4868</v>
      </c>
      <c r="AC868" s="93">
        <v>21226</v>
      </c>
      <c r="AD868" s="91">
        <v>42</v>
      </c>
      <c r="AE868" s="90" t="s">
        <v>545</v>
      </c>
      <c r="AF868" s="92"/>
      <c r="AG868" s="91">
        <v>1977</v>
      </c>
      <c r="AH868" s="91">
        <v>1985</v>
      </c>
    </row>
    <row r="869" spans="3:34" ht="12.5" x14ac:dyDescent="0.25">
      <c r="C869" s="90" t="s">
        <v>3821</v>
      </c>
      <c r="D869" s="91">
        <v>28.5</v>
      </c>
      <c r="E869" s="92"/>
      <c r="F869" s="91">
        <v>0</v>
      </c>
      <c r="G869" s="91">
        <v>0</v>
      </c>
      <c r="H869" s="91">
        <v>0</v>
      </c>
      <c r="I869" s="91">
        <v>0</v>
      </c>
      <c r="J869" s="90" t="s">
        <v>3822</v>
      </c>
      <c r="K869" s="92"/>
      <c r="L869" s="92"/>
      <c r="M869" s="91">
        <v>1</v>
      </c>
      <c r="N869" s="91">
        <v>49</v>
      </c>
      <c r="O869" s="91">
        <v>752</v>
      </c>
      <c r="P869" s="91">
        <v>0</v>
      </c>
      <c r="Q869" s="91">
        <v>0</v>
      </c>
      <c r="R869" s="91">
        <v>0</v>
      </c>
      <c r="S869" s="91">
        <v>0</v>
      </c>
      <c r="T869" s="91">
        <v>0</v>
      </c>
      <c r="U869" s="91">
        <v>0</v>
      </c>
      <c r="V869" s="91">
        <v>0</v>
      </c>
      <c r="W869" s="91">
        <v>0</v>
      </c>
      <c r="X869" s="92"/>
      <c r="Y869" s="92"/>
      <c r="Z869" s="92"/>
      <c r="AA869" s="92"/>
      <c r="AB869" s="90" t="s">
        <v>3821</v>
      </c>
      <c r="AC869" s="93">
        <v>28500</v>
      </c>
      <c r="AD869" s="91">
        <v>833</v>
      </c>
      <c r="AE869" s="90" t="s">
        <v>545</v>
      </c>
      <c r="AF869" s="91">
        <v>1995</v>
      </c>
      <c r="AG869" s="91">
        <v>1995</v>
      </c>
      <c r="AH869" s="91">
        <v>2011</v>
      </c>
    </row>
    <row r="870" spans="3:34" ht="12.5" x14ac:dyDescent="0.25">
      <c r="C870" s="90" t="s">
        <v>4149</v>
      </c>
      <c r="D870" s="91">
        <v>28.5</v>
      </c>
      <c r="E870" s="92"/>
      <c r="F870" s="91">
        <v>0</v>
      </c>
      <c r="G870" s="92"/>
      <c r="H870" s="91">
        <v>0</v>
      </c>
      <c r="I870" s="91">
        <v>14</v>
      </c>
      <c r="J870" s="90" t="s">
        <v>4150</v>
      </c>
      <c r="K870" s="92"/>
      <c r="L870" s="92"/>
      <c r="M870" s="92"/>
      <c r="N870" s="91">
        <v>81</v>
      </c>
      <c r="O870" s="91">
        <v>0</v>
      </c>
      <c r="P870" s="91">
        <v>0</v>
      </c>
      <c r="Q870" s="91">
        <v>0</v>
      </c>
      <c r="R870" s="91">
        <v>0</v>
      </c>
      <c r="S870" s="91">
        <v>0</v>
      </c>
      <c r="T870" s="92"/>
      <c r="U870" s="92"/>
      <c r="V870" s="92"/>
      <c r="W870" s="92"/>
      <c r="X870" s="92"/>
      <c r="Y870" s="92"/>
      <c r="Z870" s="92"/>
      <c r="AA870" s="92"/>
      <c r="AB870" s="90" t="s">
        <v>4149</v>
      </c>
      <c r="AC870" s="93">
        <v>21346</v>
      </c>
      <c r="AD870" s="91">
        <v>184</v>
      </c>
      <c r="AE870" s="90" t="s">
        <v>545</v>
      </c>
      <c r="AF870" s="94"/>
      <c r="AG870" s="91">
        <v>1976</v>
      </c>
      <c r="AH870" s="91">
        <v>1988</v>
      </c>
    </row>
    <row r="871" spans="3:34" ht="12.5" x14ac:dyDescent="0.25">
      <c r="C871" s="90" t="s">
        <v>4580</v>
      </c>
      <c r="D871" s="91">
        <v>28.5</v>
      </c>
      <c r="E871" s="92"/>
      <c r="F871" s="91">
        <v>0</v>
      </c>
      <c r="G871" s="91">
        <v>0</v>
      </c>
      <c r="H871" s="91">
        <v>0</v>
      </c>
      <c r="I871" s="91">
        <v>14</v>
      </c>
      <c r="J871" s="90" t="s">
        <v>4581</v>
      </c>
      <c r="K871" s="92"/>
      <c r="L871" s="92"/>
      <c r="M871" s="92"/>
      <c r="N871" s="91">
        <v>81</v>
      </c>
      <c r="O871" s="91">
        <v>0</v>
      </c>
      <c r="P871" s="91">
        <v>0</v>
      </c>
      <c r="Q871" s="91">
        <v>0</v>
      </c>
      <c r="R871" s="91">
        <v>0</v>
      </c>
      <c r="S871" s="91">
        <v>0</v>
      </c>
      <c r="T871" s="91">
        <v>0</v>
      </c>
      <c r="U871" s="91">
        <v>0</v>
      </c>
      <c r="V871" s="91">
        <v>0</v>
      </c>
      <c r="W871" s="91">
        <v>0</v>
      </c>
      <c r="X871" s="92"/>
      <c r="Y871" s="92"/>
      <c r="Z871" s="92"/>
      <c r="AA871" s="92"/>
      <c r="AB871" s="90" t="s">
        <v>4580</v>
      </c>
      <c r="AC871" s="93">
        <v>21365</v>
      </c>
      <c r="AD871" s="91">
        <v>330</v>
      </c>
      <c r="AE871" s="90" t="s">
        <v>545</v>
      </c>
      <c r="AF871" s="92"/>
      <c r="AG871" s="91">
        <v>1979</v>
      </c>
      <c r="AH871" s="91">
        <v>1991</v>
      </c>
    </row>
    <row r="872" spans="3:34" ht="12.5" x14ac:dyDescent="0.25">
      <c r="C872" s="90" t="s">
        <v>3920</v>
      </c>
      <c r="D872" s="91">
        <v>28.4</v>
      </c>
      <c r="E872" s="92"/>
      <c r="F872" s="91">
        <v>0</v>
      </c>
      <c r="G872" s="95">
        <v>0</v>
      </c>
      <c r="H872" s="91">
        <v>0</v>
      </c>
      <c r="I872" s="91">
        <v>4</v>
      </c>
      <c r="J872" s="90" t="s">
        <v>3921</v>
      </c>
      <c r="K872" s="92"/>
      <c r="L872" s="92"/>
      <c r="M872" s="91">
        <v>1</v>
      </c>
      <c r="N872" s="91">
        <v>60</v>
      </c>
      <c r="O872" s="91">
        <v>3</v>
      </c>
      <c r="P872" s="91">
        <v>0</v>
      </c>
      <c r="Q872" s="91">
        <v>0</v>
      </c>
      <c r="R872" s="91">
        <v>0</v>
      </c>
      <c r="S872" s="91">
        <v>0</v>
      </c>
      <c r="T872" s="95">
        <v>0</v>
      </c>
      <c r="U872" s="95">
        <v>0</v>
      </c>
      <c r="V872" s="95">
        <v>0</v>
      </c>
      <c r="W872" s="95">
        <v>0</v>
      </c>
      <c r="X872" s="92"/>
      <c r="Y872" s="92"/>
      <c r="Z872" s="92"/>
      <c r="AA872" s="92"/>
      <c r="AB872" s="90" t="s">
        <v>3920</v>
      </c>
      <c r="AC872" s="93">
        <v>23251</v>
      </c>
      <c r="AD872" s="91">
        <v>397</v>
      </c>
      <c r="AE872" s="90" t="s">
        <v>545</v>
      </c>
      <c r="AF872" s="95">
        <v>1993</v>
      </c>
      <c r="AG872" s="91">
        <v>1983</v>
      </c>
      <c r="AH872" s="91">
        <v>2000</v>
      </c>
    </row>
    <row r="873" spans="3:34" ht="12.5" x14ac:dyDescent="0.25">
      <c r="C873" s="90" t="s">
        <v>5599</v>
      </c>
      <c r="D873" s="91">
        <v>28.2</v>
      </c>
      <c r="E873" s="92"/>
      <c r="F873" s="91">
        <v>0</v>
      </c>
      <c r="G873" s="91">
        <v>0</v>
      </c>
      <c r="H873" s="91">
        <v>0</v>
      </c>
      <c r="I873" s="91">
        <v>6</v>
      </c>
      <c r="J873" s="90" t="s">
        <v>5600</v>
      </c>
      <c r="K873" s="92"/>
      <c r="L873" s="92"/>
      <c r="M873" s="94"/>
      <c r="N873" s="91">
        <v>52</v>
      </c>
      <c r="O873" s="91">
        <v>0</v>
      </c>
      <c r="P873" s="91">
        <v>0</v>
      </c>
      <c r="Q873" s="91">
        <v>0</v>
      </c>
      <c r="R873" s="91">
        <v>0</v>
      </c>
      <c r="S873" s="91">
        <v>0</v>
      </c>
      <c r="T873" s="91">
        <v>0</v>
      </c>
      <c r="U873" s="91">
        <v>0</v>
      </c>
      <c r="V873" s="91">
        <v>0</v>
      </c>
      <c r="W873" s="91">
        <v>0</v>
      </c>
      <c r="X873" s="92"/>
      <c r="Y873" s="92"/>
      <c r="Z873" s="92"/>
      <c r="AA873" s="92"/>
      <c r="AB873" s="90" t="s">
        <v>5599</v>
      </c>
      <c r="AC873" s="93">
        <v>22861</v>
      </c>
      <c r="AD873" s="91">
        <v>260</v>
      </c>
      <c r="AE873" s="90" t="s">
        <v>545</v>
      </c>
      <c r="AF873" s="92"/>
      <c r="AG873" s="91">
        <v>1983</v>
      </c>
      <c r="AH873" s="91">
        <v>1990</v>
      </c>
    </row>
    <row r="874" spans="3:34" ht="12.5" x14ac:dyDescent="0.25">
      <c r="C874" s="90" t="s">
        <v>4944</v>
      </c>
      <c r="D874" s="91">
        <v>28.1</v>
      </c>
      <c r="E874" s="92"/>
      <c r="F874" s="91">
        <v>0</v>
      </c>
      <c r="G874" s="91">
        <v>0</v>
      </c>
      <c r="H874" s="91">
        <v>0</v>
      </c>
      <c r="I874" s="91">
        <v>0</v>
      </c>
      <c r="J874" s="90" t="s">
        <v>4945</v>
      </c>
      <c r="K874" s="92"/>
      <c r="L874" s="92"/>
      <c r="M874" s="95">
        <v>1</v>
      </c>
      <c r="N874" s="91">
        <v>50</v>
      </c>
      <c r="O874" s="91">
        <v>738</v>
      </c>
      <c r="P874" s="91">
        <v>0</v>
      </c>
      <c r="Q874" s="91">
        <v>0</v>
      </c>
      <c r="R874" s="91">
        <v>0</v>
      </c>
      <c r="S874" s="91">
        <v>0</v>
      </c>
      <c r="T874" s="91">
        <v>0</v>
      </c>
      <c r="U874" s="91">
        <v>0</v>
      </c>
      <c r="V874" s="91">
        <v>0</v>
      </c>
      <c r="W874" s="91">
        <v>0</v>
      </c>
      <c r="X874" s="92"/>
      <c r="Y874" s="92"/>
      <c r="Z874" s="92"/>
      <c r="AA874" s="92"/>
      <c r="AB874" s="90" t="s">
        <v>4944</v>
      </c>
      <c r="AC874" s="93">
        <v>29576</v>
      </c>
      <c r="AD874" s="91">
        <v>862</v>
      </c>
      <c r="AE874" s="90" t="s">
        <v>545</v>
      </c>
      <c r="AF874" s="95">
        <v>1999</v>
      </c>
      <c r="AG874" s="91">
        <v>1996</v>
      </c>
      <c r="AH874" s="91">
        <v>2013</v>
      </c>
    </row>
    <row r="875" spans="3:34" ht="12.5" x14ac:dyDescent="0.25">
      <c r="C875" s="90" t="s">
        <v>5018</v>
      </c>
      <c r="D875" s="91">
        <v>28</v>
      </c>
      <c r="E875" s="94"/>
      <c r="F875" s="95">
        <v>0</v>
      </c>
      <c r="G875" s="95">
        <v>0</v>
      </c>
      <c r="H875" s="91">
        <v>0</v>
      </c>
      <c r="I875" s="91">
        <v>8</v>
      </c>
      <c r="J875" s="90" t="s">
        <v>5019</v>
      </c>
      <c r="K875" s="94"/>
      <c r="L875" s="94"/>
      <c r="M875" s="94"/>
      <c r="N875" s="91">
        <v>58</v>
      </c>
      <c r="O875" s="91">
        <v>0</v>
      </c>
      <c r="P875" s="95">
        <v>0</v>
      </c>
      <c r="Q875" s="95">
        <v>0</v>
      </c>
      <c r="R875" s="95">
        <v>0</v>
      </c>
      <c r="S875" s="95">
        <v>0</v>
      </c>
      <c r="T875" s="95">
        <v>0</v>
      </c>
      <c r="U875" s="95">
        <v>0</v>
      </c>
      <c r="V875" s="95">
        <v>0</v>
      </c>
      <c r="W875" s="95">
        <v>0</v>
      </c>
      <c r="X875" s="92"/>
      <c r="Y875" s="92"/>
      <c r="Z875" s="92"/>
      <c r="AA875" s="92"/>
      <c r="AB875" s="90" t="s">
        <v>5018</v>
      </c>
      <c r="AC875" s="93">
        <v>22358</v>
      </c>
      <c r="AD875" s="91">
        <v>591</v>
      </c>
      <c r="AE875" s="90" t="s">
        <v>545</v>
      </c>
      <c r="AF875" s="95">
        <v>1983</v>
      </c>
      <c r="AG875" s="91">
        <v>1983</v>
      </c>
      <c r="AH875" s="91">
        <v>1996</v>
      </c>
    </row>
    <row r="876" spans="3:34" ht="12.5" x14ac:dyDescent="0.25">
      <c r="C876" s="90" t="s">
        <v>4179</v>
      </c>
      <c r="D876" s="91">
        <v>27.9</v>
      </c>
      <c r="E876" s="92"/>
      <c r="F876" s="91">
        <v>0</v>
      </c>
      <c r="G876" s="91">
        <v>0</v>
      </c>
      <c r="H876" s="91">
        <v>0</v>
      </c>
      <c r="I876" s="91">
        <v>0</v>
      </c>
      <c r="J876" s="90" t="s">
        <v>4180</v>
      </c>
      <c r="K876" s="92"/>
      <c r="L876" s="92"/>
      <c r="M876" s="94"/>
      <c r="N876" s="91">
        <v>41</v>
      </c>
      <c r="O876" s="91">
        <v>1031</v>
      </c>
      <c r="P876" s="91">
        <v>0</v>
      </c>
      <c r="Q876" s="91">
        <v>0</v>
      </c>
      <c r="R876" s="91">
        <v>0</v>
      </c>
      <c r="S876" s="91">
        <v>0</v>
      </c>
      <c r="T876" s="91">
        <v>0</v>
      </c>
      <c r="U876" s="91">
        <v>0</v>
      </c>
      <c r="V876" s="91">
        <v>0</v>
      </c>
      <c r="W876" s="91">
        <v>0</v>
      </c>
      <c r="X876" s="92"/>
      <c r="Y876" s="92"/>
      <c r="Z876" s="92"/>
      <c r="AA876" s="92"/>
      <c r="AB876" s="90" t="s">
        <v>4179</v>
      </c>
      <c r="AC876" s="93">
        <v>33016</v>
      </c>
      <c r="AD876" s="91">
        <v>533</v>
      </c>
      <c r="AE876" s="90" t="s">
        <v>545</v>
      </c>
      <c r="AF876" s="91">
        <v>2006</v>
      </c>
      <c r="AG876" s="91">
        <v>2006</v>
      </c>
      <c r="AH876" s="91">
        <v>2017</v>
      </c>
    </row>
    <row r="877" spans="3:34" ht="12.5" x14ac:dyDescent="0.25">
      <c r="C877" s="90" t="s">
        <v>4653</v>
      </c>
      <c r="D877" s="91">
        <v>27.9</v>
      </c>
      <c r="E877" s="92"/>
      <c r="F877" s="91">
        <v>0</v>
      </c>
      <c r="G877" s="91">
        <v>0</v>
      </c>
      <c r="H877" s="91">
        <v>0</v>
      </c>
      <c r="I877" s="91">
        <v>0</v>
      </c>
      <c r="J877" s="90" t="s">
        <v>4654</v>
      </c>
      <c r="K877" s="92"/>
      <c r="L877" s="92"/>
      <c r="M877" s="92"/>
      <c r="N877" s="91">
        <v>41</v>
      </c>
      <c r="O877" s="91">
        <v>977</v>
      </c>
      <c r="P877" s="91">
        <v>0</v>
      </c>
      <c r="Q877" s="91">
        <v>0</v>
      </c>
      <c r="R877" s="91">
        <v>0</v>
      </c>
      <c r="S877" s="91">
        <v>0</v>
      </c>
      <c r="T877" s="91">
        <v>0</v>
      </c>
      <c r="U877" s="91">
        <v>0</v>
      </c>
      <c r="V877" s="91">
        <v>0</v>
      </c>
      <c r="W877" s="91">
        <v>0</v>
      </c>
      <c r="X877" s="92"/>
      <c r="Y877" s="92"/>
      <c r="Z877" s="92"/>
      <c r="AA877" s="92"/>
      <c r="AB877" s="90" t="s">
        <v>4653</v>
      </c>
      <c r="AC877" s="93">
        <v>30087</v>
      </c>
      <c r="AD877" s="91">
        <v>825</v>
      </c>
      <c r="AE877" s="90" t="s">
        <v>545</v>
      </c>
      <c r="AF877" s="91">
        <v>2002</v>
      </c>
      <c r="AG877" s="91">
        <v>2000</v>
      </c>
      <c r="AH877" s="91">
        <v>2017</v>
      </c>
    </row>
    <row r="878" spans="3:34" ht="12.5" x14ac:dyDescent="0.25">
      <c r="C878" s="90" t="s">
        <v>5308</v>
      </c>
      <c r="D878" s="91">
        <v>27.9</v>
      </c>
      <c r="E878" s="92"/>
      <c r="F878" s="91">
        <v>0</v>
      </c>
      <c r="G878" s="91">
        <v>0</v>
      </c>
      <c r="H878" s="91">
        <v>0</v>
      </c>
      <c r="I878" s="91">
        <v>0</v>
      </c>
      <c r="J878" s="90" t="s">
        <v>5309</v>
      </c>
      <c r="K878" s="92"/>
      <c r="L878" s="92"/>
      <c r="M878" s="94"/>
      <c r="N878" s="91">
        <v>41</v>
      </c>
      <c r="O878" s="91">
        <v>463</v>
      </c>
      <c r="P878" s="91">
        <v>0</v>
      </c>
      <c r="Q878" s="91">
        <v>0</v>
      </c>
      <c r="R878" s="91">
        <v>0</v>
      </c>
      <c r="S878" s="91">
        <v>0</v>
      </c>
      <c r="T878" s="91">
        <v>0</v>
      </c>
      <c r="U878" s="91">
        <v>0</v>
      </c>
      <c r="V878" s="91">
        <v>0</v>
      </c>
      <c r="W878" s="91">
        <v>0</v>
      </c>
      <c r="X878" s="92"/>
      <c r="Y878" s="92"/>
      <c r="Z878" s="92"/>
      <c r="AA878" s="92"/>
      <c r="AB878" s="90" t="s">
        <v>5308</v>
      </c>
      <c r="AC878" s="93">
        <v>25991</v>
      </c>
      <c r="AD878" s="91">
        <v>630</v>
      </c>
      <c r="AE878" s="90" t="s">
        <v>545</v>
      </c>
      <c r="AF878" s="91">
        <v>1989</v>
      </c>
      <c r="AG878" s="91">
        <v>1987</v>
      </c>
      <c r="AH878" s="91">
        <v>2000</v>
      </c>
    </row>
    <row r="879" spans="3:34" ht="12.5" x14ac:dyDescent="0.25">
      <c r="C879" s="90" t="s">
        <v>5490</v>
      </c>
      <c r="D879" s="91">
        <v>27.9</v>
      </c>
      <c r="E879" s="92"/>
      <c r="F879" s="95">
        <v>0</v>
      </c>
      <c r="G879" s="95">
        <v>0</v>
      </c>
      <c r="H879" s="91">
        <v>0</v>
      </c>
      <c r="I879" s="91">
        <v>0</v>
      </c>
      <c r="J879" s="90" t="s">
        <v>5491</v>
      </c>
      <c r="K879" s="92"/>
      <c r="L879" s="92"/>
      <c r="M879" s="92"/>
      <c r="N879" s="91">
        <v>41</v>
      </c>
      <c r="O879" s="91">
        <v>561</v>
      </c>
      <c r="P879" s="95">
        <v>0</v>
      </c>
      <c r="Q879" s="95">
        <v>0</v>
      </c>
      <c r="R879" s="95">
        <v>0</v>
      </c>
      <c r="S879" s="95">
        <v>0</v>
      </c>
      <c r="T879" s="95">
        <v>0</v>
      </c>
      <c r="U879" s="95">
        <v>0</v>
      </c>
      <c r="V879" s="95">
        <v>0</v>
      </c>
      <c r="W879" s="95">
        <v>0</v>
      </c>
      <c r="X879" s="92"/>
      <c r="Y879" s="92"/>
      <c r="Z879" s="92"/>
      <c r="AA879" s="92"/>
      <c r="AB879" s="90" t="s">
        <v>5490</v>
      </c>
      <c r="AC879" s="93">
        <v>24631</v>
      </c>
      <c r="AD879" s="91">
        <v>514</v>
      </c>
      <c r="AE879" s="90" t="s">
        <v>545</v>
      </c>
      <c r="AF879" s="91">
        <v>1991</v>
      </c>
      <c r="AG879" s="91">
        <v>1989</v>
      </c>
      <c r="AH879" s="91">
        <v>1999</v>
      </c>
    </row>
    <row r="880" spans="3:34" ht="12.5" x14ac:dyDescent="0.25">
      <c r="C880" s="90" t="s">
        <v>5114</v>
      </c>
      <c r="D880" s="91">
        <v>27.8</v>
      </c>
      <c r="E880" s="92"/>
      <c r="F880" s="91">
        <v>0</v>
      </c>
      <c r="G880" s="95">
        <v>0</v>
      </c>
      <c r="H880" s="91">
        <v>0</v>
      </c>
      <c r="I880" s="91">
        <v>6</v>
      </c>
      <c r="J880" s="90" t="s">
        <v>5115</v>
      </c>
      <c r="K880" s="92"/>
      <c r="L880" s="92"/>
      <c r="M880" s="92"/>
      <c r="N880" s="91">
        <v>53</v>
      </c>
      <c r="O880" s="91">
        <v>0</v>
      </c>
      <c r="P880" s="91">
        <v>0</v>
      </c>
      <c r="Q880" s="91">
        <v>0</v>
      </c>
      <c r="R880" s="91">
        <v>0</v>
      </c>
      <c r="S880" s="91">
        <v>0</v>
      </c>
      <c r="T880" s="95">
        <v>0</v>
      </c>
      <c r="U880" s="95">
        <v>0</v>
      </c>
      <c r="V880" s="95">
        <v>0</v>
      </c>
      <c r="W880" s="95">
        <v>0</v>
      </c>
      <c r="X880" s="92"/>
      <c r="Y880" s="92"/>
      <c r="Z880" s="92"/>
      <c r="AA880" s="92"/>
      <c r="AB880" s="90" t="s">
        <v>5114</v>
      </c>
      <c r="AC880" s="93">
        <v>22933</v>
      </c>
      <c r="AD880" s="91">
        <v>435</v>
      </c>
      <c r="AE880" s="90" t="s">
        <v>545</v>
      </c>
      <c r="AF880" s="94"/>
      <c r="AG880" s="91">
        <v>1983</v>
      </c>
      <c r="AH880" s="91">
        <v>1993</v>
      </c>
    </row>
    <row r="881" spans="3:34" ht="12.5" x14ac:dyDescent="0.25">
      <c r="C881" s="90" t="s">
        <v>4872</v>
      </c>
      <c r="D881" s="91">
        <v>27.7</v>
      </c>
      <c r="E881" s="92"/>
      <c r="F881" s="94"/>
      <c r="G881" s="92"/>
      <c r="H881" s="91">
        <v>0</v>
      </c>
      <c r="I881" s="91">
        <v>16</v>
      </c>
      <c r="J881" s="90" t="s">
        <v>4873</v>
      </c>
      <c r="K881" s="92"/>
      <c r="L881" s="92"/>
      <c r="M881" s="92"/>
      <c r="N881" s="91">
        <v>101</v>
      </c>
      <c r="O881" s="91">
        <v>0</v>
      </c>
      <c r="P881" s="94"/>
      <c r="Q881" s="94"/>
      <c r="R881" s="94"/>
      <c r="S881" s="94"/>
      <c r="T881" s="92"/>
      <c r="U881" s="92"/>
      <c r="V881" s="92"/>
      <c r="W881" s="92"/>
      <c r="X881" s="92"/>
      <c r="Y881" s="92"/>
      <c r="Z881" s="92"/>
      <c r="AA881" s="92"/>
      <c r="AB881" s="90" t="s">
        <v>4872</v>
      </c>
      <c r="AC881" s="93">
        <v>20835</v>
      </c>
      <c r="AD881" s="91">
        <v>31</v>
      </c>
      <c r="AE881" s="90" t="s">
        <v>545</v>
      </c>
      <c r="AF881" s="94"/>
      <c r="AG881" s="91">
        <v>1977</v>
      </c>
      <c r="AH881" s="91">
        <v>1984</v>
      </c>
    </row>
    <row r="882" spans="3:34" ht="12.5" x14ac:dyDescent="0.25">
      <c r="C882" s="90" t="s">
        <v>5658</v>
      </c>
      <c r="D882" s="91">
        <v>27.7</v>
      </c>
      <c r="E882" s="92"/>
      <c r="F882" s="95">
        <v>0</v>
      </c>
      <c r="G882" s="95">
        <v>0</v>
      </c>
      <c r="H882" s="91">
        <v>0</v>
      </c>
      <c r="I882" s="91">
        <v>8</v>
      </c>
      <c r="J882" s="90" t="s">
        <v>5659</v>
      </c>
      <c r="K882" s="92"/>
      <c r="L882" s="92"/>
      <c r="M882" s="94"/>
      <c r="N882" s="95">
        <v>59</v>
      </c>
      <c r="O882" s="95">
        <v>0</v>
      </c>
      <c r="P882" s="95">
        <v>0</v>
      </c>
      <c r="Q882" s="95">
        <v>0</v>
      </c>
      <c r="R882" s="95">
        <v>0</v>
      </c>
      <c r="S882" s="95">
        <v>0</v>
      </c>
      <c r="T882" s="95">
        <v>0</v>
      </c>
      <c r="U882" s="95">
        <v>0</v>
      </c>
      <c r="V882" s="95">
        <v>0</v>
      </c>
      <c r="W882" s="95">
        <v>0</v>
      </c>
      <c r="X882" s="92"/>
      <c r="Y882" s="92"/>
      <c r="Z882" s="92"/>
      <c r="AA882" s="92"/>
      <c r="AB882" s="90" t="s">
        <v>5658</v>
      </c>
      <c r="AC882" s="93">
        <v>22488</v>
      </c>
      <c r="AD882" s="95">
        <v>403</v>
      </c>
      <c r="AE882" s="90" t="s">
        <v>545</v>
      </c>
      <c r="AF882" s="95">
        <v>1982</v>
      </c>
      <c r="AG882" s="95">
        <v>1982</v>
      </c>
      <c r="AH882" s="95">
        <v>1993</v>
      </c>
    </row>
    <row r="883" spans="3:34" ht="12.5" x14ac:dyDescent="0.25">
      <c r="C883" s="90" t="s">
        <v>4702</v>
      </c>
      <c r="D883" s="91">
        <v>27.6</v>
      </c>
      <c r="E883" s="92"/>
      <c r="F883" s="91">
        <v>0</v>
      </c>
      <c r="G883" s="95">
        <v>0</v>
      </c>
      <c r="H883" s="91">
        <v>0</v>
      </c>
      <c r="I883" s="91">
        <v>0</v>
      </c>
      <c r="J883" s="90" t="s">
        <v>4703</v>
      </c>
      <c r="K883" s="92"/>
      <c r="L883" s="92"/>
      <c r="M883" s="95">
        <v>1</v>
      </c>
      <c r="N883" s="91">
        <v>51</v>
      </c>
      <c r="O883" s="91">
        <v>125</v>
      </c>
      <c r="P883" s="91">
        <v>0</v>
      </c>
      <c r="Q883" s="91">
        <v>0</v>
      </c>
      <c r="R883" s="91">
        <v>0</v>
      </c>
      <c r="S883" s="91">
        <v>0</v>
      </c>
      <c r="T883" s="95">
        <v>0</v>
      </c>
      <c r="U883" s="95">
        <v>0</v>
      </c>
      <c r="V883" s="95">
        <v>0</v>
      </c>
      <c r="W883" s="95">
        <v>0</v>
      </c>
      <c r="X883" s="92"/>
      <c r="Y883" s="92"/>
      <c r="Z883" s="92"/>
      <c r="AA883" s="92"/>
      <c r="AB883" s="90" t="s">
        <v>4702</v>
      </c>
      <c r="AC883" s="93">
        <v>24667</v>
      </c>
      <c r="AD883" s="91">
        <v>739</v>
      </c>
      <c r="AE883" s="90" t="s">
        <v>545</v>
      </c>
      <c r="AF883" s="91">
        <v>1985</v>
      </c>
      <c r="AG883" s="91">
        <v>1984</v>
      </c>
      <c r="AH883" s="91">
        <v>1999</v>
      </c>
    </row>
    <row r="884" spans="3:34" ht="12.5" x14ac:dyDescent="0.25">
      <c r="C884" s="90" t="s">
        <v>4681</v>
      </c>
      <c r="D884" s="91">
        <v>27.5</v>
      </c>
      <c r="E884" s="92"/>
      <c r="F884" s="91">
        <v>0</v>
      </c>
      <c r="G884" s="91">
        <v>0</v>
      </c>
      <c r="H884" s="91">
        <v>16.7</v>
      </c>
      <c r="I884" s="91">
        <v>0</v>
      </c>
      <c r="J884" s="90" t="s">
        <v>4682</v>
      </c>
      <c r="K884" s="92"/>
      <c r="L884" s="92"/>
      <c r="M884" s="92"/>
      <c r="N884" s="91">
        <v>109</v>
      </c>
      <c r="O884" s="91">
        <v>546</v>
      </c>
      <c r="P884" s="91">
        <v>0</v>
      </c>
      <c r="Q884" s="91">
        <v>0</v>
      </c>
      <c r="R884" s="91">
        <v>0</v>
      </c>
      <c r="S884" s="91">
        <v>0</v>
      </c>
      <c r="T884" s="91">
        <v>0</v>
      </c>
      <c r="U884" s="91">
        <v>0</v>
      </c>
      <c r="V884" s="91">
        <v>0</v>
      </c>
      <c r="W884" s="91">
        <v>0</v>
      </c>
      <c r="X884" s="92"/>
      <c r="Y884" s="95">
        <v>85</v>
      </c>
      <c r="Z884" s="92"/>
      <c r="AA884" s="95">
        <v>638</v>
      </c>
      <c r="AB884" s="90" t="s">
        <v>4681</v>
      </c>
      <c r="AC884" s="93">
        <v>33912</v>
      </c>
      <c r="AD884" s="91">
        <v>329</v>
      </c>
      <c r="AE884" s="90" t="s">
        <v>545</v>
      </c>
      <c r="AF884" s="94"/>
      <c r="AG884" s="91">
        <v>2010</v>
      </c>
      <c r="AH884" s="91">
        <v>2017</v>
      </c>
    </row>
    <row r="885" spans="3:34" ht="12.5" x14ac:dyDescent="0.25">
      <c r="C885" s="90" t="s">
        <v>3763</v>
      </c>
      <c r="D885" s="91">
        <v>27.3</v>
      </c>
      <c r="E885" s="92"/>
      <c r="F885" s="91">
        <v>0</v>
      </c>
      <c r="G885" s="91">
        <v>0</v>
      </c>
      <c r="H885" s="91">
        <v>0</v>
      </c>
      <c r="I885" s="91">
        <v>0</v>
      </c>
      <c r="J885" s="90" t="s">
        <v>3764</v>
      </c>
      <c r="K885" s="92"/>
      <c r="L885" s="92"/>
      <c r="M885" s="92"/>
      <c r="N885" s="91">
        <v>42</v>
      </c>
      <c r="O885" s="91">
        <v>0</v>
      </c>
      <c r="P885" s="91">
        <v>0</v>
      </c>
      <c r="Q885" s="91">
        <v>0</v>
      </c>
      <c r="R885" s="91">
        <v>0</v>
      </c>
      <c r="S885" s="91">
        <v>0</v>
      </c>
      <c r="T885" s="91">
        <v>0</v>
      </c>
      <c r="U885" s="91">
        <v>0</v>
      </c>
      <c r="V885" s="91">
        <v>0</v>
      </c>
      <c r="W885" s="91">
        <v>0</v>
      </c>
      <c r="X885" s="94"/>
      <c r="Y885" s="94"/>
      <c r="Z885" s="94"/>
      <c r="AA885" s="94"/>
      <c r="AB885" s="90" t="s">
        <v>3763</v>
      </c>
      <c r="AC885" s="93">
        <v>23860</v>
      </c>
      <c r="AD885" s="91">
        <v>446</v>
      </c>
      <c r="AE885" s="90" t="s">
        <v>545</v>
      </c>
      <c r="AF885" s="91">
        <v>1981</v>
      </c>
      <c r="AG885" s="91">
        <v>1983</v>
      </c>
      <c r="AH885" s="91">
        <v>1993</v>
      </c>
    </row>
    <row r="886" spans="3:34" ht="12.5" x14ac:dyDescent="0.25">
      <c r="C886" s="90" t="s">
        <v>3825</v>
      </c>
      <c r="D886" s="91">
        <v>27.3</v>
      </c>
      <c r="E886" s="94"/>
      <c r="F886" s="95">
        <v>0</v>
      </c>
      <c r="G886" s="95">
        <v>0</v>
      </c>
      <c r="H886" s="91">
        <v>0</v>
      </c>
      <c r="I886" s="91">
        <v>0</v>
      </c>
      <c r="J886" s="90" t="s">
        <v>3826</v>
      </c>
      <c r="K886" s="94"/>
      <c r="L886" s="94"/>
      <c r="M886" s="94"/>
      <c r="N886" s="95">
        <v>42</v>
      </c>
      <c r="O886" s="95">
        <v>960</v>
      </c>
      <c r="P886" s="95">
        <v>0</v>
      </c>
      <c r="Q886" s="95">
        <v>0</v>
      </c>
      <c r="R886" s="95">
        <v>0</v>
      </c>
      <c r="S886" s="95">
        <v>0</v>
      </c>
      <c r="T886" s="95">
        <v>0</v>
      </c>
      <c r="U886" s="95">
        <v>0</v>
      </c>
      <c r="V886" s="95">
        <v>0</v>
      </c>
      <c r="W886" s="95">
        <v>0</v>
      </c>
      <c r="X886" s="92"/>
      <c r="Y886" s="92"/>
      <c r="Z886" s="92"/>
      <c r="AA886" s="92"/>
      <c r="AB886" s="90" t="s">
        <v>3825</v>
      </c>
      <c r="AC886" s="93">
        <v>29403</v>
      </c>
      <c r="AD886" s="95">
        <v>957</v>
      </c>
      <c r="AE886" s="90" t="s">
        <v>545</v>
      </c>
      <c r="AF886" s="95">
        <v>1999</v>
      </c>
      <c r="AG886" s="95">
        <v>1998</v>
      </c>
      <c r="AH886" s="95">
        <v>2017</v>
      </c>
    </row>
    <row r="887" spans="3:34" ht="12.5" x14ac:dyDescent="0.25">
      <c r="C887" s="90" t="s">
        <v>4074</v>
      </c>
      <c r="D887" s="91">
        <v>27.3</v>
      </c>
      <c r="E887" s="92"/>
      <c r="F887" s="95">
        <v>0</v>
      </c>
      <c r="G887" s="95">
        <v>0</v>
      </c>
      <c r="H887" s="91">
        <v>0</v>
      </c>
      <c r="I887" s="91">
        <v>0</v>
      </c>
      <c r="J887" s="90" t="s">
        <v>4075</v>
      </c>
      <c r="K887" s="92"/>
      <c r="L887" s="92"/>
      <c r="M887" s="94"/>
      <c r="N887" s="95">
        <v>42</v>
      </c>
      <c r="O887" s="95">
        <v>974</v>
      </c>
      <c r="P887" s="95">
        <v>0</v>
      </c>
      <c r="Q887" s="95">
        <v>0</v>
      </c>
      <c r="R887" s="95">
        <v>0</v>
      </c>
      <c r="S887" s="95">
        <v>0</v>
      </c>
      <c r="T887" s="95">
        <v>0</v>
      </c>
      <c r="U887" s="95">
        <v>0</v>
      </c>
      <c r="V887" s="95">
        <v>0</v>
      </c>
      <c r="W887" s="95">
        <v>0</v>
      </c>
      <c r="X887" s="92"/>
      <c r="Y887" s="92"/>
      <c r="Z887" s="92"/>
      <c r="AA887" s="92"/>
      <c r="AB887" s="90" t="s">
        <v>4074</v>
      </c>
      <c r="AC887" s="96">
        <v>26512</v>
      </c>
      <c r="AD887" s="95">
        <v>723</v>
      </c>
      <c r="AE887" s="90" t="s">
        <v>545</v>
      </c>
      <c r="AF887" s="95">
        <v>1990</v>
      </c>
      <c r="AG887" s="95">
        <v>1989</v>
      </c>
      <c r="AH887" s="95">
        <v>2003</v>
      </c>
    </row>
    <row r="888" spans="3:34" ht="12.5" x14ac:dyDescent="0.25">
      <c r="C888" s="90" t="s">
        <v>4143</v>
      </c>
      <c r="D888" s="91">
        <v>27.3</v>
      </c>
      <c r="E888" s="92"/>
      <c r="F888" s="92"/>
      <c r="G888" s="92"/>
      <c r="H888" s="91">
        <v>0</v>
      </c>
      <c r="I888" s="91">
        <v>16</v>
      </c>
      <c r="J888" s="90" t="s">
        <v>4144</v>
      </c>
      <c r="K888" s="92"/>
      <c r="L888" s="92"/>
      <c r="M888" s="92"/>
      <c r="N888" s="91">
        <v>104</v>
      </c>
      <c r="O888" s="91">
        <v>0</v>
      </c>
      <c r="P888" s="92"/>
      <c r="Q888" s="92"/>
      <c r="R888" s="92"/>
      <c r="S888" s="92"/>
      <c r="T888" s="92"/>
      <c r="U888" s="92"/>
      <c r="V888" s="92"/>
      <c r="W888" s="92"/>
      <c r="X888" s="92"/>
      <c r="Y888" s="92"/>
      <c r="Z888" s="92"/>
      <c r="AA888" s="92"/>
      <c r="AB888" s="90" t="s">
        <v>4143</v>
      </c>
      <c r="AC888" s="93">
        <v>21078</v>
      </c>
      <c r="AD888" s="91">
        <v>176</v>
      </c>
      <c r="AE888" s="90" t="s">
        <v>545</v>
      </c>
      <c r="AF888" s="92"/>
      <c r="AG888" s="91">
        <v>1976</v>
      </c>
      <c r="AH888" s="91">
        <v>1988</v>
      </c>
    </row>
    <row r="889" spans="3:34" ht="12.5" x14ac:dyDescent="0.25">
      <c r="C889" s="90" t="s">
        <v>4276</v>
      </c>
      <c r="D889" s="91">
        <v>27.3</v>
      </c>
      <c r="E889" s="92"/>
      <c r="F889" s="91">
        <v>0</v>
      </c>
      <c r="G889" s="94"/>
      <c r="H889" s="91">
        <v>0</v>
      </c>
      <c r="I889" s="91">
        <v>14</v>
      </c>
      <c r="J889" s="90" t="s">
        <v>4277</v>
      </c>
      <c r="K889" s="92"/>
      <c r="L889" s="92"/>
      <c r="M889" s="92"/>
      <c r="N889" s="91">
        <v>88</v>
      </c>
      <c r="O889" s="91">
        <v>0</v>
      </c>
      <c r="P889" s="91">
        <v>0</v>
      </c>
      <c r="Q889" s="91">
        <v>0</v>
      </c>
      <c r="R889" s="91">
        <v>0</v>
      </c>
      <c r="S889" s="91">
        <v>0</v>
      </c>
      <c r="T889" s="94"/>
      <c r="U889" s="94"/>
      <c r="V889" s="94"/>
      <c r="W889" s="94"/>
      <c r="X889" s="92"/>
      <c r="Y889" s="92"/>
      <c r="Z889" s="92"/>
      <c r="AA889" s="92"/>
      <c r="AB889" s="90" t="s">
        <v>4276</v>
      </c>
      <c r="AC889" s="93">
        <v>21331</v>
      </c>
      <c r="AD889" s="91">
        <v>97</v>
      </c>
      <c r="AE889" s="90" t="s">
        <v>545</v>
      </c>
      <c r="AF889" s="92"/>
      <c r="AG889" s="91">
        <v>1979</v>
      </c>
      <c r="AH889" s="91">
        <v>1986</v>
      </c>
    </row>
    <row r="890" spans="3:34" ht="12.5" x14ac:dyDescent="0.25">
      <c r="C890" s="90" t="s">
        <v>4762</v>
      </c>
      <c r="D890" s="91">
        <v>27.3</v>
      </c>
      <c r="E890" s="92"/>
      <c r="F890" s="91">
        <v>0</v>
      </c>
      <c r="G890" s="91">
        <v>0</v>
      </c>
      <c r="H890" s="91">
        <v>0</v>
      </c>
      <c r="I890" s="91">
        <v>0</v>
      </c>
      <c r="J890" s="90" t="s">
        <v>4763</v>
      </c>
      <c r="K890" s="92"/>
      <c r="L890" s="92"/>
      <c r="M890" s="94"/>
      <c r="N890" s="91">
        <v>42</v>
      </c>
      <c r="O890" s="91">
        <v>805</v>
      </c>
      <c r="P890" s="91">
        <v>0</v>
      </c>
      <c r="Q890" s="91">
        <v>0</v>
      </c>
      <c r="R890" s="91">
        <v>0</v>
      </c>
      <c r="S890" s="91">
        <v>0</v>
      </c>
      <c r="T890" s="91">
        <v>0</v>
      </c>
      <c r="U890" s="91">
        <v>0</v>
      </c>
      <c r="V890" s="91">
        <v>0</v>
      </c>
      <c r="W890" s="91">
        <v>0</v>
      </c>
      <c r="X890" s="92"/>
      <c r="Y890" s="92"/>
      <c r="Z890" s="92"/>
      <c r="AA890" s="92"/>
      <c r="AB890" s="90" t="s">
        <v>4762</v>
      </c>
      <c r="AC890" s="93">
        <v>29746</v>
      </c>
      <c r="AD890" s="91">
        <v>567</v>
      </c>
      <c r="AE890" s="90" t="s">
        <v>545</v>
      </c>
      <c r="AF890" s="95">
        <v>1998</v>
      </c>
      <c r="AG890" s="91">
        <v>1998</v>
      </c>
      <c r="AH890" s="91">
        <v>2009</v>
      </c>
    </row>
    <row r="891" spans="3:34" ht="12.5" x14ac:dyDescent="0.25">
      <c r="C891" s="90" t="s">
        <v>5409</v>
      </c>
      <c r="D891" s="91">
        <v>27.2</v>
      </c>
      <c r="E891" s="92"/>
      <c r="F891" s="91">
        <v>0</v>
      </c>
      <c r="G891" s="94"/>
      <c r="H891" s="91">
        <v>0</v>
      </c>
      <c r="I891" s="91">
        <v>12</v>
      </c>
      <c r="J891" s="90" t="s">
        <v>5410</v>
      </c>
      <c r="K891" s="92"/>
      <c r="L891" s="92"/>
      <c r="M891" s="94"/>
      <c r="N891" s="91">
        <v>77</v>
      </c>
      <c r="O891" s="91">
        <v>0</v>
      </c>
      <c r="P891" s="91">
        <v>0</v>
      </c>
      <c r="Q891" s="91">
        <v>0</v>
      </c>
      <c r="R891" s="91">
        <v>0</v>
      </c>
      <c r="S891" s="91">
        <v>0</v>
      </c>
      <c r="T891" s="94"/>
      <c r="U891" s="94"/>
      <c r="V891" s="94"/>
      <c r="W891" s="94"/>
      <c r="X891" s="92"/>
      <c r="Y891" s="92"/>
      <c r="Z891" s="92"/>
      <c r="AA891" s="92"/>
      <c r="AB891" s="90" t="s">
        <v>5409</v>
      </c>
      <c r="AC891" s="93">
        <v>21715</v>
      </c>
      <c r="AD891" s="91">
        <v>325</v>
      </c>
      <c r="AE891" s="90" t="s">
        <v>545</v>
      </c>
      <c r="AF891" s="94"/>
      <c r="AG891" s="91">
        <v>1979</v>
      </c>
      <c r="AH891" s="91">
        <v>1991</v>
      </c>
    </row>
    <row r="892" spans="3:34" ht="12.5" x14ac:dyDescent="0.25">
      <c r="C892" s="90" t="s">
        <v>3857</v>
      </c>
      <c r="D892" s="91">
        <v>27.1</v>
      </c>
      <c r="E892" s="92"/>
      <c r="F892" s="91">
        <v>0</v>
      </c>
      <c r="G892" s="91">
        <v>0</v>
      </c>
      <c r="H892" s="91">
        <v>16.3</v>
      </c>
      <c r="I892" s="91">
        <v>0</v>
      </c>
      <c r="J892" s="90" t="s">
        <v>3858</v>
      </c>
      <c r="K892" s="92"/>
      <c r="L892" s="92"/>
      <c r="M892" s="92"/>
      <c r="N892" s="91">
        <v>109</v>
      </c>
      <c r="O892" s="91">
        <v>521</v>
      </c>
      <c r="P892" s="91">
        <v>0</v>
      </c>
      <c r="Q892" s="91">
        <v>0</v>
      </c>
      <c r="R892" s="91">
        <v>0</v>
      </c>
      <c r="S892" s="91">
        <v>0</v>
      </c>
      <c r="T892" s="91">
        <v>0</v>
      </c>
      <c r="U892" s="91">
        <v>0</v>
      </c>
      <c r="V892" s="91">
        <v>0</v>
      </c>
      <c r="W892" s="91">
        <v>0</v>
      </c>
      <c r="X892" s="92"/>
      <c r="Y892" s="95">
        <v>87</v>
      </c>
      <c r="Z892" s="92"/>
      <c r="AA892" s="95">
        <v>636</v>
      </c>
      <c r="AB892" s="90" t="s">
        <v>3857</v>
      </c>
      <c r="AC892" s="93">
        <v>33431</v>
      </c>
      <c r="AD892" s="91">
        <v>435</v>
      </c>
      <c r="AE892" s="90" t="s">
        <v>545</v>
      </c>
      <c r="AF892" s="91">
        <v>2012</v>
      </c>
      <c r="AG892" s="91">
        <v>2008</v>
      </c>
      <c r="AH892" s="91">
        <v>2017</v>
      </c>
    </row>
    <row r="893" spans="3:34" ht="12.5" x14ac:dyDescent="0.25">
      <c r="C893" s="90" t="s">
        <v>4296</v>
      </c>
      <c r="D893" s="91">
        <v>27</v>
      </c>
      <c r="E893" s="92"/>
      <c r="F893" s="91">
        <v>0</v>
      </c>
      <c r="G893" s="91">
        <v>0</v>
      </c>
      <c r="H893" s="91">
        <v>0</v>
      </c>
      <c r="I893" s="91">
        <v>12</v>
      </c>
      <c r="J893" s="90" t="s">
        <v>4297</v>
      </c>
      <c r="K893" s="92"/>
      <c r="L893" s="92"/>
      <c r="M893" s="94"/>
      <c r="N893" s="91">
        <v>78</v>
      </c>
      <c r="O893" s="91">
        <v>0</v>
      </c>
      <c r="P893" s="91">
        <v>0</v>
      </c>
      <c r="Q893" s="91">
        <v>0</v>
      </c>
      <c r="R893" s="91">
        <v>0</v>
      </c>
      <c r="S893" s="91">
        <v>0</v>
      </c>
      <c r="T893" s="91">
        <v>0</v>
      </c>
      <c r="U893" s="91">
        <v>0</v>
      </c>
      <c r="V893" s="91">
        <v>0</v>
      </c>
      <c r="W893" s="91">
        <v>0</v>
      </c>
      <c r="X893" s="92"/>
      <c r="Y893" s="92"/>
      <c r="Z893" s="92"/>
      <c r="AA893" s="92"/>
      <c r="AB893" s="90" t="s">
        <v>4296</v>
      </c>
      <c r="AC893" s="93">
        <v>21845</v>
      </c>
      <c r="AD893" s="91">
        <v>328</v>
      </c>
      <c r="AE893" s="90" t="s">
        <v>545</v>
      </c>
      <c r="AF893" s="92"/>
      <c r="AG893" s="91">
        <v>1975</v>
      </c>
      <c r="AH893" s="91">
        <v>1995</v>
      </c>
    </row>
    <row r="894" spans="3:34" ht="12.5" x14ac:dyDescent="0.25">
      <c r="C894" s="90" t="s">
        <v>5070</v>
      </c>
      <c r="D894" s="91">
        <v>27</v>
      </c>
      <c r="E894" s="92"/>
      <c r="F894" s="91">
        <v>0</v>
      </c>
      <c r="G894" s="91">
        <v>0</v>
      </c>
      <c r="H894" s="91">
        <v>0</v>
      </c>
      <c r="I894" s="91">
        <v>2</v>
      </c>
      <c r="J894" s="90" t="s">
        <v>5071</v>
      </c>
      <c r="K894" s="92"/>
      <c r="L894" s="92"/>
      <c r="M894" s="95">
        <v>1</v>
      </c>
      <c r="N894" s="91">
        <v>58</v>
      </c>
      <c r="O894" s="91">
        <v>0</v>
      </c>
      <c r="P894" s="91">
        <v>0</v>
      </c>
      <c r="Q894" s="91">
        <v>0</v>
      </c>
      <c r="R894" s="91">
        <v>0</v>
      </c>
      <c r="S894" s="91">
        <v>0</v>
      </c>
      <c r="T894" s="91">
        <v>0</v>
      </c>
      <c r="U894" s="91">
        <v>0</v>
      </c>
      <c r="V894" s="91">
        <v>0</v>
      </c>
      <c r="W894" s="91">
        <v>0</v>
      </c>
      <c r="X894" s="92"/>
      <c r="Y894" s="92"/>
      <c r="Z894" s="92"/>
      <c r="AA894" s="92"/>
      <c r="AB894" s="90" t="s">
        <v>5070</v>
      </c>
      <c r="AC894" s="93">
        <v>23499</v>
      </c>
      <c r="AD894" s="91">
        <v>357</v>
      </c>
      <c r="AE894" s="90" t="s">
        <v>545</v>
      </c>
      <c r="AF894" s="92"/>
      <c r="AG894" s="91">
        <v>1983</v>
      </c>
      <c r="AH894" s="91">
        <v>1992</v>
      </c>
    </row>
    <row r="895" spans="3:34" ht="12.5" x14ac:dyDescent="0.25">
      <c r="C895" s="90" t="s">
        <v>4780</v>
      </c>
      <c r="D895" s="91">
        <v>26.700000000000003</v>
      </c>
      <c r="E895" s="92"/>
      <c r="F895" s="91">
        <v>0</v>
      </c>
      <c r="G895" s="94"/>
      <c r="H895" s="91">
        <v>20.3</v>
      </c>
      <c r="I895" s="91">
        <v>0</v>
      </c>
      <c r="J895" s="90" t="s">
        <v>4781</v>
      </c>
      <c r="K895" s="92"/>
      <c r="L895" s="92"/>
      <c r="M895" s="94"/>
      <c r="N895" s="91">
        <v>186</v>
      </c>
      <c r="O895" s="91">
        <v>280</v>
      </c>
      <c r="P895" s="91">
        <v>0</v>
      </c>
      <c r="Q895" s="91">
        <v>0</v>
      </c>
      <c r="R895" s="91">
        <v>0</v>
      </c>
      <c r="S895" s="91">
        <v>0</v>
      </c>
      <c r="T895" s="94"/>
      <c r="U895" s="94"/>
      <c r="V895" s="94"/>
      <c r="W895" s="94"/>
      <c r="X895" s="95">
        <v>69</v>
      </c>
      <c r="Y895" s="92"/>
      <c r="Z895" s="95">
        <v>739</v>
      </c>
      <c r="AA895" s="92"/>
      <c r="AB895" s="90" t="s">
        <v>4780</v>
      </c>
      <c r="AC895" s="93">
        <v>34196</v>
      </c>
      <c r="AD895" s="91">
        <v>343</v>
      </c>
      <c r="AE895" s="90" t="s">
        <v>545</v>
      </c>
      <c r="AF895" s="94"/>
      <c r="AG895" s="91">
        <v>2010</v>
      </c>
      <c r="AH895" s="91">
        <v>2017</v>
      </c>
    </row>
    <row r="896" spans="3:34" ht="12.5" x14ac:dyDescent="0.25">
      <c r="C896" s="90" t="s">
        <v>4383</v>
      </c>
      <c r="D896" s="91">
        <v>26.7</v>
      </c>
      <c r="E896" s="92"/>
      <c r="F896" s="91">
        <v>0</v>
      </c>
      <c r="G896" s="91">
        <v>0</v>
      </c>
      <c r="H896" s="91">
        <v>0</v>
      </c>
      <c r="I896" s="91">
        <v>0</v>
      </c>
      <c r="J896" s="90" t="s">
        <v>4384</v>
      </c>
      <c r="K896" s="92"/>
      <c r="L896" s="92"/>
      <c r="M896" s="94"/>
      <c r="N896" s="91">
        <v>43</v>
      </c>
      <c r="O896" s="91">
        <v>1226</v>
      </c>
      <c r="P896" s="91">
        <v>0</v>
      </c>
      <c r="Q896" s="91">
        <v>0</v>
      </c>
      <c r="R896" s="91">
        <v>0</v>
      </c>
      <c r="S896" s="91">
        <v>0</v>
      </c>
      <c r="T896" s="91">
        <v>0</v>
      </c>
      <c r="U896" s="91">
        <v>0</v>
      </c>
      <c r="V896" s="91">
        <v>0</v>
      </c>
      <c r="W896" s="91">
        <v>0</v>
      </c>
      <c r="X896" s="92"/>
      <c r="Y896" s="92"/>
      <c r="Z896" s="92"/>
      <c r="AA896" s="92"/>
      <c r="AB896" s="90" t="s">
        <v>4383</v>
      </c>
      <c r="AC896" s="93">
        <v>31190</v>
      </c>
      <c r="AD896" s="91">
        <v>807</v>
      </c>
      <c r="AE896" s="90" t="s">
        <v>545</v>
      </c>
      <c r="AF896" s="91">
        <v>2001</v>
      </c>
      <c r="AG896" s="91">
        <v>2001</v>
      </c>
      <c r="AH896" s="91">
        <v>2017</v>
      </c>
    </row>
    <row r="897" spans="3:34" ht="12.5" x14ac:dyDescent="0.25">
      <c r="C897" s="90" t="s">
        <v>4595</v>
      </c>
      <c r="D897" s="91">
        <v>26.7</v>
      </c>
      <c r="E897" s="92"/>
      <c r="F897" s="91">
        <v>0</v>
      </c>
      <c r="G897" s="91">
        <v>0</v>
      </c>
      <c r="H897" s="91">
        <v>0</v>
      </c>
      <c r="I897" s="91">
        <v>0</v>
      </c>
      <c r="J897" s="90" t="s">
        <v>4596</v>
      </c>
      <c r="K897" s="92"/>
      <c r="L897" s="92"/>
      <c r="M897" s="94"/>
      <c r="N897" s="91">
        <v>43</v>
      </c>
      <c r="O897" s="91">
        <v>155</v>
      </c>
      <c r="P897" s="91">
        <v>0</v>
      </c>
      <c r="Q897" s="91">
        <v>0</v>
      </c>
      <c r="R897" s="91">
        <v>0</v>
      </c>
      <c r="S897" s="91">
        <v>0</v>
      </c>
      <c r="T897" s="91">
        <v>0</v>
      </c>
      <c r="U897" s="91">
        <v>0</v>
      </c>
      <c r="V897" s="91">
        <v>0</v>
      </c>
      <c r="W897" s="91">
        <v>0</v>
      </c>
      <c r="X897" s="92"/>
      <c r="Y897" s="92"/>
      <c r="Z897" s="92"/>
      <c r="AA897" s="92"/>
      <c r="AB897" s="90" t="s">
        <v>4595</v>
      </c>
      <c r="AC897" s="93">
        <v>24149</v>
      </c>
      <c r="AD897" s="91">
        <v>680</v>
      </c>
      <c r="AE897" s="90" t="s">
        <v>545</v>
      </c>
      <c r="AF897" s="95">
        <v>1985</v>
      </c>
      <c r="AG897" s="91">
        <v>1984</v>
      </c>
      <c r="AH897" s="91">
        <v>1998</v>
      </c>
    </row>
    <row r="898" spans="3:34" ht="12.5" x14ac:dyDescent="0.25">
      <c r="C898" s="90" t="s">
        <v>5824</v>
      </c>
      <c r="D898" s="91">
        <v>26.7</v>
      </c>
      <c r="E898" s="92"/>
      <c r="F898" s="91">
        <v>0</v>
      </c>
      <c r="G898" s="91">
        <v>0</v>
      </c>
      <c r="H898" s="91">
        <v>0</v>
      </c>
      <c r="I898" s="91">
        <v>0</v>
      </c>
      <c r="J898" s="90" t="s">
        <v>5825</v>
      </c>
      <c r="K898" s="92"/>
      <c r="L898" s="92"/>
      <c r="M898" s="92"/>
      <c r="N898" s="91">
        <v>43</v>
      </c>
      <c r="O898" s="91">
        <v>925</v>
      </c>
      <c r="P898" s="91">
        <v>0</v>
      </c>
      <c r="Q898" s="91">
        <v>0</v>
      </c>
      <c r="R898" s="91">
        <v>0</v>
      </c>
      <c r="S898" s="91">
        <v>0</v>
      </c>
      <c r="T898" s="91">
        <v>0</v>
      </c>
      <c r="U898" s="91">
        <v>0</v>
      </c>
      <c r="V898" s="91">
        <v>0</v>
      </c>
      <c r="W898" s="91">
        <v>0</v>
      </c>
      <c r="X898" s="92"/>
      <c r="Y898" s="92"/>
      <c r="Z898" s="92"/>
      <c r="AA898" s="92"/>
      <c r="AB898" s="90" t="s">
        <v>5824</v>
      </c>
      <c r="AC898" s="93">
        <v>31684</v>
      </c>
      <c r="AD898" s="91">
        <v>660</v>
      </c>
      <c r="AE898" s="90" t="s">
        <v>545</v>
      </c>
      <c r="AF898" s="95">
        <v>2004</v>
      </c>
      <c r="AG898" s="91">
        <v>2004</v>
      </c>
      <c r="AH898" s="91">
        <v>2017</v>
      </c>
    </row>
    <row r="899" spans="3:34" ht="12.5" x14ac:dyDescent="0.25">
      <c r="C899" s="90" t="s">
        <v>4720</v>
      </c>
      <c r="D899" s="91">
        <v>26.6</v>
      </c>
      <c r="E899" s="92"/>
      <c r="F899" s="91">
        <v>0</v>
      </c>
      <c r="G899" s="91">
        <v>0</v>
      </c>
      <c r="H899" s="91">
        <v>0</v>
      </c>
      <c r="I899" s="91">
        <v>4</v>
      </c>
      <c r="J899" s="90" t="s">
        <v>4721</v>
      </c>
      <c r="K899" s="92"/>
      <c r="L899" s="92"/>
      <c r="M899" s="94"/>
      <c r="N899" s="91">
        <v>51</v>
      </c>
      <c r="O899" s="91">
        <v>0</v>
      </c>
      <c r="P899" s="91">
        <v>0</v>
      </c>
      <c r="Q899" s="91">
        <v>0</v>
      </c>
      <c r="R899" s="91">
        <v>0</v>
      </c>
      <c r="S899" s="91">
        <v>0</v>
      </c>
      <c r="T899" s="91">
        <v>0</v>
      </c>
      <c r="U899" s="91">
        <v>0</v>
      </c>
      <c r="V899" s="91">
        <v>0</v>
      </c>
      <c r="W899" s="91">
        <v>0</v>
      </c>
      <c r="X899" s="92"/>
      <c r="Y899" s="92"/>
      <c r="Z899" s="92"/>
      <c r="AA899" s="92"/>
      <c r="AB899" s="90" t="s">
        <v>4720</v>
      </c>
      <c r="AC899" s="93">
        <v>23148</v>
      </c>
      <c r="AD899" s="91">
        <v>424</v>
      </c>
      <c r="AE899" s="90" t="s">
        <v>545</v>
      </c>
      <c r="AF899" s="91">
        <v>1986</v>
      </c>
      <c r="AG899" s="91">
        <v>1983</v>
      </c>
      <c r="AH899" s="91">
        <v>1995</v>
      </c>
    </row>
    <row r="900" spans="3:34" ht="12.5" x14ac:dyDescent="0.25">
      <c r="C900" s="90" t="s">
        <v>4040</v>
      </c>
      <c r="D900" s="91">
        <v>26.5</v>
      </c>
      <c r="E900" s="92"/>
      <c r="F900" s="91">
        <v>0</v>
      </c>
      <c r="G900" s="91">
        <v>0</v>
      </c>
      <c r="H900" s="91">
        <v>0</v>
      </c>
      <c r="I900" s="91">
        <v>2</v>
      </c>
      <c r="J900" s="90" t="s">
        <v>4041</v>
      </c>
      <c r="K900" s="92"/>
      <c r="L900" s="92"/>
      <c r="M900" s="94"/>
      <c r="N900" s="91">
        <v>47</v>
      </c>
      <c r="O900" s="91">
        <v>0</v>
      </c>
      <c r="P900" s="91">
        <v>0</v>
      </c>
      <c r="Q900" s="91">
        <v>0</v>
      </c>
      <c r="R900" s="91">
        <v>0</v>
      </c>
      <c r="S900" s="91">
        <v>0</v>
      </c>
      <c r="T900" s="91">
        <v>0</v>
      </c>
      <c r="U900" s="91">
        <v>0</v>
      </c>
      <c r="V900" s="91">
        <v>0</v>
      </c>
      <c r="W900" s="91">
        <v>0</v>
      </c>
      <c r="X900" s="92"/>
      <c r="Y900" s="92"/>
      <c r="Z900" s="92"/>
      <c r="AA900" s="92"/>
      <c r="AB900" s="90" t="s">
        <v>4040</v>
      </c>
      <c r="AC900" s="93">
        <v>23676</v>
      </c>
      <c r="AD900" s="91">
        <v>362</v>
      </c>
      <c r="AE900" s="90" t="s">
        <v>545</v>
      </c>
      <c r="AF900" s="92"/>
      <c r="AG900" s="91">
        <v>1984</v>
      </c>
      <c r="AH900" s="91">
        <v>1992</v>
      </c>
    </row>
    <row r="901" spans="3:34" ht="12.5" x14ac:dyDescent="0.25">
      <c r="C901" s="90" t="s">
        <v>5130</v>
      </c>
      <c r="D901" s="91">
        <v>26.5</v>
      </c>
      <c r="E901" s="92"/>
      <c r="F901" s="91">
        <v>0</v>
      </c>
      <c r="G901" s="94"/>
      <c r="H901" s="91">
        <v>0</v>
      </c>
      <c r="I901" s="91">
        <v>12</v>
      </c>
      <c r="J901" s="90" t="s">
        <v>5131</v>
      </c>
      <c r="K901" s="92"/>
      <c r="L901" s="92"/>
      <c r="M901" s="94"/>
      <c r="N901" s="91">
        <v>81</v>
      </c>
      <c r="O901" s="91">
        <v>0</v>
      </c>
      <c r="P901" s="91">
        <v>0</v>
      </c>
      <c r="Q901" s="91">
        <v>0</v>
      </c>
      <c r="R901" s="91">
        <v>0</v>
      </c>
      <c r="S901" s="91">
        <v>0</v>
      </c>
      <c r="T901" s="94"/>
      <c r="U901" s="94"/>
      <c r="V901" s="94"/>
      <c r="W901" s="94"/>
      <c r="X901" s="92"/>
      <c r="Y901" s="92"/>
      <c r="Z901" s="92"/>
      <c r="AA901" s="92"/>
      <c r="AB901" s="90" t="s">
        <v>5130</v>
      </c>
      <c r="AC901" s="93">
        <v>21689</v>
      </c>
      <c r="AD901" s="91">
        <v>218</v>
      </c>
      <c r="AE901" s="90" t="s">
        <v>545</v>
      </c>
      <c r="AF901" s="94"/>
      <c r="AG901" s="91">
        <v>1979</v>
      </c>
      <c r="AH901" s="91">
        <v>1989</v>
      </c>
    </row>
    <row r="902" spans="3:34" ht="12.5" x14ac:dyDescent="0.25">
      <c r="C902" s="90" t="s">
        <v>3912</v>
      </c>
      <c r="D902" s="91">
        <v>26.1</v>
      </c>
      <c r="E902" s="92"/>
      <c r="F902" s="91">
        <v>0</v>
      </c>
      <c r="G902" s="95">
        <v>0</v>
      </c>
      <c r="H902" s="91">
        <v>0</v>
      </c>
      <c r="I902" s="91">
        <v>0</v>
      </c>
      <c r="J902" s="90" t="s">
        <v>3913</v>
      </c>
      <c r="K902" s="92"/>
      <c r="L902" s="92"/>
      <c r="M902" s="92"/>
      <c r="N902" s="91">
        <v>44</v>
      </c>
      <c r="O902" s="91">
        <v>445</v>
      </c>
      <c r="P902" s="91">
        <v>0</v>
      </c>
      <c r="Q902" s="91">
        <v>0</v>
      </c>
      <c r="R902" s="91">
        <v>0</v>
      </c>
      <c r="S902" s="91">
        <v>0</v>
      </c>
      <c r="T902" s="95">
        <v>0</v>
      </c>
      <c r="U902" s="95">
        <v>0</v>
      </c>
      <c r="V902" s="95">
        <v>0</v>
      </c>
      <c r="W902" s="95">
        <v>0</v>
      </c>
      <c r="X902" s="92"/>
      <c r="Y902" s="92"/>
      <c r="Z902" s="92"/>
      <c r="AA902" s="92"/>
      <c r="AB902" s="90" t="s">
        <v>3912</v>
      </c>
      <c r="AC902" s="93">
        <v>24350</v>
      </c>
      <c r="AD902" s="91">
        <v>721</v>
      </c>
      <c r="AE902" s="90" t="s">
        <v>545</v>
      </c>
      <c r="AF902" s="92"/>
      <c r="AG902" s="91">
        <v>1984</v>
      </c>
      <c r="AH902" s="91">
        <v>1999</v>
      </c>
    </row>
    <row r="903" spans="3:34" ht="12.5" x14ac:dyDescent="0.25">
      <c r="C903" s="90" t="s">
        <v>4772</v>
      </c>
      <c r="D903" s="91">
        <v>26.1</v>
      </c>
      <c r="E903" s="92"/>
      <c r="F903" s="91">
        <v>0</v>
      </c>
      <c r="G903" s="91">
        <v>0</v>
      </c>
      <c r="H903" s="91">
        <v>0</v>
      </c>
      <c r="I903" s="91">
        <v>0</v>
      </c>
      <c r="J903" s="90" t="s">
        <v>4773</v>
      </c>
      <c r="K903" s="92"/>
      <c r="L903" s="92"/>
      <c r="M903" s="92"/>
      <c r="N903" s="91">
        <v>44</v>
      </c>
      <c r="O903" s="91">
        <v>917</v>
      </c>
      <c r="P903" s="91">
        <v>0</v>
      </c>
      <c r="Q903" s="91">
        <v>0</v>
      </c>
      <c r="R903" s="91">
        <v>0</v>
      </c>
      <c r="S903" s="91">
        <v>0</v>
      </c>
      <c r="T903" s="91">
        <v>0</v>
      </c>
      <c r="U903" s="91">
        <v>0</v>
      </c>
      <c r="V903" s="91">
        <v>0</v>
      </c>
      <c r="W903" s="91">
        <v>0</v>
      </c>
      <c r="X903" s="92"/>
      <c r="Y903" s="92"/>
      <c r="Z903" s="92"/>
      <c r="AA903" s="92"/>
      <c r="AB903" s="90" t="s">
        <v>4772</v>
      </c>
      <c r="AC903" s="93">
        <v>32084</v>
      </c>
      <c r="AD903" s="91">
        <v>665</v>
      </c>
      <c r="AE903" s="90" t="s">
        <v>545</v>
      </c>
      <c r="AF903" s="95">
        <v>2005</v>
      </c>
      <c r="AG903" s="91">
        <v>2004</v>
      </c>
      <c r="AH903" s="91">
        <v>2017</v>
      </c>
    </row>
    <row r="904" spans="3:34" ht="12.5" x14ac:dyDescent="0.25">
      <c r="C904" s="90" t="s">
        <v>4930</v>
      </c>
      <c r="D904" s="91">
        <v>26.1</v>
      </c>
      <c r="E904" s="92"/>
      <c r="F904" s="91">
        <v>0</v>
      </c>
      <c r="G904" s="91">
        <v>0</v>
      </c>
      <c r="H904" s="91">
        <v>0</v>
      </c>
      <c r="I904" s="91">
        <v>0</v>
      </c>
      <c r="J904" s="90" t="s">
        <v>4931</v>
      </c>
      <c r="K904" s="92"/>
      <c r="L904" s="92"/>
      <c r="M904" s="95">
        <v>1</v>
      </c>
      <c r="N904" s="91">
        <v>55</v>
      </c>
      <c r="O904" s="91">
        <v>809</v>
      </c>
      <c r="P904" s="91">
        <v>0</v>
      </c>
      <c r="Q904" s="91">
        <v>0</v>
      </c>
      <c r="R904" s="91">
        <v>0</v>
      </c>
      <c r="S904" s="91">
        <v>0</v>
      </c>
      <c r="T904" s="91">
        <v>0</v>
      </c>
      <c r="U904" s="91">
        <v>0</v>
      </c>
      <c r="V904" s="91">
        <v>0</v>
      </c>
      <c r="W904" s="91">
        <v>0</v>
      </c>
      <c r="X904" s="92"/>
      <c r="Y904" s="92"/>
      <c r="Z904" s="92"/>
      <c r="AA904" s="92"/>
      <c r="AB904" s="90" t="s">
        <v>4930</v>
      </c>
      <c r="AC904" s="93">
        <v>27455</v>
      </c>
      <c r="AD904" s="91">
        <v>768</v>
      </c>
      <c r="AE904" s="90" t="s">
        <v>545</v>
      </c>
      <c r="AF904" s="95">
        <v>1996</v>
      </c>
      <c r="AG904" s="91">
        <v>1993</v>
      </c>
      <c r="AH904" s="91">
        <v>2008</v>
      </c>
    </row>
    <row r="905" spans="3:34" ht="12.5" x14ac:dyDescent="0.25">
      <c r="C905" s="90" t="s">
        <v>5534</v>
      </c>
      <c r="D905" s="91">
        <v>26.1</v>
      </c>
      <c r="E905" s="92"/>
      <c r="F905" s="91">
        <v>0</v>
      </c>
      <c r="G905" s="91">
        <v>0</v>
      </c>
      <c r="H905" s="91">
        <v>0</v>
      </c>
      <c r="I905" s="91">
        <v>0</v>
      </c>
      <c r="J905" s="90" t="s">
        <v>5535</v>
      </c>
      <c r="K905" s="92"/>
      <c r="L905" s="92"/>
      <c r="M905" s="94"/>
      <c r="N905" s="91">
        <v>44</v>
      </c>
      <c r="O905" s="91">
        <v>839</v>
      </c>
      <c r="P905" s="91">
        <v>0</v>
      </c>
      <c r="Q905" s="91">
        <v>0</v>
      </c>
      <c r="R905" s="91">
        <v>0</v>
      </c>
      <c r="S905" s="91">
        <v>0</v>
      </c>
      <c r="T905" s="91">
        <v>0</v>
      </c>
      <c r="U905" s="91">
        <v>0</v>
      </c>
      <c r="V905" s="91">
        <v>0</v>
      </c>
      <c r="W905" s="91">
        <v>0</v>
      </c>
      <c r="X905" s="92"/>
      <c r="Y905" s="92"/>
      <c r="Z905" s="92"/>
      <c r="AA905" s="92"/>
      <c r="AB905" s="90" t="s">
        <v>5534</v>
      </c>
      <c r="AC905" s="93">
        <v>29400</v>
      </c>
      <c r="AD905" s="91">
        <v>605</v>
      </c>
      <c r="AE905" s="90" t="s">
        <v>545</v>
      </c>
      <c r="AF905" s="91">
        <v>1998</v>
      </c>
      <c r="AG905" s="91">
        <v>1998</v>
      </c>
      <c r="AH905" s="91">
        <v>2010</v>
      </c>
    </row>
    <row r="906" spans="3:34" ht="12.5" x14ac:dyDescent="0.25">
      <c r="C906" s="90" t="s">
        <v>3795</v>
      </c>
      <c r="D906" s="91">
        <v>25.8</v>
      </c>
      <c r="E906" s="92"/>
      <c r="F906" s="91">
        <v>0</v>
      </c>
      <c r="G906" s="95">
        <v>0</v>
      </c>
      <c r="H906" s="91">
        <v>0</v>
      </c>
      <c r="I906" s="91">
        <v>0</v>
      </c>
      <c r="J906" s="90" t="s">
        <v>3796</v>
      </c>
      <c r="K906" s="92"/>
      <c r="L906" s="92"/>
      <c r="M906" s="95">
        <v>2</v>
      </c>
      <c r="N906" s="91">
        <v>74</v>
      </c>
      <c r="O906" s="91">
        <v>244</v>
      </c>
      <c r="P906" s="91">
        <v>0</v>
      </c>
      <c r="Q906" s="91">
        <v>0</v>
      </c>
      <c r="R906" s="91">
        <v>0</v>
      </c>
      <c r="S906" s="91">
        <v>0</v>
      </c>
      <c r="T906" s="95">
        <v>0</v>
      </c>
      <c r="U906" s="95">
        <v>0</v>
      </c>
      <c r="V906" s="95">
        <v>0</v>
      </c>
      <c r="W906" s="95">
        <v>0</v>
      </c>
      <c r="X906" s="92"/>
      <c r="Y906" s="92"/>
      <c r="Z906" s="92"/>
      <c r="AA906" s="92"/>
      <c r="AB906" s="90" t="s">
        <v>3795</v>
      </c>
      <c r="AC906" s="93">
        <v>23865</v>
      </c>
      <c r="AD906" s="91">
        <v>632</v>
      </c>
      <c r="AE906" s="90" t="s">
        <v>545</v>
      </c>
      <c r="AF906" s="95">
        <v>1986</v>
      </c>
      <c r="AG906" s="91">
        <v>1985</v>
      </c>
      <c r="AH906" s="91">
        <v>1998</v>
      </c>
    </row>
    <row r="907" spans="3:34" ht="12.5" x14ac:dyDescent="0.25">
      <c r="C907" s="90" t="s">
        <v>5178</v>
      </c>
      <c r="D907" s="91">
        <v>25.8</v>
      </c>
      <c r="E907" s="92"/>
      <c r="F907" s="91">
        <v>0</v>
      </c>
      <c r="G907" s="92"/>
      <c r="H907" s="91">
        <v>0</v>
      </c>
      <c r="I907" s="91">
        <v>0</v>
      </c>
      <c r="J907" s="90" t="s">
        <v>5179</v>
      </c>
      <c r="K907" s="92"/>
      <c r="L907" s="92"/>
      <c r="M907" s="95">
        <v>2</v>
      </c>
      <c r="N907" s="91">
        <v>74</v>
      </c>
      <c r="O907" s="91">
        <v>574</v>
      </c>
      <c r="P907" s="91">
        <v>0</v>
      </c>
      <c r="Q907" s="91">
        <v>0</v>
      </c>
      <c r="R907" s="91">
        <v>0</v>
      </c>
      <c r="S907" s="91">
        <v>0</v>
      </c>
      <c r="T907" s="92"/>
      <c r="U907" s="92"/>
      <c r="V907" s="92"/>
      <c r="W907" s="92"/>
      <c r="X907" s="92"/>
      <c r="Y907" s="92"/>
      <c r="Z907" s="92"/>
      <c r="AA907" s="92"/>
      <c r="AB907" s="90" t="s">
        <v>5178</v>
      </c>
      <c r="AC907" s="93">
        <v>25840</v>
      </c>
      <c r="AD907" s="91">
        <v>568</v>
      </c>
      <c r="AE907" s="90" t="s">
        <v>545</v>
      </c>
      <c r="AF907" s="91">
        <v>1987</v>
      </c>
      <c r="AG907" s="91">
        <v>1987</v>
      </c>
      <c r="AH907" s="91">
        <v>1998</v>
      </c>
    </row>
    <row r="908" spans="3:34" ht="12.5" x14ac:dyDescent="0.25">
      <c r="C908" s="90" t="s">
        <v>5494</v>
      </c>
      <c r="D908" s="91">
        <v>25.8</v>
      </c>
      <c r="E908" s="92"/>
      <c r="F908" s="91">
        <v>0</v>
      </c>
      <c r="G908" s="94"/>
      <c r="H908" s="91">
        <v>14.3</v>
      </c>
      <c r="I908" s="91">
        <v>0</v>
      </c>
      <c r="J908" s="90" t="s">
        <v>5495</v>
      </c>
      <c r="K908" s="92"/>
      <c r="L908" s="92"/>
      <c r="M908" s="94"/>
      <c r="N908" s="91">
        <v>102</v>
      </c>
      <c r="O908" s="91">
        <v>523</v>
      </c>
      <c r="P908" s="91">
        <v>0</v>
      </c>
      <c r="Q908" s="91">
        <v>0</v>
      </c>
      <c r="R908" s="91">
        <v>0</v>
      </c>
      <c r="S908" s="91">
        <v>0</v>
      </c>
      <c r="T908" s="94"/>
      <c r="U908" s="94"/>
      <c r="V908" s="94"/>
      <c r="W908" s="94"/>
      <c r="X908" s="95">
        <v>100</v>
      </c>
      <c r="Y908" s="92"/>
      <c r="Z908" s="95">
        <v>560</v>
      </c>
      <c r="AA908" s="92"/>
      <c r="AB908" s="90" t="s">
        <v>5494</v>
      </c>
      <c r="AC908" s="93">
        <v>32290</v>
      </c>
      <c r="AD908" s="91">
        <v>601</v>
      </c>
      <c r="AE908" s="90" t="s">
        <v>545</v>
      </c>
      <c r="AF908" s="91">
        <v>2007</v>
      </c>
      <c r="AG908" s="91">
        <v>1991</v>
      </c>
      <c r="AH908" s="91">
        <v>2017</v>
      </c>
    </row>
    <row r="909" spans="3:34" ht="12.5" x14ac:dyDescent="0.25">
      <c r="C909" s="90" t="s">
        <v>4544</v>
      </c>
      <c r="D909" s="91">
        <v>25.6</v>
      </c>
      <c r="E909" s="92"/>
      <c r="F909" s="91">
        <v>0</v>
      </c>
      <c r="G909" s="94"/>
      <c r="H909" s="91">
        <v>0</v>
      </c>
      <c r="I909" s="91">
        <v>2</v>
      </c>
      <c r="J909" s="90" t="s">
        <v>4545</v>
      </c>
      <c r="K909" s="92"/>
      <c r="L909" s="92"/>
      <c r="M909" s="91">
        <v>2</v>
      </c>
      <c r="N909" s="91">
        <v>86</v>
      </c>
      <c r="O909" s="91">
        <v>9</v>
      </c>
      <c r="P909" s="91">
        <v>0</v>
      </c>
      <c r="Q909" s="91">
        <v>0</v>
      </c>
      <c r="R909" s="91">
        <v>0</v>
      </c>
      <c r="S909" s="91">
        <v>0</v>
      </c>
      <c r="T909" s="94"/>
      <c r="U909" s="94"/>
      <c r="V909" s="94"/>
      <c r="W909" s="94"/>
      <c r="X909" s="92"/>
      <c r="Y909" s="92"/>
      <c r="Z909" s="92"/>
      <c r="AA909" s="92"/>
      <c r="AB909" s="90" t="s">
        <v>4544</v>
      </c>
      <c r="AC909" s="93">
        <v>23467</v>
      </c>
      <c r="AD909" s="91">
        <v>559</v>
      </c>
      <c r="AE909" s="90" t="s">
        <v>545</v>
      </c>
      <c r="AF909" s="91">
        <v>1986</v>
      </c>
      <c r="AG909" s="91">
        <v>1984</v>
      </c>
      <c r="AH909" s="91">
        <v>1996</v>
      </c>
    </row>
    <row r="910" spans="3:34" ht="12.5" x14ac:dyDescent="0.25">
      <c r="C910" s="90" t="s">
        <v>4806</v>
      </c>
      <c r="D910" s="91">
        <v>25.5</v>
      </c>
      <c r="E910" s="92"/>
      <c r="F910" s="91">
        <v>0</v>
      </c>
      <c r="G910" s="91">
        <v>0</v>
      </c>
      <c r="H910" s="91">
        <v>0</v>
      </c>
      <c r="I910" s="91">
        <v>2</v>
      </c>
      <c r="J910" s="90" t="s">
        <v>4807</v>
      </c>
      <c r="K910" s="92"/>
      <c r="L910" s="92"/>
      <c r="M910" s="94"/>
      <c r="N910" s="91">
        <v>49</v>
      </c>
      <c r="O910" s="91">
        <v>0</v>
      </c>
      <c r="P910" s="91">
        <v>0</v>
      </c>
      <c r="Q910" s="91">
        <v>0</v>
      </c>
      <c r="R910" s="91">
        <v>0</v>
      </c>
      <c r="S910" s="91">
        <v>0</v>
      </c>
      <c r="T910" s="91">
        <v>0</v>
      </c>
      <c r="U910" s="91">
        <v>0</v>
      </c>
      <c r="V910" s="91">
        <v>0</v>
      </c>
      <c r="W910" s="91">
        <v>0</v>
      </c>
      <c r="X910" s="92"/>
      <c r="Y910" s="92"/>
      <c r="Z910" s="92"/>
      <c r="AA910" s="92"/>
      <c r="AB910" s="90" t="s">
        <v>4806</v>
      </c>
      <c r="AC910" s="93">
        <v>23627</v>
      </c>
      <c r="AD910" s="91">
        <v>551</v>
      </c>
      <c r="AE910" s="90" t="s">
        <v>545</v>
      </c>
      <c r="AF910" s="95">
        <v>1986</v>
      </c>
      <c r="AG910" s="91">
        <v>1984</v>
      </c>
      <c r="AH910" s="91">
        <v>1996</v>
      </c>
    </row>
    <row r="911" spans="3:34" ht="12.5" x14ac:dyDescent="0.25">
      <c r="C911" s="90" t="s">
        <v>4862</v>
      </c>
      <c r="D911" s="91">
        <v>25.5</v>
      </c>
      <c r="E911" s="92"/>
      <c r="F911" s="91">
        <v>0</v>
      </c>
      <c r="G911" s="91">
        <v>0</v>
      </c>
      <c r="H911" s="91">
        <v>0</v>
      </c>
      <c r="I911" s="91">
        <v>2</v>
      </c>
      <c r="J911" s="90" t="s">
        <v>4863</v>
      </c>
      <c r="K911" s="92"/>
      <c r="L911" s="92"/>
      <c r="M911" s="94"/>
      <c r="N911" s="91">
        <v>49</v>
      </c>
      <c r="O911" s="91">
        <v>0</v>
      </c>
      <c r="P911" s="91">
        <v>0</v>
      </c>
      <c r="Q911" s="91">
        <v>0</v>
      </c>
      <c r="R911" s="91">
        <v>0</v>
      </c>
      <c r="S911" s="91">
        <v>0</v>
      </c>
      <c r="T911" s="91">
        <v>0</v>
      </c>
      <c r="U911" s="91">
        <v>0</v>
      </c>
      <c r="V911" s="91">
        <v>0</v>
      </c>
      <c r="W911" s="91">
        <v>0</v>
      </c>
      <c r="X911" s="92"/>
      <c r="Y911" s="92"/>
      <c r="Z911" s="92"/>
      <c r="AA911" s="92"/>
      <c r="AB911" s="90" t="s">
        <v>4862</v>
      </c>
      <c r="AC911" s="93">
        <v>23738</v>
      </c>
      <c r="AD911" s="91">
        <v>562</v>
      </c>
      <c r="AE911" s="90" t="s">
        <v>545</v>
      </c>
      <c r="AF911" s="95">
        <v>1985</v>
      </c>
      <c r="AG911" s="91">
        <v>1984</v>
      </c>
      <c r="AH911" s="91">
        <v>1996</v>
      </c>
    </row>
    <row r="912" spans="3:34" ht="12.5" x14ac:dyDescent="0.25">
      <c r="C912" s="90" t="s">
        <v>5587</v>
      </c>
      <c r="D912" s="91">
        <v>25.5</v>
      </c>
      <c r="E912" s="92"/>
      <c r="F912" s="91">
        <v>0</v>
      </c>
      <c r="G912" s="92"/>
      <c r="H912" s="91">
        <v>0</v>
      </c>
      <c r="I912" s="91">
        <v>12</v>
      </c>
      <c r="J912" s="90" t="s">
        <v>5588</v>
      </c>
      <c r="K912" s="92"/>
      <c r="L912" s="92"/>
      <c r="M912" s="92"/>
      <c r="N912" s="91">
        <v>87</v>
      </c>
      <c r="O912" s="91">
        <v>0</v>
      </c>
      <c r="P912" s="91">
        <v>0</v>
      </c>
      <c r="Q912" s="91">
        <v>0</v>
      </c>
      <c r="R912" s="91">
        <v>0</v>
      </c>
      <c r="S912" s="91">
        <v>0</v>
      </c>
      <c r="T912" s="92"/>
      <c r="U912" s="92"/>
      <c r="V912" s="92"/>
      <c r="W912" s="92"/>
      <c r="X912" s="92"/>
      <c r="Y912" s="92"/>
      <c r="Z912" s="92"/>
      <c r="AA912" s="92"/>
      <c r="AB912" s="90" t="s">
        <v>5587</v>
      </c>
      <c r="AC912" s="93">
        <v>21808</v>
      </c>
      <c r="AD912" s="91">
        <v>287</v>
      </c>
      <c r="AE912" s="90" t="s">
        <v>545</v>
      </c>
      <c r="AF912" s="92"/>
      <c r="AG912" s="91">
        <v>1979</v>
      </c>
      <c r="AH912" s="91">
        <v>1991</v>
      </c>
    </row>
    <row r="913" spans="3:34" ht="12.5" x14ac:dyDescent="0.25">
      <c r="C913" s="90" t="s">
        <v>3811</v>
      </c>
      <c r="D913" s="91">
        <v>25.3</v>
      </c>
      <c r="E913" s="92"/>
      <c r="F913" s="91">
        <v>0</v>
      </c>
      <c r="G913" s="91">
        <v>0</v>
      </c>
      <c r="H913" s="91">
        <v>0</v>
      </c>
      <c r="I913" s="91">
        <v>0</v>
      </c>
      <c r="J913" s="90" t="s">
        <v>3812</v>
      </c>
      <c r="K913" s="92"/>
      <c r="L913" s="92"/>
      <c r="M913" s="91">
        <v>1</v>
      </c>
      <c r="N913" s="91">
        <v>57</v>
      </c>
      <c r="O913" s="91">
        <v>733</v>
      </c>
      <c r="P913" s="91">
        <v>0</v>
      </c>
      <c r="Q913" s="91">
        <v>0</v>
      </c>
      <c r="R913" s="91">
        <v>0</v>
      </c>
      <c r="S913" s="91">
        <v>0</v>
      </c>
      <c r="T913" s="91">
        <v>0</v>
      </c>
      <c r="U913" s="91">
        <v>0</v>
      </c>
      <c r="V913" s="91">
        <v>0</v>
      </c>
      <c r="W913" s="91">
        <v>0</v>
      </c>
      <c r="X913" s="92"/>
      <c r="Y913" s="92"/>
      <c r="Z913" s="92"/>
      <c r="AA913" s="92"/>
      <c r="AB913" s="90" t="s">
        <v>3811</v>
      </c>
      <c r="AC913" s="93">
        <v>27565</v>
      </c>
      <c r="AD913" s="91">
        <v>636</v>
      </c>
      <c r="AE913" s="90" t="s">
        <v>545</v>
      </c>
      <c r="AF913" s="95">
        <v>1996</v>
      </c>
      <c r="AG913" s="91">
        <v>1992</v>
      </c>
      <c r="AH913" s="91">
        <v>2004</v>
      </c>
    </row>
    <row r="914" spans="3:34" ht="12.5" x14ac:dyDescent="0.25">
      <c r="C914" s="90" t="s">
        <v>4082</v>
      </c>
      <c r="D914" s="91">
        <v>25.3</v>
      </c>
      <c r="E914" s="92"/>
      <c r="F914" s="91">
        <v>0</v>
      </c>
      <c r="G914" s="91">
        <v>0</v>
      </c>
      <c r="H914" s="91">
        <v>0</v>
      </c>
      <c r="I914" s="91">
        <v>0</v>
      </c>
      <c r="J914" s="90" t="s">
        <v>4083</v>
      </c>
      <c r="K914" s="92"/>
      <c r="L914" s="92"/>
      <c r="M914" s="95">
        <v>1</v>
      </c>
      <c r="N914" s="91">
        <v>57</v>
      </c>
      <c r="O914" s="91">
        <v>661</v>
      </c>
      <c r="P914" s="91">
        <v>0</v>
      </c>
      <c r="Q914" s="91">
        <v>0</v>
      </c>
      <c r="R914" s="91">
        <v>0</v>
      </c>
      <c r="S914" s="91">
        <v>0</v>
      </c>
      <c r="T914" s="91">
        <v>0</v>
      </c>
      <c r="U914" s="91">
        <v>0</v>
      </c>
      <c r="V914" s="91">
        <v>0</v>
      </c>
      <c r="W914" s="91">
        <v>0</v>
      </c>
      <c r="X914" s="92"/>
      <c r="Y914" s="92"/>
      <c r="Z914" s="92"/>
      <c r="AA914" s="92"/>
      <c r="AB914" s="90" t="s">
        <v>4082</v>
      </c>
      <c r="AC914" s="93">
        <v>26719</v>
      </c>
      <c r="AD914" s="91">
        <v>1098</v>
      </c>
      <c r="AE914" s="90" t="s">
        <v>545</v>
      </c>
      <c r="AF914" s="91">
        <v>1992</v>
      </c>
      <c r="AG914" s="91">
        <v>1992</v>
      </c>
      <c r="AH914" s="91">
        <v>2013</v>
      </c>
    </row>
    <row r="915" spans="3:34" ht="12.5" x14ac:dyDescent="0.25">
      <c r="C915" s="90" t="s">
        <v>4846</v>
      </c>
      <c r="D915" s="91">
        <v>25.3</v>
      </c>
      <c r="E915" s="92"/>
      <c r="F915" s="91">
        <v>0</v>
      </c>
      <c r="G915" s="91">
        <v>0</v>
      </c>
      <c r="H915" s="91">
        <v>0</v>
      </c>
      <c r="I915" s="91">
        <v>0</v>
      </c>
      <c r="J915" s="90" t="s">
        <v>4847</v>
      </c>
      <c r="K915" s="92"/>
      <c r="L915" s="92"/>
      <c r="M915" s="91">
        <v>1</v>
      </c>
      <c r="N915" s="91">
        <v>57</v>
      </c>
      <c r="O915" s="91">
        <v>0</v>
      </c>
      <c r="P915" s="91">
        <v>0</v>
      </c>
      <c r="Q915" s="91">
        <v>0</v>
      </c>
      <c r="R915" s="91">
        <v>0</v>
      </c>
      <c r="S915" s="91">
        <v>0</v>
      </c>
      <c r="T915" s="91">
        <v>0</v>
      </c>
      <c r="U915" s="91">
        <v>0</v>
      </c>
      <c r="V915" s="91">
        <v>0</v>
      </c>
      <c r="W915" s="91">
        <v>0</v>
      </c>
      <c r="X915" s="92"/>
      <c r="Y915" s="92"/>
      <c r="Z915" s="92"/>
      <c r="AA915" s="92"/>
      <c r="AB915" s="90" t="s">
        <v>4846</v>
      </c>
      <c r="AC915" s="93">
        <v>24658</v>
      </c>
      <c r="AD915" s="91">
        <v>590</v>
      </c>
      <c r="AE915" s="90" t="s">
        <v>545</v>
      </c>
      <c r="AF915" s="95">
        <v>1984</v>
      </c>
      <c r="AG915" s="91">
        <v>1984</v>
      </c>
      <c r="AH915" s="91">
        <v>1996</v>
      </c>
    </row>
    <row r="916" spans="3:34" ht="12.5" x14ac:dyDescent="0.25">
      <c r="C916" s="90" t="s">
        <v>4948</v>
      </c>
      <c r="D916" s="91">
        <v>25.3</v>
      </c>
      <c r="E916" s="92"/>
      <c r="F916" s="91">
        <v>0</v>
      </c>
      <c r="G916" s="95">
        <v>0</v>
      </c>
      <c r="H916" s="91">
        <v>0</v>
      </c>
      <c r="I916" s="91">
        <v>0</v>
      </c>
      <c r="J916" s="90" t="s">
        <v>4949</v>
      </c>
      <c r="K916" s="92"/>
      <c r="L916" s="92"/>
      <c r="M916" s="95">
        <v>1</v>
      </c>
      <c r="N916" s="91">
        <v>57</v>
      </c>
      <c r="O916" s="91">
        <v>664</v>
      </c>
      <c r="P916" s="91">
        <v>0</v>
      </c>
      <c r="Q916" s="91">
        <v>0</v>
      </c>
      <c r="R916" s="91">
        <v>0</v>
      </c>
      <c r="S916" s="91">
        <v>0</v>
      </c>
      <c r="T916" s="95">
        <v>0</v>
      </c>
      <c r="U916" s="95">
        <v>0</v>
      </c>
      <c r="V916" s="95">
        <v>0</v>
      </c>
      <c r="W916" s="95">
        <v>0</v>
      </c>
      <c r="X916" s="92"/>
      <c r="Y916" s="92"/>
      <c r="Z916" s="92"/>
      <c r="AA916" s="92"/>
      <c r="AB916" s="90" t="s">
        <v>4948</v>
      </c>
      <c r="AC916" s="93">
        <v>28900</v>
      </c>
      <c r="AD916" s="91">
        <v>521</v>
      </c>
      <c r="AE916" s="90" t="s">
        <v>545</v>
      </c>
      <c r="AF916" s="95">
        <v>2000</v>
      </c>
      <c r="AG916" s="91">
        <v>1998</v>
      </c>
      <c r="AH916" s="91">
        <v>2009</v>
      </c>
    </row>
    <row r="917" spans="3:34" ht="12.5" x14ac:dyDescent="0.25">
      <c r="C917" s="90" t="s">
        <v>4852</v>
      </c>
      <c r="D917" s="91">
        <v>25.2</v>
      </c>
      <c r="E917" s="92"/>
      <c r="F917" s="94"/>
      <c r="G917" s="92"/>
      <c r="H917" s="91">
        <v>0</v>
      </c>
      <c r="I917" s="91">
        <v>14</v>
      </c>
      <c r="J917" s="90" t="s">
        <v>4853</v>
      </c>
      <c r="K917" s="92"/>
      <c r="L917" s="92"/>
      <c r="M917" s="92"/>
      <c r="N917" s="91">
        <v>105</v>
      </c>
      <c r="O917" s="91">
        <v>0</v>
      </c>
      <c r="P917" s="94"/>
      <c r="Q917" s="94"/>
      <c r="R917" s="94"/>
      <c r="S917" s="94"/>
      <c r="T917" s="92"/>
      <c r="U917" s="92"/>
      <c r="V917" s="92"/>
      <c r="W917" s="92"/>
      <c r="X917" s="92"/>
      <c r="Y917" s="92"/>
      <c r="Z917" s="92"/>
      <c r="AA917" s="92"/>
      <c r="AB917" s="90" t="s">
        <v>4852</v>
      </c>
      <c r="AC917" s="93">
        <v>21350</v>
      </c>
      <c r="AD917" s="91">
        <v>215</v>
      </c>
      <c r="AE917" s="90" t="s">
        <v>545</v>
      </c>
      <c r="AF917" s="92"/>
      <c r="AG917" s="91">
        <v>1984</v>
      </c>
      <c r="AH917" s="91">
        <v>1989</v>
      </c>
    </row>
    <row r="918" spans="3:34" ht="12.5" x14ac:dyDescent="0.25">
      <c r="C918" s="90" t="s">
        <v>3962</v>
      </c>
      <c r="D918" s="91">
        <v>25</v>
      </c>
      <c r="E918" s="92"/>
      <c r="F918" s="91">
        <v>0</v>
      </c>
      <c r="G918" s="95">
        <v>0</v>
      </c>
      <c r="H918" s="91">
        <v>0</v>
      </c>
      <c r="I918" s="91">
        <v>0</v>
      </c>
      <c r="J918" s="90" t="s">
        <v>3963</v>
      </c>
      <c r="K918" s="92"/>
      <c r="L918" s="92"/>
      <c r="M918" s="91">
        <v>1</v>
      </c>
      <c r="N918" s="91">
        <v>58</v>
      </c>
      <c r="O918" s="91">
        <v>716</v>
      </c>
      <c r="P918" s="91">
        <v>0</v>
      </c>
      <c r="Q918" s="91">
        <v>0</v>
      </c>
      <c r="R918" s="91">
        <v>0</v>
      </c>
      <c r="S918" s="91">
        <v>0</v>
      </c>
      <c r="T918" s="95">
        <v>0</v>
      </c>
      <c r="U918" s="95">
        <v>0</v>
      </c>
      <c r="V918" s="95">
        <v>0</v>
      </c>
      <c r="W918" s="95">
        <v>0</v>
      </c>
      <c r="X918" s="92"/>
      <c r="Y918" s="92"/>
      <c r="Z918" s="92"/>
      <c r="AA918" s="92"/>
      <c r="AB918" s="90" t="s">
        <v>3962</v>
      </c>
      <c r="AC918" s="93">
        <v>27636</v>
      </c>
      <c r="AD918" s="91">
        <v>547</v>
      </c>
      <c r="AE918" s="90" t="s">
        <v>545</v>
      </c>
      <c r="AF918" s="95">
        <v>1993</v>
      </c>
      <c r="AG918" s="91">
        <v>1992</v>
      </c>
      <c r="AH918" s="91">
        <v>2002</v>
      </c>
    </row>
    <row r="919" spans="3:34" ht="12.5" x14ac:dyDescent="0.25">
      <c r="C919" s="90" t="s">
        <v>4657</v>
      </c>
      <c r="D919" s="91">
        <v>25</v>
      </c>
      <c r="E919" s="92"/>
      <c r="F919" s="91">
        <v>0</v>
      </c>
      <c r="G919" s="95">
        <v>0</v>
      </c>
      <c r="H919" s="91">
        <v>0</v>
      </c>
      <c r="I919" s="91">
        <v>0</v>
      </c>
      <c r="J919" s="90" t="s">
        <v>4658</v>
      </c>
      <c r="K919" s="92"/>
      <c r="L919" s="92"/>
      <c r="M919" s="92"/>
      <c r="N919" s="91">
        <v>46</v>
      </c>
      <c r="O919" s="91">
        <v>1012</v>
      </c>
      <c r="P919" s="91">
        <v>0</v>
      </c>
      <c r="Q919" s="91">
        <v>0</v>
      </c>
      <c r="R919" s="91">
        <v>0</v>
      </c>
      <c r="S919" s="91">
        <v>0</v>
      </c>
      <c r="T919" s="95">
        <v>0</v>
      </c>
      <c r="U919" s="95">
        <v>0</v>
      </c>
      <c r="V919" s="95">
        <v>0</v>
      </c>
      <c r="W919" s="95">
        <v>0</v>
      </c>
      <c r="X919" s="92"/>
      <c r="Y919" s="92"/>
      <c r="Z919" s="92"/>
      <c r="AA919" s="92"/>
      <c r="AB919" s="90" t="s">
        <v>4657</v>
      </c>
      <c r="AC919" s="93">
        <v>32187</v>
      </c>
      <c r="AD919" s="91">
        <v>679</v>
      </c>
      <c r="AE919" s="90" t="s">
        <v>545</v>
      </c>
      <c r="AF919" s="95">
        <v>2005</v>
      </c>
      <c r="AG919" s="91">
        <v>2003</v>
      </c>
      <c r="AH919" s="91">
        <v>2017</v>
      </c>
    </row>
    <row r="920" spans="3:34" ht="12.5" x14ac:dyDescent="0.25">
      <c r="C920" s="90" t="s">
        <v>4834</v>
      </c>
      <c r="D920" s="91">
        <v>25</v>
      </c>
      <c r="E920" s="92"/>
      <c r="F920" s="91">
        <v>0</v>
      </c>
      <c r="G920" s="91">
        <v>0</v>
      </c>
      <c r="H920" s="91">
        <v>0</v>
      </c>
      <c r="I920" s="91">
        <v>0</v>
      </c>
      <c r="J920" s="90" t="s">
        <v>4835</v>
      </c>
      <c r="K920" s="92"/>
      <c r="L920" s="92"/>
      <c r="M920" s="94"/>
      <c r="N920" s="91">
        <v>46</v>
      </c>
      <c r="O920" s="91">
        <v>0</v>
      </c>
      <c r="P920" s="91">
        <v>0</v>
      </c>
      <c r="Q920" s="91">
        <v>0</v>
      </c>
      <c r="R920" s="91">
        <v>0</v>
      </c>
      <c r="S920" s="91">
        <v>0</v>
      </c>
      <c r="T920" s="91">
        <v>0</v>
      </c>
      <c r="U920" s="91">
        <v>0</v>
      </c>
      <c r="V920" s="91">
        <v>0</v>
      </c>
      <c r="W920" s="91">
        <v>0</v>
      </c>
      <c r="X920" s="92"/>
      <c r="Y920" s="92"/>
      <c r="Z920" s="92"/>
      <c r="AA920" s="92"/>
      <c r="AB920" s="90" t="s">
        <v>4834</v>
      </c>
      <c r="AC920" s="93">
        <v>24674</v>
      </c>
      <c r="AD920" s="91">
        <v>263</v>
      </c>
      <c r="AE920" s="90" t="s">
        <v>545</v>
      </c>
      <c r="AF920" s="92"/>
      <c r="AG920" s="91">
        <v>1984</v>
      </c>
      <c r="AH920" s="91">
        <v>1990</v>
      </c>
    </row>
    <row r="921" spans="3:34" ht="12.5" x14ac:dyDescent="0.25">
      <c r="C921" s="90" t="s">
        <v>5066</v>
      </c>
      <c r="D921" s="91">
        <v>25</v>
      </c>
      <c r="E921" s="92"/>
      <c r="F921" s="95">
        <v>0</v>
      </c>
      <c r="G921" s="95">
        <v>0</v>
      </c>
      <c r="H921" s="91">
        <v>0</v>
      </c>
      <c r="I921" s="91">
        <v>0</v>
      </c>
      <c r="J921" s="90" t="s">
        <v>5067</v>
      </c>
      <c r="K921" s="92"/>
      <c r="L921" s="92"/>
      <c r="M921" s="92"/>
      <c r="N921" s="91">
        <v>46</v>
      </c>
      <c r="O921" s="91">
        <v>0</v>
      </c>
      <c r="P921" s="95">
        <v>0</v>
      </c>
      <c r="Q921" s="95">
        <v>0</v>
      </c>
      <c r="R921" s="95">
        <v>0</v>
      </c>
      <c r="S921" s="95">
        <v>0</v>
      </c>
      <c r="T921" s="95">
        <v>0</v>
      </c>
      <c r="U921" s="95">
        <v>0</v>
      </c>
      <c r="V921" s="95">
        <v>0</v>
      </c>
      <c r="W921" s="95">
        <v>0</v>
      </c>
      <c r="X921" s="92"/>
      <c r="Y921" s="92"/>
      <c r="Z921" s="92"/>
      <c r="AA921" s="92"/>
      <c r="AB921" s="90" t="s">
        <v>5066</v>
      </c>
      <c r="AC921" s="93">
        <v>24583</v>
      </c>
      <c r="AD921" s="91">
        <v>355</v>
      </c>
      <c r="AE921" s="90" t="s">
        <v>545</v>
      </c>
      <c r="AF921" s="92"/>
      <c r="AG921" s="91">
        <v>1984</v>
      </c>
      <c r="AH921" s="91">
        <v>1992</v>
      </c>
    </row>
    <row r="922" spans="3:34" ht="12.5" x14ac:dyDescent="0.25">
      <c r="C922" s="90" t="s">
        <v>5429</v>
      </c>
      <c r="D922" s="91">
        <v>25</v>
      </c>
      <c r="E922" s="92"/>
      <c r="F922" s="91">
        <v>0</v>
      </c>
      <c r="G922" s="95">
        <v>0</v>
      </c>
      <c r="H922" s="91">
        <v>0</v>
      </c>
      <c r="I922" s="91">
        <v>0</v>
      </c>
      <c r="J922" s="90" t="s">
        <v>5430</v>
      </c>
      <c r="K922" s="92"/>
      <c r="L922" s="92"/>
      <c r="M922" s="92"/>
      <c r="N922" s="91">
        <v>46</v>
      </c>
      <c r="O922" s="91">
        <v>14</v>
      </c>
      <c r="P922" s="91">
        <v>0</v>
      </c>
      <c r="Q922" s="91">
        <v>0</v>
      </c>
      <c r="R922" s="91">
        <v>0</v>
      </c>
      <c r="S922" s="91">
        <v>0</v>
      </c>
      <c r="T922" s="95">
        <v>0</v>
      </c>
      <c r="U922" s="95">
        <v>0</v>
      </c>
      <c r="V922" s="95">
        <v>0</v>
      </c>
      <c r="W922" s="95">
        <v>0</v>
      </c>
      <c r="X922" s="92"/>
      <c r="Y922" s="92"/>
      <c r="Z922" s="92"/>
      <c r="AA922" s="92"/>
      <c r="AB922" s="90" t="s">
        <v>5429</v>
      </c>
      <c r="AC922" s="93">
        <v>24617</v>
      </c>
      <c r="AD922" s="91">
        <v>584</v>
      </c>
      <c r="AE922" s="90" t="s">
        <v>545</v>
      </c>
      <c r="AF922" s="95">
        <v>1988</v>
      </c>
      <c r="AG922" s="91">
        <v>1984</v>
      </c>
      <c r="AH922" s="91">
        <v>1996</v>
      </c>
    </row>
    <row r="923" spans="3:34" ht="12.5" x14ac:dyDescent="0.25">
      <c r="C923" s="90" t="s">
        <v>5528</v>
      </c>
      <c r="D923" s="91">
        <v>25</v>
      </c>
      <c r="E923" s="94"/>
      <c r="F923" s="95">
        <v>0</v>
      </c>
      <c r="G923" s="95">
        <v>0</v>
      </c>
      <c r="H923" s="91">
        <v>0</v>
      </c>
      <c r="I923" s="91">
        <v>0</v>
      </c>
      <c r="J923" s="90" t="s">
        <v>5529</v>
      </c>
      <c r="K923" s="94"/>
      <c r="L923" s="94"/>
      <c r="M923" s="94"/>
      <c r="N923" s="95">
        <v>46</v>
      </c>
      <c r="O923" s="95">
        <v>742</v>
      </c>
      <c r="P923" s="95">
        <v>0</v>
      </c>
      <c r="Q923" s="95">
        <v>0</v>
      </c>
      <c r="R923" s="95">
        <v>0</v>
      </c>
      <c r="S923" s="95">
        <v>0</v>
      </c>
      <c r="T923" s="95">
        <v>0</v>
      </c>
      <c r="U923" s="95">
        <v>0</v>
      </c>
      <c r="V923" s="95">
        <v>0</v>
      </c>
      <c r="W923" s="95">
        <v>0</v>
      </c>
      <c r="X923" s="92"/>
      <c r="Y923" s="92"/>
      <c r="Z923" s="92"/>
      <c r="AA923" s="92"/>
      <c r="AB923" s="90" t="s">
        <v>5528</v>
      </c>
      <c r="AC923" s="93">
        <v>28593</v>
      </c>
      <c r="AD923" s="95">
        <v>798</v>
      </c>
      <c r="AE923" s="90" t="s">
        <v>545</v>
      </c>
      <c r="AF923" s="95">
        <v>1996</v>
      </c>
      <c r="AG923" s="95">
        <v>1995</v>
      </c>
      <c r="AH923" s="95">
        <v>2011</v>
      </c>
    </row>
    <row r="924" spans="3:34" ht="12.5" x14ac:dyDescent="0.25">
      <c r="C924" s="90" t="s">
        <v>4201</v>
      </c>
      <c r="D924" s="91">
        <v>24.7</v>
      </c>
      <c r="E924" s="92"/>
      <c r="F924" s="91">
        <v>0</v>
      </c>
      <c r="G924" s="91">
        <v>0</v>
      </c>
      <c r="H924" s="91">
        <v>0</v>
      </c>
      <c r="I924" s="91">
        <v>4</v>
      </c>
      <c r="J924" s="90" t="s">
        <v>4202</v>
      </c>
      <c r="K924" s="92"/>
      <c r="L924" s="92"/>
      <c r="M924" s="94"/>
      <c r="N924" s="91">
        <v>56</v>
      </c>
      <c r="O924" s="91">
        <v>0</v>
      </c>
      <c r="P924" s="91">
        <v>0</v>
      </c>
      <c r="Q924" s="91">
        <v>0</v>
      </c>
      <c r="R924" s="91">
        <v>0</v>
      </c>
      <c r="S924" s="91">
        <v>0</v>
      </c>
      <c r="T924" s="91">
        <v>0</v>
      </c>
      <c r="U924" s="91">
        <v>0</v>
      </c>
      <c r="V924" s="91">
        <v>0</v>
      </c>
      <c r="W924" s="91">
        <v>0</v>
      </c>
      <c r="X924" s="92"/>
      <c r="Y924" s="92"/>
      <c r="Z924" s="92"/>
      <c r="AA924" s="92"/>
      <c r="AB924" s="90" t="s">
        <v>4201</v>
      </c>
      <c r="AC924" s="93">
        <v>23155</v>
      </c>
      <c r="AD924" s="91">
        <v>522</v>
      </c>
      <c r="AE924" s="90" t="s">
        <v>545</v>
      </c>
      <c r="AF924" s="91">
        <v>1983</v>
      </c>
      <c r="AG924" s="91">
        <v>1982</v>
      </c>
      <c r="AH924" s="91">
        <v>1996</v>
      </c>
    </row>
    <row r="925" spans="3:34" ht="12.5" x14ac:dyDescent="0.25">
      <c r="C925" s="90" t="s">
        <v>4242</v>
      </c>
      <c r="D925" s="91">
        <v>24.7</v>
      </c>
      <c r="E925" s="92"/>
      <c r="F925" s="91">
        <v>0</v>
      </c>
      <c r="G925" s="95">
        <v>0</v>
      </c>
      <c r="H925" s="91">
        <v>0</v>
      </c>
      <c r="I925" s="91">
        <v>0</v>
      </c>
      <c r="J925" s="90" t="s">
        <v>4243</v>
      </c>
      <c r="K925" s="92"/>
      <c r="L925" s="92"/>
      <c r="M925" s="91">
        <v>1</v>
      </c>
      <c r="N925" s="91">
        <v>59</v>
      </c>
      <c r="O925" s="91">
        <v>264</v>
      </c>
      <c r="P925" s="91">
        <v>0</v>
      </c>
      <c r="Q925" s="91">
        <v>0</v>
      </c>
      <c r="R925" s="91">
        <v>0</v>
      </c>
      <c r="S925" s="91">
        <v>0</v>
      </c>
      <c r="T925" s="95">
        <v>0</v>
      </c>
      <c r="U925" s="95">
        <v>0</v>
      </c>
      <c r="V925" s="95">
        <v>0</v>
      </c>
      <c r="W925" s="95">
        <v>0</v>
      </c>
      <c r="X925" s="92"/>
      <c r="Y925" s="92"/>
      <c r="Z925" s="92"/>
      <c r="AA925" s="92"/>
      <c r="AB925" s="90" t="s">
        <v>4242</v>
      </c>
      <c r="AC925" s="93">
        <v>25645</v>
      </c>
      <c r="AD925" s="91">
        <v>621</v>
      </c>
      <c r="AE925" s="90" t="s">
        <v>545</v>
      </c>
      <c r="AF925" s="91">
        <v>1989</v>
      </c>
      <c r="AG925" s="91">
        <v>1988</v>
      </c>
      <c r="AH925" s="91">
        <v>2000</v>
      </c>
    </row>
    <row r="926" spans="3:34" ht="12.5" x14ac:dyDescent="0.25">
      <c r="C926" s="90" t="s">
        <v>5794</v>
      </c>
      <c r="D926" s="91">
        <v>24.6</v>
      </c>
      <c r="E926" s="92"/>
      <c r="F926" s="91">
        <v>0</v>
      </c>
      <c r="G926" s="95">
        <v>0</v>
      </c>
      <c r="H926" s="91">
        <v>0</v>
      </c>
      <c r="I926" s="91">
        <v>0</v>
      </c>
      <c r="J926" s="90" t="s">
        <v>5795</v>
      </c>
      <c r="K926" s="92"/>
      <c r="L926" s="92"/>
      <c r="M926" s="91">
        <v>2</v>
      </c>
      <c r="N926" s="91">
        <v>80</v>
      </c>
      <c r="O926" s="91">
        <v>0</v>
      </c>
      <c r="P926" s="91">
        <v>0</v>
      </c>
      <c r="Q926" s="91">
        <v>0</v>
      </c>
      <c r="R926" s="91">
        <v>0</v>
      </c>
      <c r="S926" s="91">
        <v>0</v>
      </c>
      <c r="T926" s="95">
        <v>0</v>
      </c>
      <c r="U926" s="95">
        <v>0</v>
      </c>
      <c r="V926" s="95">
        <v>0</v>
      </c>
      <c r="W926" s="95">
        <v>0</v>
      </c>
      <c r="X926" s="92"/>
      <c r="Y926" s="92"/>
      <c r="Z926" s="92"/>
      <c r="AA926" s="92"/>
      <c r="AB926" s="90" t="s">
        <v>5794</v>
      </c>
      <c r="AC926" s="93">
        <v>23924</v>
      </c>
      <c r="AD926" s="91">
        <v>559</v>
      </c>
      <c r="AE926" s="90" t="s">
        <v>545</v>
      </c>
      <c r="AF926" s="91">
        <v>1982</v>
      </c>
      <c r="AG926" s="91">
        <v>1983</v>
      </c>
      <c r="AH926" s="91">
        <v>1996</v>
      </c>
    </row>
    <row r="927" spans="3:34" ht="12.5" x14ac:dyDescent="0.25">
      <c r="C927" s="90" t="s">
        <v>4493</v>
      </c>
      <c r="D927" s="91">
        <v>24.5</v>
      </c>
      <c r="E927" s="92"/>
      <c r="F927" s="91">
        <v>0</v>
      </c>
      <c r="G927" s="95">
        <v>0</v>
      </c>
      <c r="H927" s="91">
        <v>0</v>
      </c>
      <c r="I927" s="91">
        <v>0</v>
      </c>
      <c r="J927" s="90" t="s">
        <v>4494</v>
      </c>
      <c r="K927" s="92"/>
      <c r="L927" s="92"/>
      <c r="M927" s="92"/>
      <c r="N927" s="91">
        <v>47</v>
      </c>
      <c r="O927" s="91">
        <v>946</v>
      </c>
      <c r="P927" s="91">
        <v>0</v>
      </c>
      <c r="Q927" s="91">
        <v>0</v>
      </c>
      <c r="R927" s="91">
        <v>0</v>
      </c>
      <c r="S927" s="91">
        <v>0</v>
      </c>
      <c r="T927" s="95">
        <v>0</v>
      </c>
      <c r="U927" s="95">
        <v>0</v>
      </c>
      <c r="V927" s="95">
        <v>0</v>
      </c>
      <c r="W927" s="95">
        <v>0</v>
      </c>
      <c r="X927" s="92"/>
      <c r="Y927" s="92"/>
      <c r="Z927" s="92"/>
      <c r="AA927" s="92"/>
      <c r="AB927" s="90" t="s">
        <v>4493</v>
      </c>
      <c r="AC927" s="93">
        <v>31858</v>
      </c>
      <c r="AD927" s="91">
        <v>611</v>
      </c>
      <c r="AE927" s="90" t="s">
        <v>545</v>
      </c>
      <c r="AF927" s="91">
        <v>2005</v>
      </c>
      <c r="AG927" s="91">
        <v>2004</v>
      </c>
      <c r="AH927" s="91">
        <v>2017</v>
      </c>
    </row>
    <row r="928" spans="3:34" ht="12.5" x14ac:dyDescent="0.25">
      <c r="C928" s="90" t="s">
        <v>5542</v>
      </c>
      <c r="D928" s="91">
        <v>24.5</v>
      </c>
      <c r="E928" s="92"/>
      <c r="F928" s="91">
        <v>0</v>
      </c>
      <c r="G928" s="91">
        <v>0</v>
      </c>
      <c r="H928" s="91">
        <v>0</v>
      </c>
      <c r="I928" s="91">
        <v>0</v>
      </c>
      <c r="J928" s="90" t="s">
        <v>5543</v>
      </c>
      <c r="K928" s="92"/>
      <c r="L928" s="92"/>
      <c r="M928" s="94"/>
      <c r="N928" s="91">
        <v>47</v>
      </c>
      <c r="O928" s="91">
        <v>888</v>
      </c>
      <c r="P928" s="91">
        <v>0</v>
      </c>
      <c r="Q928" s="91">
        <v>0</v>
      </c>
      <c r="R928" s="91">
        <v>0</v>
      </c>
      <c r="S928" s="91">
        <v>0</v>
      </c>
      <c r="T928" s="91">
        <v>0</v>
      </c>
      <c r="U928" s="91">
        <v>0</v>
      </c>
      <c r="V928" s="91">
        <v>0</v>
      </c>
      <c r="W928" s="91">
        <v>0</v>
      </c>
      <c r="X928" s="92"/>
      <c r="Y928" s="92"/>
      <c r="Z928" s="92"/>
      <c r="AA928" s="92"/>
      <c r="AB928" s="90" t="s">
        <v>5542</v>
      </c>
      <c r="AC928" s="93">
        <v>30930</v>
      </c>
      <c r="AD928" s="91">
        <v>803</v>
      </c>
      <c r="AE928" s="90" t="s">
        <v>545</v>
      </c>
      <c r="AF928" s="91">
        <v>2003</v>
      </c>
      <c r="AG928" s="91">
        <v>2001</v>
      </c>
      <c r="AH928" s="91">
        <v>2017</v>
      </c>
    </row>
    <row r="929" spans="3:34" ht="12.5" x14ac:dyDescent="0.25">
      <c r="C929" s="90" t="s">
        <v>5678</v>
      </c>
      <c r="D929" s="91">
        <v>24.5</v>
      </c>
      <c r="E929" s="92"/>
      <c r="F929" s="91">
        <v>0</v>
      </c>
      <c r="G929" s="91">
        <v>0</v>
      </c>
      <c r="H929" s="91">
        <v>0</v>
      </c>
      <c r="I929" s="91">
        <v>0</v>
      </c>
      <c r="J929" s="90" t="s">
        <v>5679</v>
      </c>
      <c r="K929" s="92"/>
      <c r="L929" s="92"/>
      <c r="M929" s="94"/>
      <c r="N929" s="91">
        <v>47</v>
      </c>
      <c r="O929" s="91">
        <v>871</v>
      </c>
      <c r="P929" s="91">
        <v>0</v>
      </c>
      <c r="Q929" s="91">
        <v>0</v>
      </c>
      <c r="R929" s="91">
        <v>0</v>
      </c>
      <c r="S929" s="91">
        <v>0</v>
      </c>
      <c r="T929" s="91">
        <v>0</v>
      </c>
      <c r="U929" s="91">
        <v>0</v>
      </c>
      <c r="V929" s="91">
        <v>0</v>
      </c>
      <c r="W929" s="91">
        <v>0</v>
      </c>
      <c r="X929" s="92"/>
      <c r="Y929" s="92"/>
      <c r="Z929" s="92"/>
      <c r="AA929" s="92"/>
      <c r="AB929" s="90" t="s">
        <v>5678</v>
      </c>
      <c r="AC929" s="93">
        <v>26681</v>
      </c>
      <c r="AD929" s="91">
        <v>951</v>
      </c>
      <c r="AE929" s="90" t="s">
        <v>545</v>
      </c>
      <c r="AF929" s="91">
        <v>1992</v>
      </c>
      <c r="AG929" s="91">
        <v>1991</v>
      </c>
      <c r="AH929" s="91">
        <v>2009</v>
      </c>
    </row>
    <row r="930" spans="3:34" ht="12.5" x14ac:dyDescent="0.25">
      <c r="C930" s="90" t="s">
        <v>5706</v>
      </c>
      <c r="D930" s="91">
        <v>24.5</v>
      </c>
      <c r="E930" s="92"/>
      <c r="F930" s="91">
        <v>0</v>
      </c>
      <c r="G930" s="91">
        <v>0</v>
      </c>
      <c r="H930" s="91">
        <v>0</v>
      </c>
      <c r="I930" s="91">
        <v>0</v>
      </c>
      <c r="J930" s="90" t="s">
        <v>5707</v>
      </c>
      <c r="K930" s="92"/>
      <c r="L930" s="92"/>
      <c r="M930" s="94"/>
      <c r="N930" s="91">
        <v>47</v>
      </c>
      <c r="O930" s="91">
        <v>1298</v>
      </c>
      <c r="P930" s="91">
        <v>0</v>
      </c>
      <c r="Q930" s="91">
        <v>0</v>
      </c>
      <c r="R930" s="91">
        <v>0</v>
      </c>
      <c r="S930" s="91">
        <v>0</v>
      </c>
      <c r="T930" s="91">
        <v>0</v>
      </c>
      <c r="U930" s="91">
        <v>0</v>
      </c>
      <c r="V930" s="91">
        <v>0</v>
      </c>
      <c r="W930" s="91">
        <v>0</v>
      </c>
      <c r="X930" s="92"/>
      <c r="Y930" s="92"/>
      <c r="Z930" s="92"/>
      <c r="AA930" s="92"/>
      <c r="AB930" s="90" t="s">
        <v>5706</v>
      </c>
      <c r="AC930" s="93">
        <v>29261</v>
      </c>
      <c r="AD930" s="91">
        <v>716</v>
      </c>
      <c r="AE930" s="90" t="s">
        <v>545</v>
      </c>
      <c r="AF930" s="91">
        <v>1999</v>
      </c>
      <c r="AG930" s="91">
        <v>1998</v>
      </c>
      <c r="AH930" s="91">
        <v>2012</v>
      </c>
    </row>
    <row r="931" spans="3:34" ht="12.5" x14ac:dyDescent="0.25">
      <c r="C931" s="90" t="s">
        <v>5269</v>
      </c>
      <c r="D931" s="91">
        <v>24.3</v>
      </c>
      <c r="E931" s="92"/>
      <c r="F931" s="91">
        <v>0</v>
      </c>
      <c r="G931" s="91">
        <v>0</v>
      </c>
      <c r="H931" s="91">
        <v>0</v>
      </c>
      <c r="I931" s="91">
        <v>4</v>
      </c>
      <c r="J931" s="90" t="s">
        <v>5270</v>
      </c>
      <c r="K931" s="92"/>
      <c r="L931" s="92"/>
      <c r="M931" s="92"/>
      <c r="N931" s="91">
        <v>57</v>
      </c>
      <c r="O931" s="91">
        <v>0</v>
      </c>
      <c r="P931" s="91">
        <v>0</v>
      </c>
      <c r="Q931" s="91">
        <v>0</v>
      </c>
      <c r="R931" s="91">
        <v>0</v>
      </c>
      <c r="S931" s="91">
        <v>0</v>
      </c>
      <c r="T931" s="91">
        <v>0</v>
      </c>
      <c r="U931" s="91">
        <v>0</v>
      </c>
      <c r="V931" s="91">
        <v>0</v>
      </c>
      <c r="W931" s="91">
        <v>0</v>
      </c>
      <c r="X931" s="92"/>
      <c r="Y931" s="92"/>
      <c r="Z931" s="92"/>
      <c r="AA931" s="92"/>
      <c r="AB931" s="90" t="s">
        <v>5269</v>
      </c>
      <c r="AC931" s="93">
        <v>23200</v>
      </c>
      <c r="AD931" s="91">
        <v>416</v>
      </c>
      <c r="AE931" s="90" t="s">
        <v>545</v>
      </c>
      <c r="AF931" s="95">
        <v>1985</v>
      </c>
      <c r="AG931" s="91">
        <v>1984</v>
      </c>
      <c r="AH931" s="91">
        <v>1994</v>
      </c>
    </row>
    <row r="932" spans="3:34" ht="12.5" x14ac:dyDescent="0.25">
      <c r="C932" s="90" t="s">
        <v>4250</v>
      </c>
      <c r="D932" s="91">
        <v>24</v>
      </c>
      <c r="E932" s="92"/>
      <c r="F932" s="91">
        <v>0</v>
      </c>
      <c r="G932" s="91">
        <v>0</v>
      </c>
      <c r="H932" s="91">
        <v>0</v>
      </c>
      <c r="I932" s="91">
        <v>0</v>
      </c>
      <c r="J932" s="90" t="s">
        <v>4251</v>
      </c>
      <c r="K932" s="92"/>
      <c r="L932" s="92"/>
      <c r="M932" s="94"/>
      <c r="N932" s="91">
        <v>48</v>
      </c>
      <c r="O932" s="91">
        <v>869</v>
      </c>
      <c r="P932" s="91">
        <v>0</v>
      </c>
      <c r="Q932" s="91">
        <v>0</v>
      </c>
      <c r="R932" s="91">
        <v>0</v>
      </c>
      <c r="S932" s="91">
        <v>0</v>
      </c>
      <c r="T932" s="91">
        <v>0</v>
      </c>
      <c r="U932" s="91">
        <v>0</v>
      </c>
      <c r="V932" s="91">
        <v>0</v>
      </c>
      <c r="W932" s="91">
        <v>0</v>
      </c>
      <c r="X932" s="92"/>
      <c r="Y932" s="92"/>
      <c r="Z932" s="92"/>
      <c r="AA932" s="92"/>
      <c r="AB932" s="90" t="s">
        <v>4250</v>
      </c>
      <c r="AC932" s="93">
        <v>30634</v>
      </c>
      <c r="AD932" s="91">
        <v>849</v>
      </c>
      <c r="AE932" s="90" t="s">
        <v>545</v>
      </c>
      <c r="AF932" s="91">
        <v>2000</v>
      </c>
      <c r="AG932" s="91">
        <v>2000</v>
      </c>
      <c r="AH932" s="91">
        <v>2017</v>
      </c>
    </row>
    <row r="933" spans="3:34" ht="12.5" x14ac:dyDescent="0.25">
      <c r="C933" s="90" t="s">
        <v>4381</v>
      </c>
      <c r="D933" s="91">
        <v>24</v>
      </c>
      <c r="E933" s="92"/>
      <c r="F933" s="91">
        <v>0</v>
      </c>
      <c r="G933" s="91">
        <v>0</v>
      </c>
      <c r="H933" s="91">
        <v>0</v>
      </c>
      <c r="I933" s="91">
        <v>0</v>
      </c>
      <c r="J933" s="90" t="s">
        <v>4382</v>
      </c>
      <c r="K933" s="92"/>
      <c r="L933" s="92"/>
      <c r="M933" s="92"/>
      <c r="N933" s="91">
        <v>48</v>
      </c>
      <c r="O933" s="91">
        <v>998</v>
      </c>
      <c r="P933" s="91">
        <v>0</v>
      </c>
      <c r="Q933" s="91">
        <v>0</v>
      </c>
      <c r="R933" s="91">
        <v>0</v>
      </c>
      <c r="S933" s="91">
        <v>0</v>
      </c>
      <c r="T933" s="91">
        <v>0</v>
      </c>
      <c r="U933" s="91">
        <v>0</v>
      </c>
      <c r="V933" s="91">
        <v>0</v>
      </c>
      <c r="W933" s="91">
        <v>0</v>
      </c>
      <c r="X933" s="92"/>
      <c r="Y933" s="92"/>
      <c r="Z933" s="92"/>
      <c r="AA933" s="92"/>
      <c r="AB933" s="90" t="s">
        <v>4381</v>
      </c>
      <c r="AC933" s="93">
        <v>31266</v>
      </c>
      <c r="AD933" s="91">
        <v>770</v>
      </c>
      <c r="AE933" s="90" t="s">
        <v>545</v>
      </c>
      <c r="AF933" s="91">
        <v>2004</v>
      </c>
      <c r="AG933" s="91">
        <v>2002</v>
      </c>
      <c r="AH933" s="91">
        <v>2017</v>
      </c>
    </row>
    <row r="934" spans="3:34" ht="12.5" x14ac:dyDescent="0.25">
      <c r="C934" s="90" t="s">
        <v>4481</v>
      </c>
      <c r="D934" s="91">
        <v>24</v>
      </c>
      <c r="E934" s="92"/>
      <c r="F934" s="91">
        <v>0</v>
      </c>
      <c r="G934" s="91">
        <v>0</v>
      </c>
      <c r="H934" s="91">
        <v>0</v>
      </c>
      <c r="I934" s="91">
        <v>0</v>
      </c>
      <c r="J934" s="90" t="s">
        <v>4482</v>
      </c>
      <c r="K934" s="92"/>
      <c r="L934" s="92"/>
      <c r="M934" s="94"/>
      <c r="N934" s="91">
        <v>48</v>
      </c>
      <c r="O934" s="91">
        <v>1168</v>
      </c>
      <c r="P934" s="91">
        <v>0</v>
      </c>
      <c r="Q934" s="91">
        <v>0</v>
      </c>
      <c r="R934" s="91">
        <v>0</v>
      </c>
      <c r="S934" s="91">
        <v>0</v>
      </c>
      <c r="T934" s="91">
        <v>0</v>
      </c>
      <c r="U934" s="91">
        <v>0</v>
      </c>
      <c r="V934" s="91">
        <v>0</v>
      </c>
      <c r="W934" s="91">
        <v>0</v>
      </c>
      <c r="X934" s="92"/>
      <c r="Y934" s="92"/>
      <c r="Z934" s="92"/>
      <c r="AA934" s="92"/>
      <c r="AB934" s="90" t="s">
        <v>4481</v>
      </c>
      <c r="AC934" s="93">
        <v>28590</v>
      </c>
      <c r="AD934" s="91">
        <v>730</v>
      </c>
      <c r="AE934" s="90" t="s">
        <v>545</v>
      </c>
      <c r="AF934" s="91">
        <v>1998</v>
      </c>
      <c r="AG934" s="91">
        <v>1999</v>
      </c>
      <c r="AH934" s="91">
        <v>2015</v>
      </c>
    </row>
    <row r="935" spans="3:34" ht="12.5" x14ac:dyDescent="0.25">
      <c r="C935" s="90" t="s">
        <v>5104</v>
      </c>
      <c r="D935" s="91">
        <v>24</v>
      </c>
      <c r="E935" s="92"/>
      <c r="F935" s="91">
        <v>0</v>
      </c>
      <c r="G935" s="91">
        <v>0</v>
      </c>
      <c r="H935" s="91">
        <v>0</v>
      </c>
      <c r="I935" s="91">
        <v>0</v>
      </c>
      <c r="J935" s="90" t="s">
        <v>5105</v>
      </c>
      <c r="K935" s="92"/>
      <c r="L935" s="92"/>
      <c r="M935" s="94"/>
      <c r="N935" s="91">
        <v>48</v>
      </c>
      <c r="O935" s="91">
        <v>0</v>
      </c>
      <c r="P935" s="91">
        <v>0</v>
      </c>
      <c r="Q935" s="91">
        <v>0</v>
      </c>
      <c r="R935" s="91">
        <v>0</v>
      </c>
      <c r="S935" s="91">
        <v>0</v>
      </c>
      <c r="T935" s="91">
        <v>0</v>
      </c>
      <c r="U935" s="91">
        <v>0</v>
      </c>
      <c r="V935" s="91">
        <v>0</v>
      </c>
      <c r="W935" s="91">
        <v>0</v>
      </c>
      <c r="X935" s="92"/>
      <c r="Y935" s="92"/>
      <c r="Z935" s="92"/>
      <c r="AA935" s="92"/>
      <c r="AB935" s="90" t="s">
        <v>5104</v>
      </c>
      <c r="AC935" s="93">
        <v>24819</v>
      </c>
      <c r="AD935" s="91">
        <v>457</v>
      </c>
      <c r="AE935" s="90" t="s">
        <v>545</v>
      </c>
      <c r="AF935" s="94"/>
      <c r="AG935" s="91">
        <v>1984</v>
      </c>
      <c r="AH935" s="91">
        <v>1994</v>
      </c>
    </row>
    <row r="936" spans="3:34" ht="12.5" x14ac:dyDescent="0.25">
      <c r="C936" s="90" t="s">
        <v>5318</v>
      </c>
      <c r="D936" s="91">
        <v>24</v>
      </c>
      <c r="E936" s="92"/>
      <c r="F936" s="91">
        <v>0</v>
      </c>
      <c r="G936" s="91">
        <v>0</v>
      </c>
      <c r="H936" s="91">
        <v>0</v>
      </c>
      <c r="I936" s="91">
        <v>0</v>
      </c>
      <c r="J936" s="90" t="s">
        <v>5319</v>
      </c>
      <c r="K936" s="92"/>
      <c r="L936" s="92"/>
      <c r="M936" s="94"/>
      <c r="N936" s="91">
        <v>48</v>
      </c>
      <c r="O936" s="91">
        <v>808</v>
      </c>
      <c r="P936" s="91">
        <v>0</v>
      </c>
      <c r="Q936" s="91">
        <v>0</v>
      </c>
      <c r="R936" s="91">
        <v>0</v>
      </c>
      <c r="S936" s="91">
        <v>0</v>
      </c>
      <c r="T936" s="91">
        <v>0</v>
      </c>
      <c r="U936" s="91">
        <v>0</v>
      </c>
      <c r="V936" s="91">
        <v>0</v>
      </c>
      <c r="W936" s="91">
        <v>0</v>
      </c>
      <c r="X936" s="92"/>
      <c r="Y936" s="92"/>
      <c r="Z936" s="92"/>
      <c r="AA936" s="92"/>
      <c r="AB936" s="90" t="s">
        <v>5318</v>
      </c>
      <c r="AC936" s="93">
        <v>26766</v>
      </c>
      <c r="AD936" s="91">
        <v>652</v>
      </c>
      <c r="AE936" s="90" t="s">
        <v>545</v>
      </c>
      <c r="AF936" s="91">
        <v>1991</v>
      </c>
      <c r="AG936" s="91">
        <v>1991</v>
      </c>
      <c r="AH936" s="91">
        <v>2004</v>
      </c>
    </row>
    <row r="937" spans="3:34" ht="12.5" x14ac:dyDescent="0.25">
      <c r="C937" s="90" t="s">
        <v>5524</v>
      </c>
      <c r="D937" s="91">
        <v>24</v>
      </c>
      <c r="E937" s="92"/>
      <c r="F937" s="91">
        <v>0</v>
      </c>
      <c r="G937" s="91">
        <v>0</v>
      </c>
      <c r="H937" s="91">
        <v>0</v>
      </c>
      <c r="I937" s="91">
        <v>0</v>
      </c>
      <c r="J937" s="90" t="s">
        <v>5525</v>
      </c>
      <c r="K937" s="92"/>
      <c r="L937" s="92"/>
      <c r="M937" s="94"/>
      <c r="N937" s="91">
        <v>48</v>
      </c>
      <c r="O937" s="91">
        <v>798</v>
      </c>
      <c r="P937" s="91">
        <v>0</v>
      </c>
      <c r="Q937" s="91">
        <v>0</v>
      </c>
      <c r="R937" s="91">
        <v>0</v>
      </c>
      <c r="S937" s="91">
        <v>0</v>
      </c>
      <c r="T937" s="91">
        <v>0</v>
      </c>
      <c r="U937" s="91">
        <v>0</v>
      </c>
      <c r="V937" s="91">
        <v>0</v>
      </c>
      <c r="W937" s="91">
        <v>0</v>
      </c>
      <c r="X937" s="92"/>
      <c r="Y937" s="92"/>
      <c r="Z937" s="92"/>
      <c r="AA937" s="92"/>
      <c r="AB937" s="90" t="s">
        <v>5524</v>
      </c>
      <c r="AC937" s="93">
        <v>27622</v>
      </c>
      <c r="AD937" s="91">
        <v>714</v>
      </c>
      <c r="AE937" s="90" t="s">
        <v>545</v>
      </c>
      <c r="AF937" s="91">
        <v>1996</v>
      </c>
      <c r="AG937" s="91">
        <v>1995</v>
      </c>
      <c r="AH937" s="91">
        <v>2010</v>
      </c>
    </row>
    <row r="938" spans="3:34" ht="12.5" x14ac:dyDescent="0.25">
      <c r="C938" s="90" t="s">
        <v>5552</v>
      </c>
      <c r="D938" s="91">
        <v>24</v>
      </c>
      <c r="E938" s="92"/>
      <c r="F938" s="91">
        <v>0</v>
      </c>
      <c r="G938" s="95">
        <v>0</v>
      </c>
      <c r="H938" s="91">
        <v>0</v>
      </c>
      <c r="I938" s="91">
        <v>0</v>
      </c>
      <c r="J938" s="90" t="s">
        <v>5553</v>
      </c>
      <c r="K938" s="92"/>
      <c r="L938" s="92"/>
      <c r="M938" s="92"/>
      <c r="N938" s="91">
        <v>48</v>
      </c>
      <c r="O938" s="91">
        <v>1380</v>
      </c>
      <c r="P938" s="91">
        <v>0</v>
      </c>
      <c r="Q938" s="91">
        <v>0</v>
      </c>
      <c r="R938" s="91">
        <v>0</v>
      </c>
      <c r="S938" s="91">
        <v>0</v>
      </c>
      <c r="T938" s="95">
        <v>0</v>
      </c>
      <c r="U938" s="95">
        <v>0</v>
      </c>
      <c r="V938" s="95">
        <v>0</v>
      </c>
      <c r="W938" s="95">
        <v>0</v>
      </c>
      <c r="X938" s="92"/>
      <c r="Y938" s="92"/>
      <c r="Z938" s="92"/>
      <c r="AA938" s="92"/>
      <c r="AB938" s="90" t="s">
        <v>5552</v>
      </c>
      <c r="AC938" s="93">
        <v>31525</v>
      </c>
      <c r="AD938" s="91">
        <v>625</v>
      </c>
      <c r="AE938" s="90" t="s">
        <v>545</v>
      </c>
      <c r="AF938" s="91">
        <v>2005</v>
      </c>
      <c r="AG938" s="91">
        <v>2003</v>
      </c>
      <c r="AH938" s="91">
        <v>2016</v>
      </c>
    </row>
    <row r="939" spans="3:34" ht="12.5" x14ac:dyDescent="0.25">
      <c r="C939" s="90" t="s">
        <v>5694</v>
      </c>
      <c r="D939" s="91">
        <v>24</v>
      </c>
      <c r="E939" s="92"/>
      <c r="F939" s="91">
        <v>0</v>
      </c>
      <c r="G939" s="91">
        <v>0</v>
      </c>
      <c r="H939" s="91">
        <v>0</v>
      </c>
      <c r="I939" s="91">
        <v>0</v>
      </c>
      <c r="J939" s="90" t="s">
        <v>5695</v>
      </c>
      <c r="K939" s="92"/>
      <c r="L939" s="92"/>
      <c r="M939" s="91">
        <v>1</v>
      </c>
      <c r="N939" s="91">
        <v>61</v>
      </c>
      <c r="O939" s="91">
        <v>646</v>
      </c>
      <c r="P939" s="91">
        <v>0</v>
      </c>
      <c r="Q939" s="91">
        <v>0</v>
      </c>
      <c r="R939" s="91">
        <v>0</v>
      </c>
      <c r="S939" s="91">
        <v>0</v>
      </c>
      <c r="T939" s="91">
        <v>0</v>
      </c>
      <c r="U939" s="91">
        <v>0</v>
      </c>
      <c r="V939" s="91">
        <v>0</v>
      </c>
      <c r="W939" s="91">
        <v>0</v>
      </c>
      <c r="X939" s="92"/>
      <c r="Y939" s="92"/>
      <c r="Z939" s="92"/>
      <c r="AA939" s="92"/>
      <c r="AB939" s="90" t="s">
        <v>5694</v>
      </c>
      <c r="AC939" s="93">
        <v>27890</v>
      </c>
      <c r="AD939" s="91">
        <v>708</v>
      </c>
      <c r="AE939" s="90" t="s">
        <v>545</v>
      </c>
      <c r="AF939" s="91">
        <v>1999</v>
      </c>
      <c r="AG939" s="91">
        <v>1995</v>
      </c>
      <c r="AH939" s="91">
        <v>2009</v>
      </c>
    </row>
    <row r="940" spans="3:34" ht="12.5" x14ac:dyDescent="0.25">
      <c r="C940" s="90" t="s">
        <v>4820</v>
      </c>
      <c r="D940" s="91">
        <v>23.6</v>
      </c>
      <c r="E940" s="92"/>
      <c r="F940" s="91">
        <v>0</v>
      </c>
      <c r="G940" s="94"/>
      <c r="H940" s="91">
        <v>0</v>
      </c>
      <c r="I940" s="91">
        <v>10</v>
      </c>
      <c r="J940" s="90" t="s">
        <v>4821</v>
      </c>
      <c r="K940" s="92"/>
      <c r="L940" s="92"/>
      <c r="M940" s="92"/>
      <c r="N940" s="91">
        <v>86</v>
      </c>
      <c r="O940" s="91">
        <v>0</v>
      </c>
      <c r="P940" s="91">
        <v>0</v>
      </c>
      <c r="Q940" s="91">
        <v>0</v>
      </c>
      <c r="R940" s="91">
        <v>0</v>
      </c>
      <c r="S940" s="91">
        <v>0</v>
      </c>
      <c r="T940" s="94"/>
      <c r="U940" s="94"/>
      <c r="V940" s="94"/>
      <c r="W940" s="94"/>
      <c r="X940" s="92"/>
      <c r="Y940" s="92"/>
      <c r="Z940" s="92"/>
      <c r="AA940" s="92"/>
      <c r="AB940" s="90" t="s">
        <v>4820</v>
      </c>
      <c r="AC940" s="93">
        <v>22049</v>
      </c>
      <c r="AD940" s="91">
        <v>65</v>
      </c>
      <c r="AE940" s="90" t="s">
        <v>545</v>
      </c>
      <c r="AF940" s="94"/>
      <c r="AG940" s="91">
        <v>1983</v>
      </c>
      <c r="AH940" s="91">
        <v>1985</v>
      </c>
    </row>
    <row r="941" spans="3:34" ht="12.5" x14ac:dyDescent="0.25">
      <c r="C941" s="90" t="s">
        <v>4459</v>
      </c>
      <c r="D941" s="91">
        <v>23.5</v>
      </c>
      <c r="E941" s="92"/>
      <c r="F941" s="91">
        <v>0</v>
      </c>
      <c r="G941" s="91">
        <v>0</v>
      </c>
      <c r="H941" s="91">
        <v>0</v>
      </c>
      <c r="I941" s="91">
        <v>0</v>
      </c>
      <c r="J941" s="90" t="s">
        <v>4460</v>
      </c>
      <c r="K941" s="92"/>
      <c r="L941" s="92"/>
      <c r="M941" s="92"/>
      <c r="N941" s="91">
        <v>49</v>
      </c>
      <c r="O941" s="91">
        <v>286</v>
      </c>
      <c r="P941" s="91">
        <v>0</v>
      </c>
      <c r="Q941" s="91">
        <v>0</v>
      </c>
      <c r="R941" s="91">
        <v>0</v>
      </c>
      <c r="S941" s="91">
        <v>0</v>
      </c>
      <c r="T941" s="91">
        <v>0</v>
      </c>
      <c r="U941" s="91">
        <v>0</v>
      </c>
      <c r="V941" s="91">
        <v>0</v>
      </c>
      <c r="W941" s="91">
        <v>0</v>
      </c>
      <c r="X941" s="92"/>
      <c r="Y941" s="92"/>
      <c r="Z941" s="92"/>
      <c r="AA941" s="92"/>
      <c r="AB941" s="90" t="s">
        <v>4459</v>
      </c>
      <c r="AC941" s="93">
        <v>26172</v>
      </c>
      <c r="AD941" s="91">
        <v>685</v>
      </c>
      <c r="AE941" s="90" t="s">
        <v>545</v>
      </c>
      <c r="AF941" s="91">
        <v>1989</v>
      </c>
      <c r="AG941" s="91">
        <v>1987</v>
      </c>
      <c r="AH941" s="91">
        <v>2001</v>
      </c>
    </row>
    <row r="942" spans="3:34" ht="12.5" x14ac:dyDescent="0.25">
      <c r="C942" s="90" t="s">
        <v>4976</v>
      </c>
      <c r="D942" s="91">
        <v>23.5</v>
      </c>
      <c r="E942" s="92"/>
      <c r="F942" s="91">
        <v>0</v>
      </c>
      <c r="G942" s="95">
        <v>0</v>
      </c>
      <c r="H942" s="91">
        <v>0</v>
      </c>
      <c r="I942" s="91">
        <v>0</v>
      </c>
      <c r="J942" s="90" t="s">
        <v>4977</v>
      </c>
      <c r="K942" s="92"/>
      <c r="L942" s="92"/>
      <c r="M942" s="92"/>
      <c r="N942" s="91">
        <v>49</v>
      </c>
      <c r="O942" s="91">
        <v>905</v>
      </c>
      <c r="P942" s="91">
        <v>0</v>
      </c>
      <c r="Q942" s="91">
        <v>0</v>
      </c>
      <c r="R942" s="91">
        <v>0</v>
      </c>
      <c r="S942" s="91">
        <v>0</v>
      </c>
      <c r="T942" s="95">
        <v>0</v>
      </c>
      <c r="U942" s="95">
        <v>0</v>
      </c>
      <c r="V942" s="95">
        <v>0</v>
      </c>
      <c r="W942" s="95">
        <v>0</v>
      </c>
      <c r="X942" s="92"/>
      <c r="Y942" s="92"/>
      <c r="Z942" s="92"/>
      <c r="AA942" s="92"/>
      <c r="AB942" s="90" t="s">
        <v>4976</v>
      </c>
      <c r="AC942" s="93">
        <v>32028</v>
      </c>
      <c r="AD942" s="91">
        <v>559</v>
      </c>
      <c r="AE942" s="90" t="s">
        <v>545</v>
      </c>
      <c r="AF942" s="91">
        <v>2006</v>
      </c>
      <c r="AG942" s="91">
        <v>2006</v>
      </c>
      <c r="AH942" s="91">
        <v>2017</v>
      </c>
    </row>
    <row r="943" spans="3:34" ht="12.5" x14ac:dyDescent="0.25">
      <c r="C943" s="90" t="s">
        <v>5734</v>
      </c>
      <c r="D943" s="91">
        <v>23.5</v>
      </c>
      <c r="E943" s="92"/>
      <c r="F943" s="91">
        <v>0</v>
      </c>
      <c r="G943" s="91">
        <v>0</v>
      </c>
      <c r="H943" s="91">
        <v>0</v>
      </c>
      <c r="I943" s="91">
        <v>0</v>
      </c>
      <c r="J943" s="90" t="s">
        <v>5735</v>
      </c>
      <c r="K943" s="92"/>
      <c r="L943" s="92"/>
      <c r="M943" s="92"/>
      <c r="N943" s="91">
        <v>49</v>
      </c>
      <c r="O943" s="91">
        <v>0</v>
      </c>
      <c r="P943" s="91">
        <v>0</v>
      </c>
      <c r="Q943" s="91">
        <v>0</v>
      </c>
      <c r="R943" s="91">
        <v>0</v>
      </c>
      <c r="S943" s="91">
        <v>0</v>
      </c>
      <c r="T943" s="91">
        <v>0</v>
      </c>
      <c r="U943" s="91">
        <v>0</v>
      </c>
      <c r="V943" s="91">
        <v>0</v>
      </c>
      <c r="W943" s="91">
        <v>0</v>
      </c>
      <c r="X943" s="92"/>
      <c r="Y943" s="92"/>
      <c r="Z943" s="92"/>
      <c r="AA943" s="92"/>
      <c r="AB943" s="90" t="s">
        <v>5734</v>
      </c>
      <c r="AC943" s="93">
        <v>23792</v>
      </c>
      <c r="AD943" s="91">
        <v>257</v>
      </c>
      <c r="AE943" s="90" t="s">
        <v>545</v>
      </c>
      <c r="AF943" s="94"/>
      <c r="AG943" s="91">
        <v>1983</v>
      </c>
      <c r="AH943" s="91">
        <v>1990</v>
      </c>
    </row>
    <row r="944" spans="3:34" ht="12.5" x14ac:dyDescent="0.25">
      <c r="C944" s="90" t="s">
        <v>3642</v>
      </c>
      <c r="D944" s="91">
        <v>23.4</v>
      </c>
      <c r="E944" s="92"/>
      <c r="F944" s="94"/>
      <c r="G944" s="94"/>
      <c r="H944" s="91">
        <v>0</v>
      </c>
      <c r="I944" s="91">
        <v>12</v>
      </c>
      <c r="J944" s="90" t="s">
        <v>3643</v>
      </c>
      <c r="K944" s="92"/>
      <c r="L944" s="92"/>
      <c r="M944" s="92"/>
      <c r="N944" s="91">
        <v>103</v>
      </c>
      <c r="O944" s="91">
        <v>0</v>
      </c>
      <c r="P944" s="94"/>
      <c r="Q944" s="94"/>
      <c r="R944" s="94"/>
      <c r="S944" s="94"/>
      <c r="T944" s="94"/>
      <c r="U944" s="94"/>
      <c r="V944" s="94"/>
      <c r="W944" s="94"/>
      <c r="X944" s="92"/>
      <c r="Y944" s="92"/>
      <c r="Z944" s="92"/>
      <c r="AA944" s="92"/>
      <c r="AB944" s="90" t="s">
        <v>3642</v>
      </c>
      <c r="AC944" s="93">
        <v>21551</v>
      </c>
      <c r="AD944" s="91">
        <v>99</v>
      </c>
      <c r="AE944" s="90" t="s">
        <v>545</v>
      </c>
      <c r="AF944" s="91">
        <v>0</v>
      </c>
      <c r="AG944" s="91">
        <v>1979</v>
      </c>
      <c r="AH944" s="91">
        <v>1986</v>
      </c>
    </row>
    <row r="945" spans="3:34" ht="12.5" x14ac:dyDescent="0.25">
      <c r="C945" s="90" t="s">
        <v>4522</v>
      </c>
      <c r="D945" s="91">
        <v>23.4</v>
      </c>
      <c r="E945" s="92"/>
      <c r="F945" s="91">
        <v>0</v>
      </c>
      <c r="G945" s="91">
        <v>0</v>
      </c>
      <c r="H945" s="91">
        <v>0</v>
      </c>
      <c r="I945" s="91">
        <v>6</v>
      </c>
      <c r="J945" s="90" t="s">
        <v>4523</v>
      </c>
      <c r="K945" s="92"/>
      <c r="L945" s="92"/>
      <c r="M945" s="92"/>
      <c r="N945" s="91">
        <v>67</v>
      </c>
      <c r="O945" s="91">
        <v>0</v>
      </c>
      <c r="P945" s="91">
        <v>0</v>
      </c>
      <c r="Q945" s="91">
        <v>0</v>
      </c>
      <c r="R945" s="91">
        <v>0</v>
      </c>
      <c r="S945" s="91">
        <v>0</v>
      </c>
      <c r="T945" s="91">
        <v>0</v>
      </c>
      <c r="U945" s="91">
        <v>0</v>
      </c>
      <c r="V945" s="91">
        <v>0</v>
      </c>
      <c r="W945" s="91">
        <v>0</v>
      </c>
      <c r="X945" s="92"/>
      <c r="Y945" s="92"/>
      <c r="Z945" s="92"/>
      <c r="AA945" s="92"/>
      <c r="AB945" s="90" t="s">
        <v>4522</v>
      </c>
      <c r="AC945" s="93">
        <v>22932</v>
      </c>
      <c r="AD945" s="91">
        <v>521</v>
      </c>
      <c r="AE945" s="90" t="s">
        <v>545</v>
      </c>
      <c r="AF945" s="91">
        <v>1982</v>
      </c>
      <c r="AG945" s="91">
        <v>1983</v>
      </c>
      <c r="AH945" s="91">
        <v>1995</v>
      </c>
    </row>
    <row r="946" spans="3:34" ht="12.5" x14ac:dyDescent="0.25">
      <c r="C946" s="90" t="s">
        <v>3676</v>
      </c>
      <c r="D946" s="91">
        <v>23.2</v>
      </c>
      <c r="E946" s="92"/>
      <c r="F946" s="95">
        <v>0</v>
      </c>
      <c r="G946" s="95">
        <v>0</v>
      </c>
      <c r="H946" s="91">
        <v>0</v>
      </c>
      <c r="I946" s="91">
        <v>0</v>
      </c>
      <c r="J946" s="90" t="s">
        <v>3677</v>
      </c>
      <c r="K946" s="92"/>
      <c r="L946" s="92"/>
      <c r="M946" s="91">
        <v>1</v>
      </c>
      <c r="N946" s="95">
        <v>64</v>
      </c>
      <c r="O946" s="95">
        <v>0</v>
      </c>
      <c r="P946" s="95">
        <v>0</v>
      </c>
      <c r="Q946" s="95">
        <v>0</v>
      </c>
      <c r="R946" s="95">
        <v>0</v>
      </c>
      <c r="S946" s="95">
        <v>0</v>
      </c>
      <c r="T946" s="95">
        <v>0</v>
      </c>
      <c r="U946" s="95">
        <v>0</v>
      </c>
      <c r="V946" s="95">
        <v>0</v>
      </c>
      <c r="W946" s="95">
        <v>0</v>
      </c>
      <c r="X946" s="92"/>
      <c r="Y946" s="92"/>
      <c r="Z946" s="92"/>
      <c r="AA946" s="92"/>
      <c r="AB946" s="90" t="s">
        <v>3676</v>
      </c>
      <c r="AC946" s="93">
        <v>23992</v>
      </c>
      <c r="AD946" s="95">
        <v>285</v>
      </c>
      <c r="AE946" s="90" t="s">
        <v>545</v>
      </c>
      <c r="AF946" s="95">
        <v>1987</v>
      </c>
      <c r="AG946" s="95">
        <v>1983</v>
      </c>
      <c r="AH946" s="95">
        <v>1992</v>
      </c>
    </row>
    <row r="947" spans="3:34" ht="12.5" x14ac:dyDescent="0.25">
      <c r="C947" s="90" t="s">
        <v>5562</v>
      </c>
      <c r="D947" s="91">
        <v>23.2</v>
      </c>
      <c r="E947" s="92"/>
      <c r="F947" s="95">
        <v>0</v>
      </c>
      <c r="G947" s="95">
        <v>0</v>
      </c>
      <c r="H947" s="91">
        <v>0</v>
      </c>
      <c r="I947" s="91">
        <v>0</v>
      </c>
      <c r="J947" s="90" t="s">
        <v>5563</v>
      </c>
      <c r="K947" s="92"/>
      <c r="L947" s="92"/>
      <c r="M947" s="95">
        <v>1</v>
      </c>
      <c r="N947" s="91">
        <v>64</v>
      </c>
      <c r="O947" s="91">
        <v>785</v>
      </c>
      <c r="P947" s="95">
        <v>0</v>
      </c>
      <c r="Q947" s="95">
        <v>0</v>
      </c>
      <c r="R947" s="95">
        <v>0</v>
      </c>
      <c r="S947" s="95">
        <v>0</v>
      </c>
      <c r="T947" s="95">
        <v>0</v>
      </c>
      <c r="U947" s="95">
        <v>0</v>
      </c>
      <c r="V947" s="95">
        <v>0</v>
      </c>
      <c r="W947" s="95">
        <v>0</v>
      </c>
      <c r="X947" s="92"/>
      <c r="Y947" s="92"/>
      <c r="Z947" s="92"/>
      <c r="AA947" s="92"/>
      <c r="AB947" s="90" t="s">
        <v>5562</v>
      </c>
      <c r="AC947" s="93">
        <v>31972</v>
      </c>
      <c r="AD947" s="91">
        <v>446</v>
      </c>
      <c r="AE947" s="90" t="s">
        <v>545</v>
      </c>
      <c r="AF947" s="95">
        <v>2007</v>
      </c>
      <c r="AG947" s="91">
        <v>2006</v>
      </c>
      <c r="AH947" s="91">
        <v>2016</v>
      </c>
    </row>
    <row r="948" spans="3:34" ht="12.5" x14ac:dyDescent="0.25">
      <c r="C948" s="90" t="s">
        <v>5754</v>
      </c>
      <c r="D948" s="91">
        <v>23.2</v>
      </c>
      <c r="E948" s="92"/>
      <c r="F948" s="94"/>
      <c r="G948" s="94"/>
      <c r="H948" s="91">
        <v>0</v>
      </c>
      <c r="I948" s="91">
        <v>12</v>
      </c>
      <c r="J948" s="90" t="s">
        <v>5755</v>
      </c>
      <c r="K948" s="92"/>
      <c r="L948" s="92"/>
      <c r="M948" s="94"/>
      <c r="N948" s="91">
        <v>105</v>
      </c>
      <c r="O948" s="91">
        <v>0</v>
      </c>
      <c r="P948" s="94"/>
      <c r="Q948" s="94"/>
      <c r="R948" s="94"/>
      <c r="S948" s="94"/>
      <c r="T948" s="94"/>
      <c r="U948" s="94"/>
      <c r="V948" s="94"/>
      <c r="W948" s="94"/>
      <c r="X948" s="92"/>
      <c r="Y948" s="92"/>
      <c r="Z948" s="92"/>
      <c r="AA948" s="92"/>
      <c r="AB948" s="90" t="s">
        <v>5754</v>
      </c>
      <c r="AC948" s="93">
        <v>21709</v>
      </c>
      <c r="AD948" s="91">
        <v>126</v>
      </c>
      <c r="AE948" s="90" t="s">
        <v>545</v>
      </c>
      <c r="AF948" s="94"/>
      <c r="AG948" s="91">
        <v>1983</v>
      </c>
      <c r="AH948" s="91">
        <v>1988</v>
      </c>
    </row>
    <row r="949" spans="3:34" ht="12.5" x14ac:dyDescent="0.25">
      <c r="C949" s="90" t="s">
        <v>3859</v>
      </c>
      <c r="D949" s="91">
        <v>23.1</v>
      </c>
      <c r="E949" s="92"/>
      <c r="F949" s="91">
        <v>0</v>
      </c>
      <c r="G949" s="91">
        <v>0</v>
      </c>
      <c r="H949" s="91">
        <v>0</v>
      </c>
      <c r="I949" s="91">
        <v>0</v>
      </c>
      <c r="J949" s="90" t="s">
        <v>3860</v>
      </c>
      <c r="K949" s="92"/>
      <c r="L949" s="92"/>
      <c r="M949" s="92"/>
      <c r="N949" s="91">
        <v>50</v>
      </c>
      <c r="O949" s="91">
        <v>890</v>
      </c>
      <c r="P949" s="91">
        <v>0</v>
      </c>
      <c r="Q949" s="91">
        <v>0</v>
      </c>
      <c r="R949" s="91">
        <v>0</v>
      </c>
      <c r="S949" s="91">
        <v>0</v>
      </c>
      <c r="T949" s="91">
        <v>0</v>
      </c>
      <c r="U949" s="91">
        <v>0</v>
      </c>
      <c r="V949" s="91">
        <v>0</v>
      </c>
      <c r="W949" s="91">
        <v>0</v>
      </c>
      <c r="X949" s="92"/>
      <c r="Y949" s="92"/>
      <c r="Z949" s="92"/>
      <c r="AA949" s="92"/>
      <c r="AB949" s="90" t="s">
        <v>3859</v>
      </c>
      <c r="AC949" s="93">
        <v>33045</v>
      </c>
      <c r="AD949" s="91">
        <v>561</v>
      </c>
      <c r="AE949" s="90" t="s">
        <v>545</v>
      </c>
      <c r="AF949" s="91">
        <v>2007</v>
      </c>
      <c r="AG949" s="91">
        <v>2006</v>
      </c>
      <c r="AH949" s="91">
        <v>2017</v>
      </c>
    </row>
    <row r="950" spans="3:34" ht="12.5" x14ac:dyDescent="0.25">
      <c r="C950" s="90" t="s">
        <v>4132</v>
      </c>
      <c r="D950" s="91">
        <v>23.1</v>
      </c>
      <c r="E950" s="92"/>
      <c r="F950" s="91">
        <v>0</v>
      </c>
      <c r="G950" s="91">
        <v>0</v>
      </c>
      <c r="H950" s="91">
        <v>0</v>
      </c>
      <c r="I950" s="91">
        <v>0</v>
      </c>
      <c r="J950" s="90" t="s">
        <v>4133</v>
      </c>
      <c r="K950" s="92"/>
      <c r="L950" s="92"/>
      <c r="M950" s="92"/>
      <c r="N950" s="91">
        <v>50</v>
      </c>
      <c r="O950" s="91">
        <v>928</v>
      </c>
      <c r="P950" s="91">
        <v>0</v>
      </c>
      <c r="Q950" s="91">
        <v>0</v>
      </c>
      <c r="R950" s="91">
        <v>0</v>
      </c>
      <c r="S950" s="91">
        <v>0</v>
      </c>
      <c r="T950" s="91">
        <v>0</v>
      </c>
      <c r="U950" s="91">
        <v>0</v>
      </c>
      <c r="V950" s="91">
        <v>0</v>
      </c>
      <c r="W950" s="91">
        <v>0</v>
      </c>
      <c r="X950" s="92"/>
      <c r="Y950" s="92"/>
      <c r="Z950" s="92"/>
      <c r="AA950" s="92"/>
      <c r="AB950" s="90" t="s">
        <v>4132</v>
      </c>
      <c r="AC950" s="93">
        <v>35347</v>
      </c>
      <c r="AD950" s="91">
        <v>235</v>
      </c>
      <c r="AE950" s="90" t="s">
        <v>545</v>
      </c>
      <c r="AF950" s="91">
        <v>2014</v>
      </c>
      <c r="AG950" s="91">
        <v>2012</v>
      </c>
      <c r="AH950" s="91">
        <v>2017</v>
      </c>
    </row>
    <row r="951" spans="3:34" ht="12.5" x14ac:dyDescent="0.25">
      <c r="C951" s="90" t="s">
        <v>4586</v>
      </c>
      <c r="D951" s="91">
        <v>23.1</v>
      </c>
      <c r="E951" s="92"/>
      <c r="F951" s="91">
        <v>0</v>
      </c>
      <c r="G951" s="95">
        <v>0</v>
      </c>
      <c r="H951" s="91">
        <v>0</v>
      </c>
      <c r="I951" s="91">
        <v>0</v>
      </c>
      <c r="J951" s="90" t="s">
        <v>4587</v>
      </c>
      <c r="K951" s="92"/>
      <c r="L951" s="92"/>
      <c r="M951" s="92"/>
      <c r="N951" s="91">
        <v>50</v>
      </c>
      <c r="O951" s="91">
        <v>0</v>
      </c>
      <c r="P951" s="91">
        <v>0</v>
      </c>
      <c r="Q951" s="91">
        <v>0</v>
      </c>
      <c r="R951" s="91">
        <v>0</v>
      </c>
      <c r="S951" s="91">
        <v>0</v>
      </c>
      <c r="T951" s="95">
        <v>0</v>
      </c>
      <c r="U951" s="95">
        <v>0</v>
      </c>
      <c r="V951" s="95">
        <v>0</v>
      </c>
      <c r="W951" s="95">
        <v>0</v>
      </c>
      <c r="X951" s="92"/>
      <c r="Y951" s="92"/>
      <c r="Z951" s="92"/>
      <c r="AA951" s="92"/>
      <c r="AB951" s="90" t="s">
        <v>4586</v>
      </c>
      <c r="AC951" s="93">
        <v>24244</v>
      </c>
      <c r="AD951" s="91">
        <v>422</v>
      </c>
      <c r="AE951" s="90" t="s">
        <v>545</v>
      </c>
      <c r="AF951" s="95">
        <v>1984</v>
      </c>
      <c r="AG951" s="91">
        <v>1983</v>
      </c>
      <c r="AH951" s="91">
        <v>1993</v>
      </c>
    </row>
    <row r="952" spans="3:34" ht="12.5" x14ac:dyDescent="0.25">
      <c r="C952" s="90" t="s">
        <v>5134</v>
      </c>
      <c r="D952" s="91">
        <v>23.1</v>
      </c>
      <c r="E952" s="92"/>
      <c r="F952" s="91">
        <v>0</v>
      </c>
      <c r="G952" s="91">
        <v>0</v>
      </c>
      <c r="H952" s="91">
        <v>0</v>
      </c>
      <c r="I952" s="91">
        <v>6</v>
      </c>
      <c r="J952" s="90" t="s">
        <v>5135</v>
      </c>
      <c r="K952" s="92"/>
      <c r="L952" s="92"/>
      <c r="M952" s="92"/>
      <c r="N952" s="91">
        <v>68</v>
      </c>
      <c r="O952" s="91">
        <v>19</v>
      </c>
      <c r="P952" s="91">
        <v>0</v>
      </c>
      <c r="Q952" s="91">
        <v>0</v>
      </c>
      <c r="R952" s="91">
        <v>0</v>
      </c>
      <c r="S952" s="91">
        <v>0</v>
      </c>
      <c r="T952" s="91">
        <v>0</v>
      </c>
      <c r="U952" s="91">
        <v>0</v>
      </c>
      <c r="V952" s="91">
        <v>0</v>
      </c>
      <c r="W952" s="91">
        <v>0</v>
      </c>
      <c r="X952" s="94"/>
      <c r="Y952" s="94"/>
      <c r="Z952" s="94"/>
      <c r="AA952" s="94"/>
      <c r="AB952" s="90" t="s">
        <v>5134</v>
      </c>
      <c r="AC952" s="93">
        <v>22845</v>
      </c>
      <c r="AD952" s="91">
        <v>498</v>
      </c>
      <c r="AE952" s="90" t="s">
        <v>545</v>
      </c>
      <c r="AF952" s="94"/>
      <c r="AG952" s="91">
        <v>1980</v>
      </c>
      <c r="AH952" s="91">
        <v>1998</v>
      </c>
    </row>
    <row r="953" spans="3:34" ht="12.5" x14ac:dyDescent="0.25">
      <c r="C953" s="90" t="s">
        <v>5328</v>
      </c>
      <c r="D953" s="91">
        <v>23.1</v>
      </c>
      <c r="E953" s="92"/>
      <c r="F953" s="91">
        <v>0</v>
      </c>
      <c r="G953" s="91">
        <v>0</v>
      </c>
      <c r="H953" s="91">
        <v>0</v>
      </c>
      <c r="I953" s="91">
        <v>0</v>
      </c>
      <c r="J953" s="90" t="s">
        <v>5329</v>
      </c>
      <c r="K953" s="92"/>
      <c r="L953" s="92"/>
      <c r="M953" s="92"/>
      <c r="N953" s="91">
        <v>50</v>
      </c>
      <c r="O953" s="91">
        <v>826</v>
      </c>
      <c r="P953" s="91">
        <v>0</v>
      </c>
      <c r="Q953" s="91">
        <v>0</v>
      </c>
      <c r="R953" s="91">
        <v>0</v>
      </c>
      <c r="S953" s="91">
        <v>0</v>
      </c>
      <c r="T953" s="91">
        <v>0</v>
      </c>
      <c r="U953" s="91">
        <v>0</v>
      </c>
      <c r="V953" s="91">
        <v>0</v>
      </c>
      <c r="W953" s="91">
        <v>0</v>
      </c>
      <c r="X953" s="92"/>
      <c r="Y953" s="94"/>
      <c r="Z953" s="92"/>
      <c r="AA953" s="94"/>
      <c r="AB953" s="90" t="s">
        <v>5328</v>
      </c>
      <c r="AC953" s="93">
        <v>28496</v>
      </c>
      <c r="AD953" s="91">
        <v>974</v>
      </c>
      <c r="AE953" s="90" t="s">
        <v>545</v>
      </c>
      <c r="AF953" s="91">
        <v>1998</v>
      </c>
      <c r="AG953" s="91">
        <v>1998</v>
      </c>
      <c r="AH953" s="91">
        <v>2017</v>
      </c>
    </row>
    <row r="954" spans="3:34" ht="12.5" x14ac:dyDescent="0.25">
      <c r="C954" s="90" t="s">
        <v>5340</v>
      </c>
      <c r="D954" s="91">
        <v>23.1</v>
      </c>
      <c r="E954" s="92"/>
      <c r="F954" s="91">
        <v>0</v>
      </c>
      <c r="G954" s="91">
        <v>0</v>
      </c>
      <c r="H954" s="91">
        <v>0</v>
      </c>
      <c r="I954" s="91">
        <v>0</v>
      </c>
      <c r="J954" s="90" t="s">
        <v>5341</v>
      </c>
      <c r="K954" s="92"/>
      <c r="L954" s="92"/>
      <c r="M954" s="94"/>
      <c r="N954" s="91">
        <v>50</v>
      </c>
      <c r="O954" s="91">
        <v>926</v>
      </c>
      <c r="P954" s="91">
        <v>0</v>
      </c>
      <c r="Q954" s="91">
        <v>0</v>
      </c>
      <c r="R954" s="91">
        <v>0</v>
      </c>
      <c r="S954" s="91">
        <v>0</v>
      </c>
      <c r="T954" s="91">
        <v>0</v>
      </c>
      <c r="U954" s="91">
        <v>0</v>
      </c>
      <c r="V954" s="91">
        <v>0</v>
      </c>
      <c r="W954" s="91">
        <v>0</v>
      </c>
      <c r="X954" s="94"/>
      <c r="Y954" s="94"/>
      <c r="Z954" s="94"/>
      <c r="AA954" s="94"/>
      <c r="AB954" s="90" t="s">
        <v>5340</v>
      </c>
      <c r="AC954" s="93">
        <v>29358</v>
      </c>
      <c r="AD954" s="91">
        <v>795</v>
      </c>
      <c r="AE954" s="90" t="s">
        <v>545</v>
      </c>
      <c r="AF954" s="91">
        <v>2001</v>
      </c>
      <c r="AG954" s="91">
        <v>2001</v>
      </c>
      <c r="AH954" s="91">
        <v>2017</v>
      </c>
    </row>
    <row r="955" spans="3:34" ht="12.5" x14ac:dyDescent="0.25">
      <c r="C955" s="90" t="s">
        <v>5488</v>
      </c>
      <c r="D955" s="91">
        <v>23.1</v>
      </c>
      <c r="E955" s="92"/>
      <c r="F955" s="91">
        <v>0</v>
      </c>
      <c r="G955" s="91">
        <v>0</v>
      </c>
      <c r="H955" s="91">
        <v>0</v>
      </c>
      <c r="I955" s="91">
        <v>0</v>
      </c>
      <c r="J955" s="90" t="s">
        <v>5489</v>
      </c>
      <c r="K955" s="92"/>
      <c r="L955" s="92"/>
      <c r="M955" s="92"/>
      <c r="N955" s="91">
        <v>50</v>
      </c>
      <c r="O955" s="91">
        <v>810</v>
      </c>
      <c r="P955" s="91">
        <v>0</v>
      </c>
      <c r="Q955" s="91">
        <v>0</v>
      </c>
      <c r="R955" s="91">
        <v>0</v>
      </c>
      <c r="S955" s="91">
        <v>0</v>
      </c>
      <c r="T955" s="91">
        <v>0</v>
      </c>
      <c r="U955" s="91">
        <v>0</v>
      </c>
      <c r="V955" s="91">
        <v>0</v>
      </c>
      <c r="W955" s="91">
        <v>0</v>
      </c>
      <c r="X955" s="92"/>
      <c r="Y955" s="92"/>
      <c r="Z955" s="92"/>
      <c r="AA955" s="92"/>
      <c r="AB955" s="90" t="s">
        <v>5488</v>
      </c>
      <c r="AC955" s="93">
        <v>25762</v>
      </c>
      <c r="AD955" s="91">
        <v>653</v>
      </c>
      <c r="AE955" s="90" t="s">
        <v>545</v>
      </c>
      <c r="AF955" s="91">
        <v>1991</v>
      </c>
      <c r="AG955" s="91">
        <v>1989</v>
      </c>
      <c r="AH955" s="91">
        <v>2002</v>
      </c>
    </row>
    <row r="956" spans="3:34" ht="12.5" x14ac:dyDescent="0.25">
      <c r="C956" s="90" t="s">
        <v>3809</v>
      </c>
      <c r="D956" s="91">
        <v>22.9</v>
      </c>
      <c r="E956" s="92"/>
      <c r="F956" s="95">
        <v>0</v>
      </c>
      <c r="G956" s="95">
        <v>0</v>
      </c>
      <c r="H956" s="91">
        <v>0</v>
      </c>
      <c r="I956" s="91">
        <v>0</v>
      </c>
      <c r="J956" s="90" t="s">
        <v>3810</v>
      </c>
      <c r="K956" s="92"/>
      <c r="L956" s="92"/>
      <c r="M956" s="95">
        <v>1</v>
      </c>
      <c r="N956" s="91">
        <v>65</v>
      </c>
      <c r="O956" s="91">
        <v>596</v>
      </c>
      <c r="P956" s="95">
        <v>0</v>
      </c>
      <c r="Q956" s="95">
        <v>0</v>
      </c>
      <c r="R956" s="95">
        <v>0</v>
      </c>
      <c r="S956" s="95">
        <v>0</v>
      </c>
      <c r="T956" s="95">
        <v>0</v>
      </c>
      <c r="U956" s="95">
        <v>0</v>
      </c>
      <c r="V956" s="95">
        <v>0</v>
      </c>
      <c r="W956" s="95">
        <v>0</v>
      </c>
      <c r="X956" s="92"/>
      <c r="Y956" s="92"/>
      <c r="Z956" s="92"/>
      <c r="AA956" s="92"/>
      <c r="AB956" s="90" t="s">
        <v>3809</v>
      </c>
      <c r="AC956" s="93">
        <v>27734</v>
      </c>
      <c r="AD956" s="91">
        <v>838</v>
      </c>
      <c r="AE956" s="90" t="s">
        <v>545</v>
      </c>
      <c r="AF956" s="91">
        <v>1993</v>
      </c>
      <c r="AG956" s="91">
        <v>1992</v>
      </c>
      <c r="AH956" s="91">
        <v>2008</v>
      </c>
    </row>
    <row r="957" spans="3:34" ht="12.5" x14ac:dyDescent="0.25">
      <c r="C957" s="90" t="s">
        <v>5702</v>
      </c>
      <c r="D957" s="91">
        <v>22.9</v>
      </c>
      <c r="E957" s="94"/>
      <c r="F957" s="95">
        <v>0</v>
      </c>
      <c r="G957" s="95">
        <v>0</v>
      </c>
      <c r="H957" s="91">
        <v>0</v>
      </c>
      <c r="I957" s="91">
        <v>0</v>
      </c>
      <c r="J957" s="90" t="s">
        <v>5703</v>
      </c>
      <c r="K957" s="94"/>
      <c r="L957" s="94"/>
      <c r="M957" s="91">
        <v>1</v>
      </c>
      <c r="N957" s="95">
        <v>65</v>
      </c>
      <c r="O957" s="95">
        <v>814</v>
      </c>
      <c r="P957" s="95">
        <v>0</v>
      </c>
      <c r="Q957" s="95">
        <v>0</v>
      </c>
      <c r="R957" s="95">
        <v>0</v>
      </c>
      <c r="S957" s="95">
        <v>0</v>
      </c>
      <c r="T957" s="95">
        <v>0</v>
      </c>
      <c r="U957" s="95">
        <v>0</v>
      </c>
      <c r="V957" s="95">
        <v>0</v>
      </c>
      <c r="W957" s="95">
        <v>0</v>
      </c>
      <c r="X957" s="92"/>
      <c r="Y957" s="92"/>
      <c r="Z957" s="92"/>
      <c r="AA957" s="92"/>
      <c r="AB957" s="90" t="s">
        <v>5702</v>
      </c>
      <c r="AC957" s="93">
        <v>29225</v>
      </c>
      <c r="AD957" s="95">
        <v>718</v>
      </c>
      <c r="AE957" s="90" t="s">
        <v>545</v>
      </c>
      <c r="AF957" s="95">
        <v>2001</v>
      </c>
      <c r="AG957" s="95">
        <v>1997</v>
      </c>
      <c r="AH957" s="95">
        <v>2011</v>
      </c>
    </row>
    <row r="958" spans="3:34" ht="12.5" x14ac:dyDescent="0.25">
      <c r="C958" s="90" t="s">
        <v>4804</v>
      </c>
      <c r="D958" s="91">
        <v>22.7</v>
      </c>
      <c r="E958" s="94"/>
      <c r="F958" s="95">
        <v>0</v>
      </c>
      <c r="G958" s="95">
        <v>0</v>
      </c>
      <c r="H958" s="91">
        <v>0</v>
      </c>
      <c r="I958" s="91">
        <v>2</v>
      </c>
      <c r="J958" s="90" t="s">
        <v>4805</v>
      </c>
      <c r="K958" s="94"/>
      <c r="L958" s="94"/>
      <c r="M958" s="94"/>
      <c r="N958" s="95">
        <v>56</v>
      </c>
      <c r="O958" s="95">
        <v>0</v>
      </c>
      <c r="P958" s="95">
        <v>0</v>
      </c>
      <c r="Q958" s="95">
        <v>0</v>
      </c>
      <c r="R958" s="95">
        <v>0</v>
      </c>
      <c r="S958" s="95">
        <v>0</v>
      </c>
      <c r="T958" s="95">
        <v>0</v>
      </c>
      <c r="U958" s="95">
        <v>0</v>
      </c>
      <c r="V958" s="95">
        <v>0</v>
      </c>
      <c r="W958" s="95">
        <v>0</v>
      </c>
      <c r="X958" s="92"/>
      <c r="Y958" s="92"/>
      <c r="Z958" s="92"/>
      <c r="AA958" s="92"/>
      <c r="AB958" s="90" t="s">
        <v>4804</v>
      </c>
      <c r="AC958" s="93">
        <v>23387</v>
      </c>
      <c r="AD958" s="95">
        <v>428</v>
      </c>
      <c r="AE958" s="90" t="s">
        <v>545</v>
      </c>
      <c r="AF958" s="95">
        <v>1984</v>
      </c>
      <c r="AG958" s="95">
        <v>1984</v>
      </c>
      <c r="AH958" s="95">
        <v>1993</v>
      </c>
    </row>
    <row r="959" spans="3:34" ht="12.5" x14ac:dyDescent="0.25">
      <c r="C959" s="90" t="s">
        <v>5367</v>
      </c>
      <c r="D959" s="91">
        <v>22.7</v>
      </c>
      <c r="E959" s="92"/>
      <c r="F959" s="92"/>
      <c r="G959" s="92"/>
      <c r="H959" s="91">
        <v>0</v>
      </c>
      <c r="I959" s="91">
        <v>8</v>
      </c>
      <c r="J959" s="90" t="s">
        <v>5368</v>
      </c>
      <c r="K959" s="92"/>
      <c r="L959" s="92"/>
      <c r="M959" s="91">
        <v>1</v>
      </c>
      <c r="N959" s="95">
        <v>122</v>
      </c>
      <c r="O959" s="95">
        <v>0</v>
      </c>
      <c r="P959" s="92"/>
      <c r="Q959" s="92"/>
      <c r="R959" s="92"/>
      <c r="S959" s="92"/>
      <c r="T959" s="92"/>
      <c r="U959" s="92"/>
      <c r="V959" s="92"/>
      <c r="W959" s="92"/>
      <c r="X959" s="92"/>
      <c r="Y959" s="92"/>
      <c r="Z959" s="92"/>
      <c r="AA959" s="92"/>
      <c r="AB959" s="90" t="s">
        <v>5367</v>
      </c>
      <c r="AC959" s="93">
        <v>22492</v>
      </c>
      <c r="AD959" s="95">
        <v>186</v>
      </c>
      <c r="AE959" s="90" t="s">
        <v>545</v>
      </c>
      <c r="AF959" s="92"/>
      <c r="AG959" s="95">
        <v>1979</v>
      </c>
      <c r="AH959" s="95">
        <v>1988</v>
      </c>
    </row>
    <row r="960" spans="3:34" ht="12.5" x14ac:dyDescent="0.25">
      <c r="C960" s="90" t="s">
        <v>3851</v>
      </c>
      <c r="D960" s="91">
        <v>22.6</v>
      </c>
      <c r="E960" s="94"/>
      <c r="F960" s="95">
        <v>0</v>
      </c>
      <c r="G960" s="95">
        <v>0</v>
      </c>
      <c r="H960" s="91">
        <v>0</v>
      </c>
      <c r="I960" s="91">
        <v>0</v>
      </c>
      <c r="J960" s="90" t="s">
        <v>3852</v>
      </c>
      <c r="K960" s="94"/>
      <c r="L960" s="94"/>
      <c r="M960" s="94"/>
      <c r="N960" s="95">
        <v>51</v>
      </c>
      <c r="O960" s="95">
        <v>896</v>
      </c>
      <c r="P960" s="95">
        <v>0</v>
      </c>
      <c r="Q960" s="95">
        <v>0</v>
      </c>
      <c r="R960" s="95">
        <v>0</v>
      </c>
      <c r="S960" s="95">
        <v>0</v>
      </c>
      <c r="T960" s="95">
        <v>0</v>
      </c>
      <c r="U960" s="95">
        <v>0</v>
      </c>
      <c r="V960" s="95">
        <v>0</v>
      </c>
      <c r="W960" s="95">
        <v>0</v>
      </c>
      <c r="X960" s="92"/>
      <c r="Y960" s="92"/>
      <c r="Z960" s="92"/>
      <c r="AA960" s="92"/>
      <c r="AB960" s="90" t="s">
        <v>3851</v>
      </c>
      <c r="AC960" s="93">
        <v>31975</v>
      </c>
      <c r="AD960" s="95">
        <v>648</v>
      </c>
      <c r="AE960" s="90" t="s">
        <v>545</v>
      </c>
      <c r="AF960" s="95">
        <v>2005</v>
      </c>
      <c r="AG960" s="95">
        <v>2004</v>
      </c>
      <c r="AH960" s="95">
        <v>2017</v>
      </c>
    </row>
    <row r="961" spans="3:34" ht="12.5" x14ac:dyDescent="0.25">
      <c r="C961" s="90" t="s">
        <v>5320</v>
      </c>
      <c r="D961" s="91">
        <v>22.6</v>
      </c>
      <c r="E961" s="92"/>
      <c r="F961" s="95">
        <v>0</v>
      </c>
      <c r="G961" s="95">
        <v>0</v>
      </c>
      <c r="H961" s="91">
        <v>0</v>
      </c>
      <c r="I961" s="91">
        <v>0</v>
      </c>
      <c r="J961" s="90" t="s">
        <v>5321</v>
      </c>
      <c r="K961" s="92"/>
      <c r="L961" s="92"/>
      <c r="M961" s="94"/>
      <c r="N961" s="95">
        <v>51</v>
      </c>
      <c r="O961" s="95">
        <v>836</v>
      </c>
      <c r="P961" s="95">
        <v>0</v>
      </c>
      <c r="Q961" s="95">
        <v>0</v>
      </c>
      <c r="R961" s="95">
        <v>0</v>
      </c>
      <c r="S961" s="95">
        <v>0</v>
      </c>
      <c r="T961" s="95">
        <v>0</v>
      </c>
      <c r="U961" s="95">
        <v>0</v>
      </c>
      <c r="V961" s="95">
        <v>0</v>
      </c>
      <c r="W961" s="95">
        <v>0</v>
      </c>
      <c r="X961" s="92"/>
      <c r="Y961" s="92"/>
      <c r="Z961" s="92"/>
      <c r="AA961" s="92"/>
      <c r="AB961" s="90" t="s">
        <v>5320</v>
      </c>
      <c r="AC961" s="96">
        <v>27370</v>
      </c>
      <c r="AD961" s="95">
        <v>559</v>
      </c>
      <c r="AE961" s="90" t="s">
        <v>545</v>
      </c>
      <c r="AF961" s="95">
        <v>1992</v>
      </c>
      <c r="AG961" s="95">
        <v>1991</v>
      </c>
      <c r="AH961" s="95">
        <v>2004</v>
      </c>
    </row>
    <row r="962" spans="3:34" ht="12.5" x14ac:dyDescent="0.25">
      <c r="C962" s="90" t="s">
        <v>5652</v>
      </c>
      <c r="D962" s="91">
        <v>22.6</v>
      </c>
      <c r="E962" s="92"/>
      <c r="F962" s="95">
        <v>0</v>
      </c>
      <c r="G962" s="92"/>
      <c r="H962" s="91">
        <v>0</v>
      </c>
      <c r="I962" s="91">
        <v>10</v>
      </c>
      <c r="J962" s="90" t="s">
        <v>5653</v>
      </c>
      <c r="K962" s="92"/>
      <c r="L962" s="92"/>
      <c r="M962" s="94"/>
      <c r="N962" s="95">
        <v>93</v>
      </c>
      <c r="O962" s="95">
        <v>0</v>
      </c>
      <c r="P962" s="95">
        <v>0</v>
      </c>
      <c r="Q962" s="95">
        <v>0</v>
      </c>
      <c r="R962" s="95">
        <v>0</v>
      </c>
      <c r="S962" s="95">
        <v>0</v>
      </c>
      <c r="T962" s="92"/>
      <c r="U962" s="92"/>
      <c r="V962" s="92"/>
      <c r="W962" s="92"/>
      <c r="X962" s="92"/>
      <c r="Y962" s="92"/>
      <c r="Z962" s="92"/>
      <c r="AA962" s="92"/>
      <c r="AB962" s="90" t="s">
        <v>5652</v>
      </c>
      <c r="AC962" s="96">
        <v>21940</v>
      </c>
      <c r="AD962" s="95">
        <v>234</v>
      </c>
      <c r="AE962" s="90" t="s">
        <v>545</v>
      </c>
      <c r="AF962" s="92"/>
      <c r="AG962" s="95">
        <v>1979</v>
      </c>
      <c r="AH962" s="95">
        <v>1989</v>
      </c>
    </row>
    <row r="963" spans="3:34" ht="12.5" x14ac:dyDescent="0.25">
      <c r="C963" s="90" t="s">
        <v>5818</v>
      </c>
      <c r="D963" s="91">
        <v>22.6</v>
      </c>
      <c r="E963" s="92"/>
      <c r="F963" s="95">
        <v>0</v>
      </c>
      <c r="G963" s="95">
        <v>0</v>
      </c>
      <c r="H963" s="91">
        <v>0</v>
      </c>
      <c r="I963" s="91">
        <v>0</v>
      </c>
      <c r="J963" s="90" t="s">
        <v>5819</v>
      </c>
      <c r="K963" s="92"/>
      <c r="L963" s="92"/>
      <c r="M963" s="94"/>
      <c r="N963" s="95">
        <v>51</v>
      </c>
      <c r="O963" s="95">
        <v>688</v>
      </c>
      <c r="P963" s="95">
        <v>0</v>
      </c>
      <c r="Q963" s="95">
        <v>0</v>
      </c>
      <c r="R963" s="95">
        <v>0</v>
      </c>
      <c r="S963" s="95">
        <v>0</v>
      </c>
      <c r="T963" s="95">
        <v>0</v>
      </c>
      <c r="U963" s="95">
        <v>0</v>
      </c>
      <c r="V963" s="95">
        <v>0</v>
      </c>
      <c r="W963" s="95">
        <v>0</v>
      </c>
      <c r="X963" s="92"/>
      <c r="Y963" s="92"/>
      <c r="Z963" s="92"/>
      <c r="AA963" s="92"/>
      <c r="AB963" s="90" t="s">
        <v>5818</v>
      </c>
      <c r="AC963" s="96">
        <v>27790</v>
      </c>
      <c r="AD963" s="95">
        <v>842</v>
      </c>
      <c r="AE963" s="90" t="s">
        <v>545</v>
      </c>
      <c r="AF963" s="95">
        <v>1995</v>
      </c>
      <c r="AG963" s="95">
        <v>1993</v>
      </c>
      <c r="AH963" s="95">
        <v>2009</v>
      </c>
    </row>
    <row r="964" spans="3:34" ht="12.5" x14ac:dyDescent="0.25">
      <c r="C964" s="90" t="s">
        <v>5381</v>
      </c>
      <c r="D964" s="91">
        <v>22.5</v>
      </c>
      <c r="E964" s="94"/>
      <c r="F964" s="95">
        <v>0</v>
      </c>
      <c r="G964" s="95">
        <v>0</v>
      </c>
      <c r="H964" s="91">
        <v>0</v>
      </c>
      <c r="I964" s="91">
        <v>8</v>
      </c>
      <c r="J964" s="90" t="s">
        <v>5382</v>
      </c>
      <c r="K964" s="94"/>
      <c r="L964" s="94"/>
      <c r="M964" s="94"/>
      <c r="N964" s="95">
        <v>81</v>
      </c>
      <c r="O964" s="95">
        <v>0</v>
      </c>
      <c r="P964" s="95">
        <v>0</v>
      </c>
      <c r="Q964" s="95">
        <v>0</v>
      </c>
      <c r="R964" s="95">
        <v>0</v>
      </c>
      <c r="S964" s="95">
        <v>0</v>
      </c>
      <c r="T964" s="95">
        <v>0</v>
      </c>
      <c r="U964" s="95">
        <v>0</v>
      </c>
      <c r="V964" s="95">
        <v>0</v>
      </c>
      <c r="W964" s="95">
        <v>0</v>
      </c>
      <c r="X964" s="92"/>
      <c r="Y964" s="92"/>
      <c r="Z964" s="92"/>
      <c r="AA964" s="92"/>
      <c r="AB964" s="90" t="s">
        <v>5381</v>
      </c>
      <c r="AC964" s="93">
        <v>22369</v>
      </c>
      <c r="AD964" s="95">
        <v>475</v>
      </c>
      <c r="AE964" s="90" t="s">
        <v>545</v>
      </c>
      <c r="AF964" s="92"/>
      <c r="AG964" s="95">
        <v>1979</v>
      </c>
      <c r="AH964" s="95">
        <v>1995</v>
      </c>
    </row>
    <row r="965" spans="3:34" ht="12.5" x14ac:dyDescent="0.25">
      <c r="C965" s="90" t="s">
        <v>4030</v>
      </c>
      <c r="D965" s="91">
        <v>22.4</v>
      </c>
      <c r="E965" s="92"/>
      <c r="F965" s="95">
        <v>0</v>
      </c>
      <c r="G965" s="92"/>
      <c r="H965" s="91">
        <v>0</v>
      </c>
      <c r="I965" s="91">
        <v>10</v>
      </c>
      <c r="J965" s="90" t="s">
        <v>4031</v>
      </c>
      <c r="K965" s="92"/>
      <c r="L965" s="92"/>
      <c r="M965" s="92"/>
      <c r="N965" s="91">
        <v>95</v>
      </c>
      <c r="O965" s="91">
        <v>0</v>
      </c>
      <c r="P965" s="95">
        <v>0</v>
      </c>
      <c r="Q965" s="95">
        <v>0</v>
      </c>
      <c r="R965" s="95">
        <v>0</v>
      </c>
      <c r="S965" s="95">
        <v>0</v>
      </c>
      <c r="T965" s="92"/>
      <c r="U965" s="92"/>
      <c r="V965" s="92"/>
      <c r="W965" s="92"/>
      <c r="X965" s="92"/>
      <c r="Y965" s="92"/>
      <c r="Z965" s="92"/>
      <c r="AA965" s="92"/>
      <c r="AB965" s="90" t="s">
        <v>4030</v>
      </c>
      <c r="AC965" s="93">
        <v>21949</v>
      </c>
      <c r="AD965" s="91">
        <v>182</v>
      </c>
      <c r="AE965" s="90" t="s">
        <v>545</v>
      </c>
      <c r="AF965" s="94"/>
      <c r="AG965" s="91">
        <v>1979</v>
      </c>
      <c r="AH965" s="91">
        <v>1988</v>
      </c>
    </row>
    <row r="966" spans="3:34" ht="12.5" x14ac:dyDescent="0.25">
      <c r="C966" s="90" t="s">
        <v>4207</v>
      </c>
      <c r="D966" s="91">
        <v>22.4</v>
      </c>
      <c r="E966" s="94"/>
      <c r="F966" s="95">
        <v>0</v>
      </c>
      <c r="G966" s="92"/>
      <c r="H966" s="91">
        <v>0</v>
      </c>
      <c r="I966" s="91">
        <v>6</v>
      </c>
      <c r="J966" s="90" t="s">
        <v>4208</v>
      </c>
      <c r="K966" s="94"/>
      <c r="L966" s="94"/>
      <c r="M966" s="94"/>
      <c r="N966" s="95">
        <v>71</v>
      </c>
      <c r="O966" s="95">
        <v>0</v>
      </c>
      <c r="P966" s="95">
        <v>0</v>
      </c>
      <c r="Q966" s="95">
        <v>0</v>
      </c>
      <c r="R966" s="95">
        <v>0</v>
      </c>
      <c r="S966" s="95">
        <v>0</v>
      </c>
      <c r="T966" s="92"/>
      <c r="U966" s="92"/>
      <c r="V966" s="92"/>
      <c r="W966" s="92"/>
      <c r="X966" s="92"/>
      <c r="Y966" s="92"/>
      <c r="Z966" s="92"/>
      <c r="AA966" s="92"/>
      <c r="AB966" s="90" t="s">
        <v>4207</v>
      </c>
      <c r="AC966" s="93">
        <v>22805</v>
      </c>
      <c r="AD966" s="95">
        <v>272</v>
      </c>
      <c r="AE966" s="90" t="s">
        <v>545</v>
      </c>
      <c r="AF966" s="92"/>
      <c r="AG966" s="95">
        <v>1984</v>
      </c>
      <c r="AH966" s="95">
        <v>1990</v>
      </c>
    </row>
    <row r="967" spans="3:34" ht="12.5" x14ac:dyDescent="0.25">
      <c r="C967" s="90" t="s">
        <v>3839</v>
      </c>
      <c r="D967" s="91">
        <v>22.2</v>
      </c>
      <c r="E967" s="92"/>
      <c r="F967" s="91">
        <v>0</v>
      </c>
      <c r="G967" s="91">
        <v>0</v>
      </c>
      <c r="H967" s="91">
        <v>0</v>
      </c>
      <c r="I967" s="91">
        <v>0</v>
      </c>
      <c r="J967" s="90" t="s">
        <v>3840</v>
      </c>
      <c r="K967" s="92"/>
      <c r="L967" s="92"/>
      <c r="M967" s="92"/>
      <c r="N967" s="91">
        <v>52</v>
      </c>
      <c r="O967" s="91">
        <v>818</v>
      </c>
      <c r="P967" s="91">
        <v>0</v>
      </c>
      <c r="Q967" s="91">
        <v>0</v>
      </c>
      <c r="R967" s="91">
        <v>0</v>
      </c>
      <c r="S967" s="91">
        <v>0</v>
      </c>
      <c r="T967" s="91">
        <v>0</v>
      </c>
      <c r="U967" s="91">
        <v>0</v>
      </c>
      <c r="V967" s="91">
        <v>0</v>
      </c>
      <c r="W967" s="91">
        <v>0</v>
      </c>
      <c r="X967" s="92"/>
      <c r="Y967" s="92"/>
      <c r="Z967" s="92"/>
      <c r="AA967" s="92"/>
      <c r="AB967" s="90" t="s">
        <v>3839</v>
      </c>
      <c r="AC967" s="93">
        <v>31167</v>
      </c>
      <c r="AD967" s="91">
        <v>531</v>
      </c>
      <c r="AE967" s="90" t="s">
        <v>545</v>
      </c>
      <c r="AF967" s="91">
        <v>2003</v>
      </c>
      <c r="AG967" s="91">
        <v>2002</v>
      </c>
      <c r="AH967" s="91">
        <v>2017</v>
      </c>
    </row>
    <row r="968" spans="3:34" ht="12.5" x14ac:dyDescent="0.25">
      <c r="C968" s="90" t="s">
        <v>3978</v>
      </c>
      <c r="D968" s="91">
        <v>22.2</v>
      </c>
      <c r="E968" s="92"/>
      <c r="F968" s="91">
        <v>0</v>
      </c>
      <c r="G968" s="91">
        <v>0</v>
      </c>
      <c r="H968" s="91">
        <v>0</v>
      </c>
      <c r="I968" s="91">
        <v>0</v>
      </c>
      <c r="J968" s="90" t="s">
        <v>3979</v>
      </c>
      <c r="K968" s="92"/>
      <c r="L968" s="92"/>
      <c r="M968" s="94"/>
      <c r="N968" s="91">
        <v>52</v>
      </c>
      <c r="O968" s="91">
        <v>816</v>
      </c>
      <c r="P968" s="91">
        <v>0</v>
      </c>
      <c r="Q968" s="91">
        <v>0</v>
      </c>
      <c r="R968" s="91">
        <v>0</v>
      </c>
      <c r="S968" s="91">
        <v>0</v>
      </c>
      <c r="T968" s="91">
        <v>0</v>
      </c>
      <c r="U968" s="91">
        <v>0</v>
      </c>
      <c r="V968" s="91">
        <v>0</v>
      </c>
      <c r="W968" s="91">
        <v>0</v>
      </c>
      <c r="X968" s="92"/>
      <c r="Y968" s="92"/>
      <c r="Z968" s="92"/>
      <c r="AA968" s="92"/>
      <c r="AB968" s="90" t="s">
        <v>3978</v>
      </c>
      <c r="AC968" s="93">
        <v>29839</v>
      </c>
      <c r="AD968" s="91">
        <v>865</v>
      </c>
      <c r="AE968" s="90" t="s">
        <v>545</v>
      </c>
      <c r="AF968" s="95">
        <v>2000</v>
      </c>
      <c r="AG968" s="91">
        <v>1999</v>
      </c>
      <c r="AH968" s="91">
        <v>2017</v>
      </c>
    </row>
    <row r="969" spans="3:34" ht="12.5" x14ac:dyDescent="0.25">
      <c r="C969" s="90" t="s">
        <v>4086</v>
      </c>
      <c r="D969" s="91">
        <v>22.2</v>
      </c>
      <c r="E969" s="92"/>
      <c r="F969" s="91">
        <v>0</v>
      </c>
      <c r="G969" s="91">
        <v>0</v>
      </c>
      <c r="H969" s="91">
        <v>0</v>
      </c>
      <c r="I969" s="91">
        <v>0</v>
      </c>
      <c r="J969" s="90" t="s">
        <v>4087</v>
      </c>
      <c r="K969" s="92"/>
      <c r="L969" s="92"/>
      <c r="M969" s="94"/>
      <c r="N969" s="91">
        <v>52</v>
      </c>
      <c r="O969" s="91">
        <v>829</v>
      </c>
      <c r="P969" s="91">
        <v>0</v>
      </c>
      <c r="Q969" s="91">
        <v>0</v>
      </c>
      <c r="R969" s="91">
        <v>0</v>
      </c>
      <c r="S969" s="91">
        <v>0</v>
      </c>
      <c r="T969" s="91">
        <v>0</v>
      </c>
      <c r="U969" s="91">
        <v>0</v>
      </c>
      <c r="V969" s="91">
        <v>0</v>
      </c>
      <c r="W969" s="91">
        <v>0</v>
      </c>
      <c r="X969" s="92"/>
      <c r="Y969" s="92"/>
      <c r="Z969" s="92"/>
      <c r="AA969" s="92"/>
      <c r="AB969" s="90" t="s">
        <v>4086</v>
      </c>
      <c r="AC969" s="93">
        <v>28078</v>
      </c>
      <c r="AD969" s="91">
        <v>888</v>
      </c>
      <c r="AE969" s="90" t="s">
        <v>545</v>
      </c>
      <c r="AF969" s="91">
        <v>1995</v>
      </c>
      <c r="AG969" s="91">
        <v>1994</v>
      </c>
      <c r="AH969" s="91">
        <v>2011</v>
      </c>
    </row>
    <row r="970" spans="3:34" ht="12.5" x14ac:dyDescent="0.25">
      <c r="C970" s="90" t="s">
        <v>4171</v>
      </c>
      <c r="D970" s="91">
        <v>22.2</v>
      </c>
      <c r="E970" s="92"/>
      <c r="F970" s="91">
        <v>0</v>
      </c>
      <c r="G970" s="91">
        <v>0</v>
      </c>
      <c r="H970" s="91">
        <v>0</v>
      </c>
      <c r="I970" s="91">
        <v>0</v>
      </c>
      <c r="J970" s="90" t="s">
        <v>4172</v>
      </c>
      <c r="K970" s="92"/>
      <c r="L970" s="92"/>
      <c r="M970" s="92"/>
      <c r="N970" s="91">
        <v>52</v>
      </c>
      <c r="O970" s="91">
        <v>654</v>
      </c>
      <c r="P970" s="91">
        <v>0</v>
      </c>
      <c r="Q970" s="91">
        <v>0</v>
      </c>
      <c r="R970" s="91">
        <v>0</v>
      </c>
      <c r="S970" s="91">
        <v>0</v>
      </c>
      <c r="T970" s="91">
        <v>0</v>
      </c>
      <c r="U970" s="91">
        <v>0</v>
      </c>
      <c r="V970" s="91">
        <v>0</v>
      </c>
      <c r="W970" s="91">
        <v>0</v>
      </c>
      <c r="X970" s="92"/>
      <c r="Y970" s="92"/>
      <c r="Z970" s="92"/>
      <c r="AA970" s="92"/>
      <c r="AB970" s="90" t="s">
        <v>4171</v>
      </c>
      <c r="AC970" s="93">
        <v>27145</v>
      </c>
      <c r="AD970" s="91">
        <v>804</v>
      </c>
      <c r="AE970" s="90" t="s">
        <v>545</v>
      </c>
      <c r="AF970" s="91">
        <v>1998</v>
      </c>
      <c r="AG970" s="91">
        <v>1994</v>
      </c>
      <c r="AH970" s="91">
        <v>2010</v>
      </c>
    </row>
    <row r="971" spans="3:34" ht="12.5" x14ac:dyDescent="0.25">
      <c r="C971" s="90" t="s">
        <v>4914</v>
      </c>
      <c r="D971" s="91">
        <v>22.2</v>
      </c>
      <c r="E971" s="92"/>
      <c r="F971" s="91">
        <v>0</v>
      </c>
      <c r="G971" s="91">
        <v>0</v>
      </c>
      <c r="H971" s="91">
        <v>0</v>
      </c>
      <c r="I971" s="91">
        <v>0</v>
      </c>
      <c r="J971" s="90" t="s">
        <v>4915</v>
      </c>
      <c r="K971" s="92"/>
      <c r="L971" s="92"/>
      <c r="M971" s="92"/>
      <c r="N971" s="91">
        <v>52</v>
      </c>
      <c r="O971" s="91">
        <v>14</v>
      </c>
      <c r="P971" s="91">
        <v>0</v>
      </c>
      <c r="Q971" s="91">
        <v>0</v>
      </c>
      <c r="R971" s="91">
        <v>0</v>
      </c>
      <c r="S971" s="91">
        <v>0</v>
      </c>
      <c r="T971" s="91">
        <v>0</v>
      </c>
      <c r="U971" s="91">
        <v>0</v>
      </c>
      <c r="V971" s="91">
        <v>0</v>
      </c>
      <c r="W971" s="91">
        <v>0</v>
      </c>
      <c r="X971" s="92"/>
      <c r="Y971" s="92"/>
      <c r="Z971" s="92"/>
      <c r="AA971" s="92"/>
      <c r="AB971" s="90" t="s">
        <v>4914</v>
      </c>
      <c r="AC971" s="93">
        <v>26092</v>
      </c>
      <c r="AD971" s="91">
        <v>475</v>
      </c>
      <c r="AE971" s="90" t="s">
        <v>545</v>
      </c>
      <c r="AF971" s="91">
        <v>1990</v>
      </c>
      <c r="AG971" s="91">
        <v>1987</v>
      </c>
      <c r="AH971" s="91">
        <v>1997</v>
      </c>
    </row>
    <row r="972" spans="3:34" ht="12.5" x14ac:dyDescent="0.25">
      <c r="C972" s="90" t="s">
        <v>5014</v>
      </c>
      <c r="D972" s="91">
        <v>22.2</v>
      </c>
      <c r="E972" s="92"/>
      <c r="F972" s="91">
        <v>0</v>
      </c>
      <c r="G972" s="94"/>
      <c r="H972" s="91">
        <v>0</v>
      </c>
      <c r="I972" s="91">
        <v>2</v>
      </c>
      <c r="J972" s="90" t="s">
        <v>5015</v>
      </c>
      <c r="K972" s="92"/>
      <c r="L972" s="92"/>
      <c r="M972" s="95">
        <v>1</v>
      </c>
      <c r="N972" s="91">
        <v>77</v>
      </c>
      <c r="O972" s="91">
        <v>0</v>
      </c>
      <c r="P972" s="91">
        <v>0</v>
      </c>
      <c r="Q972" s="91">
        <v>0</v>
      </c>
      <c r="R972" s="91">
        <v>0</v>
      </c>
      <c r="S972" s="91">
        <v>0</v>
      </c>
      <c r="T972" s="94"/>
      <c r="U972" s="94"/>
      <c r="V972" s="94"/>
      <c r="W972" s="94"/>
      <c r="X972" s="92"/>
      <c r="Y972" s="92"/>
      <c r="Z972" s="92"/>
      <c r="AA972" s="92"/>
      <c r="AB972" s="90" t="s">
        <v>5014</v>
      </c>
      <c r="AC972" s="93">
        <v>23432</v>
      </c>
      <c r="AD972" s="91">
        <v>343</v>
      </c>
      <c r="AE972" s="90" t="s">
        <v>545</v>
      </c>
      <c r="AF972" s="94"/>
      <c r="AG972" s="91">
        <v>1984</v>
      </c>
      <c r="AH972" s="91">
        <v>1992</v>
      </c>
    </row>
    <row r="973" spans="3:34" ht="12.5" x14ac:dyDescent="0.25">
      <c r="C973" s="90" t="s">
        <v>5556</v>
      </c>
      <c r="D973" s="91">
        <v>22.2</v>
      </c>
      <c r="E973" s="92"/>
      <c r="F973" s="95">
        <v>0</v>
      </c>
      <c r="G973" s="95">
        <v>0</v>
      </c>
      <c r="H973" s="91">
        <v>0</v>
      </c>
      <c r="I973" s="91">
        <v>0</v>
      </c>
      <c r="J973" s="90" t="s">
        <v>5557</v>
      </c>
      <c r="K973" s="92"/>
      <c r="L973" s="92"/>
      <c r="M973" s="92"/>
      <c r="N973" s="91">
        <v>52</v>
      </c>
      <c r="O973" s="91">
        <v>910</v>
      </c>
      <c r="P973" s="95">
        <v>0</v>
      </c>
      <c r="Q973" s="95">
        <v>0</v>
      </c>
      <c r="R973" s="95">
        <v>0</v>
      </c>
      <c r="S973" s="95">
        <v>0</v>
      </c>
      <c r="T973" s="95">
        <v>0</v>
      </c>
      <c r="U973" s="95">
        <v>0</v>
      </c>
      <c r="V973" s="95">
        <v>0</v>
      </c>
      <c r="W973" s="95">
        <v>0</v>
      </c>
      <c r="X973" s="92"/>
      <c r="Y973" s="92"/>
      <c r="Z973" s="92"/>
      <c r="AA973" s="92"/>
      <c r="AB973" s="90" t="s">
        <v>5556</v>
      </c>
      <c r="AC973" s="93">
        <v>32007</v>
      </c>
      <c r="AD973" s="91">
        <v>677</v>
      </c>
      <c r="AE973" s="90" t="s">
        <v>545</v>
      </c>
      <c r="AF973" s="95">
        <v>2006</v>
      </c>
      <c r="AG973" s="91">
        <v>2004</v>
      </c>
      <c r="AH973" s="91">
        <v>2017</v>
      </c>
    </row>
    <row r="974" spans="3:34" ht="12.5" x14ac:dyDescent="0.25">
      <c r="C974" s="90" t="s">
        <v>4542</v>
      </c>
      <c r="D974" s="91">
        <v>22.1</v>
      </c>
      <c r="E974" s="92"/>
      <c r="F974" s="95">
        <v>0</v>
      </c>
      <c r="G974" s="92"/>
      <c r="H974" s="91">
        <v>0</v>
      </c>
      <c r="I974" s="91">
        <v>10</v>
      </c>
      <c r="J974" s="90" t="s">
        <v>4543</v>
      </c>
      <c r="K974" s="92"/>
      <c r="L974" s="92"/>
      <c r="M974" s="92"/>
      <c r="N974" s="91">
        <v>97</v>
      </c>
      <c r="O974" s="91">
        <v>0</v>
      </c>
      <c r="P974" s="95">
        <v>0</v>
      </c>
      <c r="Q974" s="95">
        <v>0</v>
      </c>
      <c r="R974" s="95">
        <v>0</v>
      </c>
      <c r="S974" s="95">
        <v>0</v>
      </c>
      <c r="T974" s="92"/>
      <c r="U974" s="92"/>
      <c r="V974" s="92"/>
      <c r="W974" s="92"/>
      <c r="X974" s="92"/>
      <c r="Y974" s="92"/>
      <c r="Z974" s="92"/>
      <c r="AA974" s="92"/>
      <c r="AB974" s="90" t="s">
        <v>4542</v>
      </c>
      <c r="AC974" s="93">
        <v>22201</v>
      </c>
      <c r="AD974" s="91">
        <v>64</v>
      </c>
      <c r="AE974" s="90" t="s">
        <v>545</v>
      </c>
      <c r="AF974" s="92"/>
      <c r="AG974" s="91">
        <v>1978</v>
      </c>
      <c r="AH974" s="91">
        <v>1985</v>
      </c>
    </row>
    <row r="975" spans="3:34" ht="12.5" x14ac:dyDescent="0.25">
      <c r="C975" s="90" t="s">
        <v>5423</v>
      </c>
      <c r="D975" s="91">
        <v>22</v>
      </c>
      <c r="E975" s="92"/>
      <c r="F975" s="91">
        <v>0</v>
      </c>
      <c r="G975" s="94"/>
      <c r="H975" s="91">
        <v>0</v>
      </c>
      <c r="I975" s="91">
        <v>10</v>
      </c>
      <c r="J975" s="90" t="s">
        <v>5424</v>
      </c>
      <c r="K975" s="92"/>
      <c r="L975" s="92"/>
      <c r="M975" s="92"/>
      <c r="N975" s="91">
        <v>98</v>
      </c>
      <c r="O975" s="91">
        <v>0</v>
      </c>
      <c r="P975" s="91">
        <v>0</v>
      </c>
      <c r="Q975" s="91">
        <v>0</v>
      </c>
      <c r="R975" s="91">
        <v>0</v>
      </c>
      <c r="S975" s="91">
        <v>0</v>
      </c>
      <c r="T975" s="94"/>
      <c r="U975" s="94"/>
      <c r="V975" s="94"/>
      <c r="W975" s="94"/>
      <c r="X975" s="92"/>
      <c r="Y975" s="92"/>
      <c r="Z975" s="92"/>
      <c r="AA975" s="92"/>
      <c r="AB975" s="90" t="s">
        <v>5423</v>
      </c>
      <c r="AC975" s="93">
        <v>22072</v>
      </c>
      <c r="AD975" s="91">
        <v>136</v>
      </c>
      <c r="AE975" s="90" t="s">
        <v>545</v>
      </c>
      <c r="AF975" s="94"/>
      <c r="AG975" s="91">
        <v>1978</v>
      </c>
      <c r="AH975" s="91">
        <v>1987</v>
      </c>
    </row>
    <row r="976" spans="3:34" ht="12.5" x14ac:dyDescent="0.25">
      <c r="C976" s="90" t="s">
        <v>4395</v>
      </c>
      <c r="D976" s="91">
        <v>21.8</v>
      </c>
      <c r="E976" s="92"/>
      <c r="F976" s="91">
        <v>0</v>
      </c>
      <c r="G976" s="91">
        <v>0</v>
      </c>
      <c r="H976" s="91">
        <v>0</v>
      </c>
      <c r="I976" s="91">
        <v>0</v>
      </c>
      <c r="J976" s="90" t="s">
        <v>4396</v>
      </c>
      <c r="K976" s="92"/>
      <c r="L976" s="92"/>
      <c r="M976" s="92"/>
      <c r="N976" s="91">
        <v>53</v>
      </c>
      <c r="O976" s="91">
        <v>843</v>
      </c>
      <c r="P976" s="91">
        <v>0</v>
      </c>
      <c r="Q976" s="91">
        <v>0</v>
      </c>
      <c r="R976" s="91">
        <v>0</v>
      </c>
      <c r="S976" s="91">
        <v>0</v>
      </c>
      <c r="T976" s="91">
        <v>0</v>
      </c>
      <c r="U976" s="91">
        <v>0</v>
      </c>
      <c r="V976" s="91">
        <v>0</v>
      </c>
      <c r="W976" s="91">
        <v>0</v>
      </c>
      <c r="X976" s="92"/>
      <c r="Y976" s="92"/>
      <c r="Z976" s="92"/>
      <c r="AA976" s="92"/>
      <c r="AB976" s="90" t="s">
        <v>4395</v>
      </c>
      <c r="AC976" s="93">
        <v>32069</v>
      </c>
      <c r="AD976" s="91">
        <v>593</v>
      </c>
      <c r="AE976" s="90" t="s">
        <v>545</v>
      </c>
      <c r="AF976" s="95">
        <v>2006</v>
      </c>
      <c r="AG976" s="91">
        <v>2005</v>
      </c>
      <c r="AH976" s="91">
        <v>2017</v>
      </c>
    </row>
    <row r="977" spans="3:34" ht="12.5" x14ac:dyDescent="0.25">
      <c r="C977" s="90" t="s">
        <v>5468</v>
      </c>
      <c r="D977" s="91">
        <v>21.8</v>
      </c>
      <c r="E977" s="92"/>
      <c r="F977" s="91">
        <v>0</v>
      </c>
      <c r="G977" s="95">
        <v>0</v>
      </c>
      <c r="H977" s="91">
        <v>0</v>
      </c>
      <c r="I977" s="91">
        <v>0</v>
      </c>
      <c r="J977" s="90" t="s">
        <v>5469</v>
      </c>
      <c r="K977" s="92"/>
      <c r="L977" s="92"/>
      <c r="M977" s="92"/>
      <c r="N977" s="91">
        <v>53</v>
      </c>
      <c r="O977" s="91">
        <v>0</v>
      </c>
      <c r="P977" s="91">
        <v>0</v>
      </c>
      <c r="Q977" s="91">
        <v>0</v>
      </c>
      <c r="R977" s="91">
        <v>0</v>
      </c>
      <c r="S977" s="91">
        <v>0</v>
      </c>
      <c r="T977" s="95">
        <v>0</v>
      </c>
      <c r="U977" s="95">
        <v>0</v>
      </c>
      <c r="V977" s="95">
        <v>0</v>
      </c>
      <c r="W977" s="95">
        <v>0</v>
      </c>
      <c r="X977" s="92"/>
      <c r="Y977" s="92"/>
      <c r="Z977" s="92"/>
      <c r="AA977" s="92"/>
      <c r="AB977" s="90" t="s">
        <v>5468</v>
      </c>
      <c r="AC977" s="93">
        <v>24553</v>
      </c>
      <c r="AD977" s="91">
        <v>463</v>
      </c>
      <c r="AE977" s="90" t="s">
        <v>545</v>
      </c>
      <c r="AF977" s="95">
        <v>1988</v>
      </c>
      <c r="AG977" s="91">
        <v>1986</v>
      </c>
      <c r="AH977" s="91">
        <v>1995</v>
      </c>
    </row>
    <row r="978" spans="3:34" ht="12.5" x14ac:dyDescent="0.25">
      <c r="C978" s="90" t="s">
        <v>5482</v>
      </c>
      <c r="D978" s="91">
        <v>21.8</v>
      </c>
      <c r="E978" s="92"/>
      <c r="F978" s="91">
        <v>0</v>
      </c>
      <c r="G978" s="91">
        <v>0</v>
      </c>
      <c r="H978" s="91">
        <v>0</v>
      </c>
      <c r="I978" s="91">
        <v>0</v>
      </c>
      <c r="J978" s="90" t="s">
        <v>5483</v>
      </c>
      <c r="K978" s="92"/>
      <c r="L978" s="92"/>
      <c r="M978" s="94"/>
      <c r="N978" s="91">
        <v>53</v>
      </c>
      <c r="O978" s="91">
        <v>750</v>
      </c>
      <c r="P978" s="91">
        <v>0</v>
      </c>
      <c r="Q978" s="91">
        <v>0</v>
      </c>
      <c r="R978" s="91">
        <v>0</v>
      </c>
      <c r="S978" s="91">
        <v>0</v>
      </c>
      <c r="T978" s="91">
        <v>0</v>
      </c>
      <c r="U978" s="91">
        <v>0</v>
      </c>
      <c r="V978" s="91">
        <v>0</v>
      </c>
      <c r="W978" s="91">
        <v>0</v>
      </c>
      <c r="X978" s="92"/>
      <c r="Y978" s="92"/>
      <c r="Z978" s="92"/>
      <c r="AA978" s="92"/>
      <c r="AB978" s="90" t="s">
        <v>5482</v>
      </c>
      <c r="AC978" s="93">
        <v>26080</v>
      </c>
      <c r="AD978" s="91">
        <v>693</v>
      </c>
      <c r="AE978" s="90" t="s">
        <v>545</v>
      </c>
      <c r="AF978" s="91">
        <v>1990</v>
      </c>
      <c r="AG978" s="91">
        <v>1988</v>
      </c>
      <c r="AH978" s="91">
        <v>2001</v>
      </c>
    </row>
    <row r="979" spans="3:34" ht="12.5" x14ac:dyDescent="0.25">
      <c r="C979" s="90" t="s">
        <v>3964</v>
      </c>
      <c r="D979" s="91">
        <v>21.4</v>
      </c>
      <c r="E979" s="92"/>
      <c r="F979" s="91">
        <v>0</v>
      </c>
      <c r="G979" s="91">
        <v>0</v>
      </c>
      <c r="H979" s="91">
        <v>0</v>
      </c>
      <c r="I979" s="91">
        <v>0</v>
      </c>
      <c r="J979" s="90" t="s">
        <v>3965</v>
      </c>
      <c r="K979" s="92"/>
      <c r="L979" s="92"/>
      <c r="M979" s="94"/>
      <c r="N979" s="91">
        <v>54</v>
      </c>
      <c r="O979" s="91">
        <v>663</v>
      </c>
      <c r="P979" s="91">
        <v>0</v>
      </c>
      <c r="Q979" s="91">
        <v>0</v>
      </c>
      <c r="R979" s="91">
        <v>0</v>
      </c>
      <c r="S979" s="91">
        <v>0</v>
      </c>
      <c r="T979" s="91">
        <v>0</v>
      </c>
      <c r="U979" s="91">
        <v>0</v>
      </c>
      <c r="V979" s="91">
        <v>0</v>
      </c>
      <c r="W979" s="91">
        <v>0</v>
      </c>
      <c r="X979" s="92"/>
      <c r="Y979" s="92"/>
      <c r="Z979" s="92"/>
      <c r="AA979" s="92"/>
      <c r="AB979" s="90" t="s">
        <v>3964</v>
      </c>
      <c r="AC979" s="93">
        <v>27493</v>
      </c>
      <c r="AD979" s="91">
        <v>778</v>
      </c>
      <c r="AE979" s="90" t="s">
        <v>545</v>
      </c>
      <c r="AF979" s="95">
        <v>1993</v>
      </c>
      <c r="AG979" s="91">
        <v>1992</v>
      </c>
      <c r="AH979" s="91">
        <v>2007</v>
      </c>
    </row>
    <row r="980" spans="3:34" ht="12.5" x14ac:dyDescent="0.25">
      <c r="C980" s="90" t="s">
        <v>5128</v>
      </c>
      <c r="D980" s="91">
        <v>21.4</v>
      </c>
      <c r="E980" s="92"/>
      <c r="F980" s="91">
        <v>0</v>
      </c>
      <c r="G980" s="95">
        <v>0</v>
      </c>
      <c r="H980" s="91">
        <v>0</v>
      </c>
      <c r="I980" s="91">
        <v>0</v>
      </c>
      <c r="J980" s="90" t="s">
        <v>5129</v>
      </c>
      <c r="K980" s="92"/>
      <c r="L980" s="92"/>
      <c r="M980" s="91">
        <v>1</v>
      </c>
      <c r="N980" s="91">
        <v>71</v>
      </c>
      <c r="O980" s="91">
        <v>47</v>
      </c>
      <c r="P980" s="91">
        <v>0</v>
      </c>
      <c r="Q980" s="91">
        <v>0</v>
      </c>
      <c r="R980" s="91">
        <v>0</v>
      </c>
      <c r="S980" s="91">
        <v>0</v>
      </c>
      <c r="T980" s="95">
        <v>0</v>
      </c>
      <c r="U980" s="95">
        <v>0</v>
      </c>
      <c r="V980" s="95">
        <v>0</v>
      </c>
      <c r="W980" s="95">
        <v>0</v>
      </c>
      <c r="X980" s="92"/>
      <c r="Y980" s="92"/>
      <c r="Z980" s="92"/>
      <c r="AA980" s="92"/>
      <c r="AB980" s="90" t="s">
        <v>5128</v>
      </c>
      <c r="AC980" s="93">
        <v>24709</v>
      </c>
      <c r="AD980" s="91">
        <v>658</v>
      </c>
      <c r="AE980" s="90" t="s">
        <v>545</v>
      </c>
      <c r="AF980" s="95">
        <v>1985</v>
      </c>
      <c r="AG980" s="91">
        <v>1984</v>
      </c>
      <c r="AH980" s="91">
        <v>1998</v>
      </c>
    </row>
    <row r="981" spans="3:34" ht="12.5" x14ac:dyDescent="0.25">
      <c r="C981" s="90" t="s">
        <v>5768</v>
      </c>
      <c r="D981" s="91">
        <v>21.4</v>
      </c>
      <c r="E981" s="92"/>
      <c r="F981" s="95">
        <v>0</v>
      </c>
      <c r="G981" s="95">
        <v>0</v>
      </c>
      <c r="H981" s="91">
        <v>0</v>
      </c>
      <c r="I981" s="91">
        <v>0</v>
      </c>
      <c r="J981" s="90" t="s">
        <v>5769</v>
      </c>
      <c r="K981" s="92"/>
      <c r="L981" s="92"/>
      <c r="M981" s="94"/>
      <c r="N981" s="91">
        <v>54</v>
      </c>
      <c r="O981" s="91">
        <v>43</v>
      </c>
      <c r="P981" s="95">
        <v>0</v>
      </c>
      <c r="Q981" s="95">
        <v>0</v>
      </c>
      <c r="R981" s="95">
        <v>0</v>
      </c>
      <c r="S981" s="95">
        <v>0</v>
      </c>
      <c r="T981" s="95">
        <v>0</v>
      </c>
      <c r="U981" s="95">
        <v>0</v>
      </c>
      <c r="V981" s="95">
        <v>0</v>
      </c>
      <c r="W981" s="95">
        <v>0</v>
      </c>
      <c r="X981" s="92"/>
      <c r="Y981" s="92"/>
      <c r="Z981" s="92"/>
      <c r="AA981" s="92"/>
      <c r="AB981" s="90" t="s">
        <v>5768</v>
      </c>
      <c r="AC981" s="93">
        <v>24723</v>
      </c>
      <c r="AD981" s="91">
        <v>496</v>
      </c>
      <c r="AE981" s="90" t="s">
        <v>545</v>
      </c>
      <c r="AF981" s="92"/>
      <c r="AG981" s="91">
        <v>1987</v>
      </c>
      <c r="AH981" s="91">
        <v>1999</v>
      </c>
    </row>
    <row r="982" spans="3:34" ht="12.5" x14ac:dyDescent="0.25">
      <c r="C982" s="90" t="s">
        <v>5772</v>
      </c>
      <c r="D982" s="91">
        <v>21.2</v>
      </c>
      <c r="E982" s="92"/>
      <c r="F982" s="91">
        <v>0</v>
      </c>
      <c r="G982" s="95">
        <v>0</v>
      </c>
      <c r="H982" s="91">
        <v>0</v>
      </c>
      <c r="I982" s="91">
        <v>0</v>
      </c>
      <c r="J982" s="90" t="s">
        <v>5773</v>
      </c>
      <c r="K982" s="92"/>
      <c r="L982" s="92"/>
      <c r="M982" s="95">
        <v>1</v>
      </c>
      <c r="N982" s="91">
        <v>72</v>
      </c>
      <c r="O982" s="91">
        <v>586</v>
      </c>
      <c r="P982" s="91">
        <v>0</v>
      </c>
      <c r="Q982" s="91">
        <v>0</v>
      </c>
      <c r="R982" s="91">
        <v>0</v>
      </c>
      <c r="S982" s="91">
        <v>0</v>
      </c>
      <c r="T982" s="95">
        <v>0</v>
      </c>
      <c r="U982" s="95">
        <v>0</v>
      </c>
      <c r="V982" s="95">
        <v>0</v>
      </c>
      <c r="W982" s="95">
        <v>0</v>
      </c>
      <c r="X982" s="92"/>
      <c r="Y982" s="92"/>
      <c r="Z982" s="92"/>
      <c r="AA982" s="92"/>
      <c r="AB982" s="90" t="s">
        <v>5772</v>
      </c>
      <c r="AC982" s="93">
        <v>28617</v>
      </c>
      <c r="AD982" s="91">
        <v>759</v>
      </c>
      <c r="AE982" s="90" t="s">
        <v>545</v>
      </c>
      <c r="AF982" s="95">
        <v>1996</v>
      </c>
      <c r="AG982" s="91">
        <v>1995</v>
      </c>
      <c r="AH982" s="91">
        <v>2010</v>
      </c>
    </row>
    <row r="983" spans="3:34" ht="12.5" x14ac:dyDescent="0.25">
      <c r="C983" s="90" t="s">
        <v>3861</v>
      </c>
      <c r="D983" s="91">
        <v>21.1</v>
      </c>
      <c r="E983" s="92"/>
      <c r="F983" s="91">
        <v>0</v>
      </c>
      <c r="G983" s="91">
        <v>0</v>
      </c>
      <c r="H983" s="91">
        <v>0</v>
      </c>
      <c r="I983" s="91">
        <v>0</v>
      </c>
      <c r="J983" s="90" t="s">
        <v>3862</v>
      </c>
      <c r="K983" s="92"/>
      <c r="L983" s="92"/>
      <c r="M983" s="92"/>
      <c r="N983" s="91">
        <v>55</v>
      </c>
      <c r="O983" s="91">
        <v>835</v>
      </c>
      <c r="P983" s="91">
        <v>0</v>
      </c>
      <c r="Q983" s="91">
        <v>0</v>
      </c>
      <c r="R983" s="91">
        <v>0</v>
      </c>
      <c r="S983" s="91">
        <v>0</v>
      </c>
      <c r="T983" s="91">
        <v>0</v>
      </c>
      <c r="U983" s="91">
        <v>0</v>
      </c>
      <c r="V983" s="91">
        <v>0</v>
      </c>
      <c r="W983" s="91">
        <v>0</v>
      </c>
      <c r="X983" s="92"/>
      <c r="Y983" s="92"/>
      <c r="Z983" s="92"/>
      <c r="AA983" s="92"/>
      <c r="AB983" s="90" t="s">
        <v>3861</v>
      </c>
      <c r="AC983" s="93">
        <v>32931</v>
      </c>
      <c r="AD983" s="91">
        <v>510</v>
      </c>
      <c r="AE983" s="90" t="s">
        <v>545</v>
      </c>
      <c r="AF983" s="91">
        <v>2008</v>
      </c>
      <c r="AG983" s="91">
        <v>2007</v>
      </c>
      <c r="AH983" s="91">
        <v>2017</v>
      </c>
    </row>
    <row r="984" spans="3:34" ht="12.5" x14ac:dyDescent="0.25">
      <c r="C984" s="90" t="s">
        <v>4371</v>
      </c>
      <c r="D984" s="91">
        <v>21.1</v>
      </c>
      <c r="E984" s="92"/>
      <c r="F984" s="91">
        <v>0</v>
      </c>
      <c r="G984" s="91">
        <v>0</v>
      </c>
      <c r="H984" s="91">
        <v>0</v>
      </c>
      <c r="I984" s="91">
        <v>0</v>
      </c>
      <c r="J984" s="90" t="s">
        <v>4372</v>
      </c>
      <c r="K984" s="92"/>
      <c r="L984" s="92"/>
      <c r="M984" s="94"/>
      <c r="N984" s="91">
        <v>55</v>
      </c>
      <c r="O984" s="91">
        <v>855</v>
      </c>
      <c r="P984" s="91">
        <v>0</v>
      </c>
      <c r="Q984" s="91">
        <v>0</v>
      </c>
      <c r="R984" s="91">
        <v>0</v>
      </c>
      <c r="S984" s="91">
        <v>0</v>
      </c>
      <c r="T984" s="91">
        <v>0</v>
      </c>
      <c r="U984" s="91">
        <v>0</v>
      </c>
      <c r="V984" s="91">
        <v>0</v>
      </c>
      <c r="W984" s="91">
        <v>0</v>
      </c>
      <c r="X984" s="92"/>
      <c r="Y984" s="92"/>
      <c r="Z984" s="92"/>
      <c r="AA984" s="92"/>
      <c r="AB984" s="90" t="s">
        <v>4371</v>
      </c>
      <c r="AC984" s="93">
        <v>29689</v>
      </c>
      <c r="AD984" s="91">
        <v>783</v>
      </c>
      <c r="AE984" s="90" t="s">
        <v>545</v>
      </c>
      <c r="AF984" s="91">
        <v>2000</v>
      </c>
      <c r="AG984" s="91">
        <v>1999</v>
      </c>
      <c r="AH984" s="91">
        <v>2014</v>
      </c>
    </row>
    <row r="985" spans="3:34" ht="12.5" x14ac:dyDescent="0.25">
      <c r="C985" s="90" t="s">
        <v>4655</v>
      </c>
      <c r="D985" s="91">
        <v>21.1</v>
      </c>
      <c r="E985" s="92"/>
      <c r="F985" s="91">
        <v>0</v>
      </c>
      <c r="G985" s="91">
        <v>0</v>
      </c>
      <c r="H985" s="91">
        <v>0</v>
      </c>
      <c r="I985" s="91">
        <v>0</v>
      </c>
      <c r="J985" s="90" t="s">
        <v>4656</v>
      </c>
      <c r="K985" s="92"/>
      <c r="L985" s="92"/>
      <c r="M985" s="94"/>
      <c r="N985" s="91">
        <v>55</v>
      </c>
      <c r="O985" s="91">
        <v>904</v>
      </c>
      <c r="P985" s="91">
        <v>0</v>
      </c>
      <c r="Q985" s="91">
        <v>0</v>
      </c>
      <c r="R985" s="91">
        <v>0</v>
      </c>
      <c r="S985" s="91">
        <v>0</v>
      </c>
      <c r="T985" s="91">
        <v>0</v>
      </c>
      <c r="U985" s="91">
        <v>0</v>
      </c>
      <c r="V985" s="91">
        <v>0</v>
      </c>
      <c r="W985" s="91">
        <v>0</v>
      </c>
      <c r="X985" s="92"/>
      <c r="Y985" s="92"/>
      <c r="Z985" s="92"/>
      <c r="AA985" s="92"/>
      <c r="AB985" s="90" t="s">
        <v>4655</v>
      </c>
      <c r="AC985" s="93">
        <v>30545</v>
      </c>
      <c r="AD985" s="91">
        <v>526</v>
      </c>
      <c r="AE985" s="90" t="s">
        <v>545</v>
      </c>
      <c r="AF985" s="95">
        <v>2002</v>
      </c>
      <c r="AG985" s="91">
        <v>2000</v>
      </c>
      <c r="AH985" s="91">
        <v>2011</v>
      </c>
    </row>
    <row r="986" spans="3:34" ht="12.5" x14ac:dyDescent="0.25">
      <c r="C986" s="90" t="s">
        <v>5224</v>
      </c>
      <c r="D986" s="91">
        <v>21.1</v>
      </c>
      <c r="E986" s="92"/>
      <c r="F986" s="91">
        <v>0</v>
      </c>
      <c r="G986" s="91">
        <v>0</v>
      </c>
      <c r="H986" s="91">
        <v>0</v>
      </c>
      <c r="I986" s="91">
        <v>0</v>
      </c>
      <c r="J986" s="90" t="s">
        <v>5225</v>
      </c>
      <c r="K986" s="92"/>
      <c r="L986" s="92"/>
      <c r="M986" s="94"/>
      <c r="N986" s="91">
        <v>55</v>
      </c>
      <c r="O986" s="91">
        <v>695</v>
      </c>
      <c r="P986" s="91">
        <v>0</v>
      </c>
      <c r="Q986" s="91">
        <v>0</v>
      </c>
      <c r="R986" s="91">
        <v>0</v>
      </c>
      <c r="S986" s="91">
        <v>0</v>
      </c>
      <c r="T986" s="91">
        <v>0</v>
      </c>
      <c r="U986" s="91">
        <v>0</v>
      </c>
      <c r="V986" s="91">
        <v>0</v>
      </c>
      <c r="W986" s="91">
        <v>0</v>
      </c>
      <c r="X986" s="92"/>
      <c r="Y986" s="92"/>
      <c r="Z986" s="92"/>
      <c r="AA986" s="92"/>
      <c r="AB986" s="90" t="s">
        <v>5224</v>
      </c>
      <c r="AC986" s="93">
        <v>30258</v>
      </c>
      <c r="AD986" s="91">
        <v>752</v>
      </c>
      <c r="AE986" s="90" t="s">
        <v>545</v>
      </c>
      <c r="AF986" s="95">
        <v>2001</v>
      </c>
      <c r="AG986" s="91">
        <v>2000</v>
      </c>
      <c r="AH986" s="91">
        <v>2015</v>
      </c>
    </row>
    <row r="987" spans="3:34" ht="12.5" x14ac:dyDescent="0.25">
      <c r="C987" s="90" t="s">
        <v>5516</v>
      </c>
      <c r="D987" s="91">
        <v>21.1</v>
      </c>
      <c r="E987" s="92"/>
      <c r="F987" s="91">
        <v>0</v>
      </c>
      <c r="G987" s="95">
        <v>0</v>
      </c>
      <c r="H987" s="91">
        <v>0</v>
      </c>
      <c r="I987" s="91">
        <v>0</v>
      </c>
      <c r="J987" s="90" t="s">
        <v>5517</v>
      </c>
      <c r="K987" s="92"/>
      <c r="L987" s="92"/>
      <c r="M987" s="92"/>
      <c r="N987" s="91">
        <v>55</v>
      </c>
      <c r="O987" s="91">
        <v>684</v>
      </c>
      <c r="P987" s="91">
        <v>0</v>
      </c>
      <c r="Q987" s="91">
        <v>0</v>
      </c>
      <c r="R987" s="91">
        <v>0</v>
      </c>
      <c r="S987" s="91">
        <v>0</v>
      </c>
      <c r="T987" s="95">
        <v>0</v>
      </c>
      <c r="U987" s="95">
        <v>0</v>
      </c>
      <c r="V987" s="95">
        <v>0</v>
      </c>
      <c r="W987" s="95">
        <v>0</v>
      </c>
      <c r="X987" s="92"/>
      <c r="Y987" s="92"/>
      <c r="Z987" s="92"/>
      <c r="AA987" s="92"/>
      <c r="AB987" s="90" t="s">
        <v>5516</v>
      </c>
      <c r="AC987" s="93">
        <v>28251</v>
      </c>
      <c r="AD987" s="91">
        <v>765</v>
      </c>
      <c r="AE987" s="90" t="s">
        <v>545</v>
      </c>
      <c r="AF987" s="95">
        <v>1996</v>
      </c>
      <c r="AG987" s="91">
        <v>1993</v>
      </c>
      <c r="AH987" s="91">
        <v>2008</v>
      </c>
    </row>
    <row r="988" spans="3:34" ht="12.5" x14ac:dyDescent="0.25">
      <c r="C988" s="90" t="s">
        <v>5190</v>
      </c>
      <c r="D988" s="91">
        <v>21</v>
      </c>
      <c r="E988" s="94"/>
      <c r="F988" s="95">
        <v>0</v>
      </c>
      <c r="G988" s="95">
        <v>0</v>
      </c>
      <c r="H988" s="91">
        <v>0</v>
      </c>
      <c r="I988" s="91">
        <v>0</v>
      </c>
      <c r="J988" s="90" t="s">
        <v>5191</v>
      </c>
      <c r="K988" s="94"/>
      <c r="L988" s="94"/>
      <c r="M988" s="91">
        <v>1</v>
      </c>
      <c r="N988" s="95">
        <v>73</v>
      </c>
      <c r="O988" s="95">
        <v>611</v>
      </c>
      <c r="P988" s="95">
        <v>0</v>
      </c>
      <c r="Q988" s="95">
        <v>0</v>
      </c>
      <c r="R988" s="95">
        <v>0</v>
      </c>
      <c r="S988" s="95">
        <v>0</v>
      </c>
      <c r="T988" s="95">
        <v>0</v>
      </c>
      <c r="U988" s="95">
        <v>0</v>
      </c>
      <c r="V988" s="95">
        <v>0</v>
      </c>
      <c r="W988" s="95">
        <v>0</v>
      </c>
      <c r="X988" s="92"/>
      <c r="Y988" s="92"/>
      <c r="Z988" s="92"/>
      <c r="AA988" s="92"/>
      <c r="AB988" s="90" t="s">
        <v>5190</v>
      </c>
      <c r="AC988" s="93">
        <v>26832</v>
      </c>
      <c r="AD988" s="95">
        <v>722</v>
      </c>
      <c r="AE988" s="90" t="s">
        <v>545</v>
      </c>
      <c r="AF988" s="95">
        <v>1991</v>
      </c>
      <c r="AG988" s="95">
        <v>1991</v>
      </c>
      <c r="AH988" s="95">
        <v>2006</v>
      </c>
    </row>
    <row r="989" spans="3:34" ht="12.5" x14ac:dyDescent="0.25">
      <c r="C989" s="90" t="s">
        <v>5796</v>
      </c>
      <c r="D989" s="91">
        <v>21</v>
      </c>
      <c r="E989" s="92"/>
      <c r="F989" s="91">
        <v>0</v>
      </c>
      <c r="G989" s="91">
        <v>0</v>
      </c>
      <c r="H989" s="91">
        <v>0</v>
      </c>
      <c r="I989" s="91">
        <v>2</v>
      </c>
      <c r="J989" s="90" t="s">
        <v>5797</v>
      </c>
      <c r="K989" s="92"/>
      <c r="L989" s="92"/>
      <c r="M989" s="92"/>
      <c r="N989" s="91">
        <v>61</v>
      </c>
      <c r="O989" s="91">
        <v>40</v>
      </c>
      <c r="P989" s="91">
        <v>0</v>
      </c>
      <c r="Q989" s="91">
        <v>0</v>
      </c>
      <c r="R989" s="91">
        <v>0</v>
      </c>
      <c r="S989" s="91">
        <v>0</v>
      </c>
      <c r="T989" s="91">
        <v>0</v>
      </c>
      <c r="U989" s="91">
        <v>0</v>
      </c>
      <c r="V989" s="91">
        <v>0</v>
      </c>
      <c r="W989" s="91">
        <v>0</v>
      </c>
      <c r="X989" s="92"/>
      <c r="Y989" s="92"/>
      <c r="Z989" s="92"/>
      <c r="AA989" s="92"/>
      <c r="AB989" s="90" t="s">
        <v>5796</v>
      </c>
      <c r="AC989" s="93">
        <v>23601</v>
      </c>
      <c r="AD989" s="91">
        <v>615</v>
      </c>
      <c r="AE989" s="90" t="s">
        <v>545</v>
      </c>
      <c r="AF989" s="91">
        <v>1982</v>
      </c>
      <c r="AG989" s="91">
        <v>1983</v>
      </c>
      <c r="AH989" s="91">
        <v>1997</v>
      </c>
    </row>
    <row r="990" spans="3:34" ht="12.5" x14ac:dyDescent="0.25">
      <c r="C990" s="90" t="s">
        <v>3990</v>
      </c>
      <c r="D990" s="91">
        <v>20.7</v>
      </c>
      <c r="E990" s="92"/>
      <c r="F990" s="91">
        <v>0</v>
      </c>
      <c r="G990" s="91">
        <v>0</v>
      </c>
      <c r="H990" s="91">
        <v>0</v>
      </c>
      <c r="I990" s="91">
        <v>0</v>
      </c>
      <c r="J990" s="90" t="s">
        <v>3991</v>
      </c>
      <c r="K990" s="92"/>
      <c r="L990" s="92"/>
      <c r="M990" s="94"/>
      <c r="N990" s="91">
        <v>56</v>
      </c>
      <c r="O990" s="91">
        <v>837</v>
      </c>
      <c r="P990" s="91">
        <v>0</v>
      </c>
      <c r="Q990" s="91">
        <v>0</v>
      </c>
      <c r="R990" s="91">
        <v>0</v>
      </c>
      <c r="S990" s="91">
        <v>0</v>
      </c>
      <c r="T990" s="91">
        <v>0</v>
      </c>
      <c r="U990" s="91">
        <v>0</v>
      </c>
      <c r="V990" s="91">
        <v>0</v>
      </c>
      <c r="W990" s="91">
        <v>0</v>
      </c>
      <c r="X990" s="92"/>
      <c r="Y990" s="92"/>
      <c r="Z990" s="92"/>
      <c r="AA990" s="92"/>
      <c r="AB990" s="90" t="s">
        <v>3990</v>
      </c>
      <c r="AC990" s="93">
        <v>32842</v>
      </c>
      <c r="AD990" s="91">
        <v>489</v>
      </c>
      <c r="AE990" s="90" t="s">
        <v>545</v>
      </c>
      <c r="AF990" s="91">
        <v>2009</v>
      </c>
      <c r="AG990" s="91">
        <v>2007</v>
      </c>
      <c r="AH990" s="91">
        <v>2017</v>
      </c>
    </row>
    <row r="991" spans="3:34" ht="12.5" x14ac:dyDescent="0.25">
      <c r="C991" s="90" t="s">
        <v>4090</v>
      </c>
      <c r="D991" s="91">
        <v>20.7</v>
      </c>
      <c r="E991" s="92"/>
      <c r="F991" s="91">
        <v>0</v>
      </c>
      <c r="G991" s="91">
        <v>0</v>
      </c>
      <c r="H991" s="91">
        <v>0</v>
      </c>
      <c r="I991" s="91">
        <v>0</v>
      </c>
      <c r="J991" s="90" t="s">
        <v>4091</v>
      </c>
      <c r="K991" s="92"/>
      <c r="L991" s="92"/>
      <c r="M991" s="92"/>
      <c r="N991" s="91">
        <v>56</v>
      </c>
      <c r="O991" s="91">
        <v>942</v>
      </c>
      <c r="P991" s="91">
        <v>0</v>
      </c>
      <c r="Q991" s="91">
        <v>0</v>
      </c>
      <c r="R991" s="91">
        <v>0</v>
      </c>
      <c r="S991" s="91">
        <v>0</v>
      </c>
      <c r="T991" s="91">
        <v>0</v>
      </c>
      <c r="U991" s="91">
        <v>0</v>
      </c>
      <c r="V991" s="91">
        <v>0</v>
      </c>
      <c r="W991" s="91">
        <v>0</v>
      </c>
      <c r="X991" s="92"/>
      <c r="Y991" s="92"/>
      <c r="Z991" s="92"/>
      <c r="AA991" s="92"/>
      <c r="AB991" s="90" t="s">
        <v>4090</v>
      </c>
      <c r="AC991" s="93">
        <v>28675</v>
      </c>
      <c r="AD991" s="91">
        <v>852</v>
      </c>
      <c r="AE991" s="90" t="s">
        <v>545</v>
      </c>
      <c r="AF991" s="95">
        <v>1997</v>
      </c>
      <c r="AG991" s="91">
        <v>1995</v>
      </c>
      <c r="AH991" s="91">
        <v>2012</v>
      </c>
    </row>
    <row r="992" spans="3:34" ht="12.5" x14ac:dyDescent="0.25">
      <c r="C992" s="90" t="s">
        <v>3656</v>
      </c>
      <c r="D992" s="91">
        <v>20.6</v>
      </c>
      <c r="E992" s="92"/>
      <c r="F992" s="91">
        <v>0</v>
      </c>
      <c r="G992" s="94"/>
      <c r="H992" s="91">
        <v>0</v>
      </c>
      <c r="I992" s="91">
        <v>8</v>
      </c>
      <c r="J992" s="90" t="s">
        <v>3657</v>
      </c>
      <c r="K992" s="92"/>
      <c r="L992" s="92"/>
      <c r="M992" s="92"/>
      <c r="N992" s="91">
        <v>93</v>
      </c>
      <c r="O992" s="91">
        <v>0</v>
      </c>
      <c r="P992" s="91">
        <v>0</v>
      </c>
      <c r="Q992" s="91">
        <v>0</v>
      </c>
      <c r="R992" s="91">
        <v>0</v>
      </c>
      <c r="S992" s="91">
        <v>0</v>
      </c>
      <c r="T992" s="94"/>
      <c r="U992" s="94"/>
      <c r="V992" s="94"/>
      <c r="W992" s="94"/>
      <c r="X992" s="92"/>
      <c r="Y992" s="92"/>
      <c r="Z992" s="92"/>
      <c r="AA992" s="92"/>
      <c r="AB992" s="90" t="s">
        <v>3656</v>
      </c>
      <c r="AC992" s="93">
        <v>22310</v>
      </c>
      <c r="AD992" s="91">
        <v>305</v>
      </c>
      <c r="AE992" s="90" t="s">
        <v>545</v>
      </c>
      <c r="AF992" s="91">
        <v>0</v>
      </c>
      <c r="AG992" s="91">
        <v>1980</v>
      </c>
      <c r="AH992" s="91">
        <v>1991</v>
      </c>
    </row>
    <row r="993" spans="3:34" ht="12.5" x14ac:dyDescent="0.25">
      <c r="C993" s="90" t="s">
        <v>5660</v>
      </c>
      <c r="D993" s="91">
        <v>20.5</v>
      </c>
      <c r="E993" s="92"/>
      <c r="F993" s="91">
        <v>0</v>
      </c>
      <c r="G993" s="94"/>
      <c r="H993" s="91">
        <v>0</v>
      </c>
      <c r="I993" s="91">
        <v>8</v>
      </c>
      <c r="J993" s="90" t="s">
        <v>5661</v>
      </c>
      <c r="K993" s="92"/>
      <c r="L993" s="92"/>
      <c r="M993" s="92"/>
      <c r="N993" s="91">
        <v>94</v>
      </c>
      <c r="O993" s="91">
        <v>0</v>
      </c>
      <c r="P993" s="91">
        <v>0</v>
      </c>
      <c r="Q993" s="91">
        <v>0</v>
      </c>
      <c r="R993" s="91">
        <v>0</v>
      </c>
      <c r="S993" s="91">
        <v>0</v>
      </c>
      <c r="T993" s="94"/>
      <c r="U993" s="94"/>
      <c r="V993" s="94"/>
      <c r="W993" s="94"/>
      <c r="X993" s="92"/>
      <c r="Y993" s="92"/>
      <c r="Z993" s="92"/>
      <c r="AA993" s="92"/>
      <c r="AB993" s="90" t="s">
        <v>5660</v>
      </c>
      <c r="AC993" s="93">
        <v>22357</v>
      </c>
      <c r="AD993" s="91">
        <v>479</v>
      </c>
      <c r="AE993" s="90" t="s">
        <v>545</v>
      </c>
      <c r="AF993" s="91">
        <v>1980</v>
      </c>
      <c r="AG993" s="91">
        <v>1979</v>
      </c>
      <c r="AH993" s="91">
        <v>1994</v>
      </c>
    </row>
    <row r="994" spans="3:34" ht="12.5" x14ac:dyDescent="0.25">
      <c r="C994" s="90" t="s">
        <v>4183</v>
      </c>
      <c r="D994" s="91">
        <v>20.3</v>
      </c>
      <c r="E994" s="92"/>
      <c r="F994" s="91">
        <v>0</v>
      </c>
      <c r="G994" s="95">
        <v>0</v>
      </c>
      <c r="H994" s="91">
        <v>0</v>
      </c>
      <c r="I994" s="91">
        <v>0</v>
      </c>
      <c r="J994" s="90" t="s">
        <v>4184</v>
      </c>
      <c r="K994" s="92"/>
      <c r="L994" s="92"/>
      <c r="M994" s="92"/>
      <c r="N994" s="91">
        <v>57</v>
      </c>
      <c r="O994" s="91">
        <v>831</v>
      </c>
      <c r="P994" s="91">
        <v>0</v>
      </c>
      <c r="Q994" s="91">
        <v>0</v>
      </c>
      <c r="R994" s="91">
        <v>0</v>
      </c>
      <c r="S994" s="91">
        <v>0</v>
      </c>
      <c r="T994" s="95">
        <v>0</v>
      </c>
      <c r="U994" s="95">
        <v>0</v>
      </c>
      <c r="V994" s="95">
        <v>0</v>
      </c>
      <c r="W994" s="95">
        <v>0</v>
      </c>
      <c r="X994" s="92"/>
      <c r="Y994" s="92"/>
      <c r="Z994" s="92"/>
      <c r="AA994" s="92"/>
      <c r="AB994" s="90" t="s">
        <v>4183</v>
      </c>
      <c r="AC994" s="93">
        <v>33201</v>
      </c>
      <c r="AD994" s="91">
        <v>562</v>
      </c>
      <c r="AE994" s="90" t="s">
        <v>545</v>
      </c>
      <c r="AF994" s="91">
        <v>2008</v>
      </c>
      <c r="AG994" s="91">
        <v>2006</v>
      </c>
      <c r="AH994" s="91">
        <v>2017</v>
      </c>
    </row>
    <row r="995" spans="3:34" ht="12.5" x14ac:dyDescent="0.25">
      <c r="C995" s="90" t="s">
        <v>5226</v>
      </c>
      <c r="D995" s="91">
        <v>20.3</v>
      </c>
      <c r="E995" s="92"/>
      <c r="F995" s="91">
        <v>0</v>
      </c>
      <c r="G995" s="91">
        <v>0</v>
      </c>
      <c r="H995" s="91">
        <v>0</v>
      </c>
      <c r="I995" s="91">
        <v>0</v>
      </c>
      <c r="J995" s="90" t="s">
        <v>5227</v>
      </c>
      <c r="K995" s="92"/>
      <c r="L995" s="92"/>
      <c r="M995" s="92"/>
      <c r="N995" s="91">
        <v>57</v>
      </c>
      <c r="O995" s="91">
        <v>810</v>
      </c>
      <c r="P995" s="91">
        <v>0</v>
      </c>
      <c r="Q995" s="91">
        <v>0</v>
      </c>
      <c r="R995" s="91">
        <v>0</v>
      </c>
      <c r="S995" s="91">
        <v>0</v>
      </c>
      <c r="T995" s="91">
        <v>0</v>
      </c>
      <c r="U995" s="91">
        <v>0</v>
      </c>
      <c r="V995" s="91">
        <v>0</v>
      </c>
      <c r="W995" s="91">
        <v>0</v>
      </c>
      <c r="X995" s="92"/>
      <c r="Y995" s="92"/>
      <c r="Z995" s="92"/>
      <c r="AA995" s="92"/>
      <c r="AB995" s="90" t="s">
        <v>5226</v>
      </c>
      <c r="AC995" s="93">
        <v>30728</v>
      </c>
      <c r="AD995" s="91">
        <v>804</v>
      </c>
      <c r="AE995" s="90" t="s">
        <v>545</v>
      </c>
      <c r="AF995" s="91">
        <v>2001</v>
      </c>
      <c r="AG995" s="91">
        <v>2001</v>
      </c>
      <c r="AH995" s="91">
        <v>2017</v>
      </c>
    </row>
    <row r="996" spans="3:34" ht="12.5" x14ac:dyDescent="0.25">
      <c r="C996" s="90" t="s">
        <v>5306</v>
      </c>
      <c r="D996" s="91">
        <v>20.3</v>
      </c>
      <c r="E996" s="92"/>
      <c r="F996" s="91">
        <v>0</v>
      </c>
      <c r="G996" s="91">
        <v>0</v>
      </c>
      <c r="H996" s="91">
        <v>0</v>
      </c>
      <c r="I996" s="91">
        <v>0</v>
      </c>
      <c r="J996" s="90" t="s">
        <v>5307</v>
      </c>
      <c r="K996" s="92"/>
      <c r="L996" s="92"/>
      <c r="M996" s="92"/>
      <c r="N996" s="91">
        <v>57</v>
      </c>
      <c r="O996" s="91">
        <v>0</v>
      </c>
      <c r="P996" s="91">
        <v>0</v>
      </c>
      <c r="Q996" s="91">
        <v>0</v>
      </c>
      <c r="R996" s="91">
        <v>0</v>
      </c>
      <c r="S996" s="91">
        <v>0</v>
      </c>
      <c r="T996" s="91">
        <v>0</v>
      </c>
      <c r="U996" s="91">
        <v>0</v>
      </c>
      <c r="V996" s="91">
        <v>0</v>
      </c>
      <c r="W996" s="91">
        <v>0</v>
      </c>
      <c r="X996" s="92"/>
      <c r="Y996" s="92"/>
      <c r="Z996" s="92"/>
      <c r="AA996" s="92"/>
      <c r="AB996" s="90" t="s">
        <v>5306</v>
      </c>
      <c r="AC996" s="93">
        <v>26291</v>
      </c>
      <c r="AD996" s="91">
        <v>320</v>
      </c>
      <c r="AE996" s="90" t="s">
        <v>545</v>
      </c>
      <c r="AF996" s="94"/>
      <c r="AG996" s="91">
        <v>1987</v>
      </c>
      <c r="AH996" s="91">
        <v>1994</v>
      </c>
    </row>
    <row r="997" spans="3:34" ht="12.5" x14ac:dyDescent="0.25">
      <c r="C997" s="90" t="s">
        <v>5698</v>
      </c>
      <c r="D997" s="91">
        <v>20.3</v>
      </c>
      <c r="E997" s="92"/>
      <c r="F997" s="91">
        <v>0</v>
      </c>
      <c r="G997" s="91">
        <v>0</v>
      </c>
      <c r="H997" s="91">
        <v>0</v>
      </c>
      <c r="I997" s="91">
        <v>0</v>
      </c>
      <c r="J997" s="90" t="s">
        <v>5699</v>
      </c>
      <c r="K997" s="92"/>
      <c r="L997" s="92"/>
      <c r="M997" s="92"/>
      <c r="N997" s="91">
        <v>57</v>
      </c>
      <c r="O997" s="91">
        <v>615</v>
      </c>
      <c r="P997" s="91">
        <v>0</v>
      </c>
      <c r="Q997" s="91">
        <v>0</v>
      </c>
      <c r="R997" s="91">
        <v>0</v>
      </c>
      <c r="S997" s="91">
        <v>0</v>
      </c>
      <c r="T997" s="91">
        <v>0</v>
      </c>
      <c r="U997" s="91">
        <v>0</v>
      </c>
      <c r="V997" s="91">
        <v>0</v>
      </c>
      <c r="W997" s="91">
        <v>0</v>
      </c>
      <c r="X997" s="92"/>
      <c r="Y997" s="92"/>
      <c r="Z997" s="92"/>
      <c r="AA997" s="92"/>
      <c r="AB997" s="90" t="s">
        <v>5698</v>
      </c>
      <c r="AC997" s="93">
        <v>29256</v>
      </c>
      <c r="AD997" s="91">
        <v>715</v>
      </c>
      <c r="AE997" s="90" t="s">
        <v>545</v>
      </c>
      <c r="AF997" s="91">
        <v>1998</v>
      </c>
      <c r="AG997" s="91">
        <v>1997</v>
      </c>
      <c r="AH997" s="91">
        <v>2011</v>
      </c>
    </row>
    <row r="998" spans="3:34" ht="12.5" x14ac:dyDescent="0.25">
      <c r="C998" s="90" t="s">
        <v>4401</v>
      </c>
      <c r="D998" s="91">
        <v>20.299999999999997</v>
      </c>
      <c r="E998" s="92"/>
      <c r="F998" s="91">
        <v>0</v>
      </c>
      <c r="G998" s="94"/>
      <c r="H998" s="91">
        <v>14.7</v>
      </c>
      <c r="I998" s="91">
        <v>0</v>
      </c>
      <c r="J998" s="90" t="s">
        <v>4402</v>
      </c>
      <c r="K998" s="92"/>
      <c r="L998" s="92"/>
      <c r="M998" s="92"/>
      <c r="N998" s="91">
        <v>213</v>
      </c>
      <c r="O998" s="91">
        <v>242</v>
      </c>
      <c r="P998" s="91">
        <v>0</v>
      </c>
      <c r="Q998" s="91">
        <v>0</v>
      </c>
      <c r="R998" s="91">
        <v>0</v>
      </c>
      <c r="S998" s="91">
        <v>0</v>
      </c>
      <c r="T998" s="94"/>
      <c r="U998" s="94"/>
      <c r="V998" s="94"/>
      <c r="W998" s="94"/>
      <c r="X998" s="95">
        <v>97</v>
      </c>
      <c r="Y998" s="92"/>
      <c r="Z998" s="95">
        <v>579</v>
      </c>
      <c r="AA998" s="92"/>
      <c r="AB998" s="90" t="s">
        <v>4401</v>
      </c>
      <c r="AC998" s="93">
        <v>32824</v>
      </c>
      <c r="AD998" s="91">
        <v>282</v>
      </c>
      <c r="AE998" s="90" t="s">
        <v>545</v>
      </c>
      <c r="AF998" s="94"/>
      <c r="AG998" s="91">
        <v>2008</v>
      </c>
      <c r="AH998" s="91">
        <v>2017</v>
      </c>
    </row>
    <row r="999" spans="3:34" ht="12.5" x14ac:dyDescent="0.25">
      <c r="C999" s="90" t="s">
        <v>3918</v>
      </c>
      <c r="D999" s="91">
        <v>20.2</v>
      </c>
      <c r="E999" s="92"/>
      <c r="F999" s="91">
        <v>0</v>
      </c>
      <c r="G999" s="95">
        <v>0</v>
      </c>
      <c r="H999" s="91">
        <v>0</v>
      </c>
      <c r="I999" s="91">
        <v>4</v>
      </c>
      <c r="J999" s="90" t="s">
        <v>3919</v>
      </c>
      <c r="K999" s="92"/>
      <c r="L999" s="92"/>
      <c r="M999" s="92"/>
      <c r="N999" s="91">
        <v>72</v>
      </c>
      <c r="O999" s="91">
        <v>0</v>
      </c>
      <c r="P999" s="91">
        <v>0</v>
      </c>
      <c r="Q999" s="91">
        <v>0</v>
      </c>
      <c r="R999" s="91">
        <v>0</v>
      </c>
      <c r="S999" s="91">
        <v>0</v>
      </c>
      <c r="T999" s="95">
        <v>0</v>
      </c>
      <c r="U999" s="95">
        <v>0</v>
      </c>
      <c r="V999" s="95">
        <v>0</v>
      </c>
      <c r="W999" s="95">
        <v>0</v>
      </c>
      <c r="X999" s="92"/>
      <c r="Y999" s="92"/>
      <c r="Z999" s="92"/>
      <c r="AA999" s="92"/>
      <c r="AB999" s="90" t="s">
        <v>3918</v>
      </c>
      <c r="AC999" s="93">
        <v>23089</v>
      </c>
      <c r="AD999" s="91">
        <v>368</v>
      </c>
      <c r="AE999" s="90" t="s">
        <v>545</v>
      </c>
      <c r="AF999" s="94"/>
      <c r="AG999" s="91">
        <v>1983</v>
      </c>
      <c r="AH999" s="91">
        <v>1992</v>
      </c>
    </row>
    <row r="1000" spans="3:34" ht="12.5" x14ac:dyDescent="0.25">
      <c r="C1000" s="90" t="s">
        <v>4151</v>
      </c>
      <c r="D1000" s="91">
        <v>20.2</v>
      </c>
      <c r="E1000" s="92"/>
      <c r="F1000" s="91">
        <v>0</v>
      </c>
      <c r="G1000" s="91">
        <v>0</v>
      </c>
      <c r="H1000" s="91">
        <v>0</v>
      </c>
      <c r="I1000" s="91">
        <v>4</v>
      </c>
      <c r="J1000" s="90" t="s">
        <v>4152</v>
      </c>
      <c r="K1000" s="92"/>
      <c r="L1000" s="92"/>
      <c r="M1000" s="92"/>
      <c r="N1000" s="91">
        <v>72</v>
      </c>
      <c r="O1000" s="91">
        <v>0</v>
      </c>
      <c r="P1000" s="91">
        <v>0</v>
      </c>
      <c r="Q1000" s="91">
        <v>0</v>
      </c>
      <c r="R1000" s="91">
        <v>0</v>
      </c>
      <c r="S1000" s="91">
        <v>0</v>
      </c>
      <c r="T1000" s="91">
        <v>0</v>
      </c>
      <c r="U1000" s="91">
        <v>0</v>
      </c>
      <c r="V1000" s="91">
        <v>0</v>
      </c>
      <c r="W1000" s="91">
        <v>0</v>
      </c>
      <c r="X1000" s="92"/>
      <c r="Y1000" s="92"/>
      <c r="Z1000" s="92"/>
      <c r="AA1000" s="92"/>
      <c r="AB1000" s="90" t="s">
        <v>4151</v>
      </c>
      <c r="AC1000" s="93">
        <v>23301</v>
      </c>
      <c r="AD1000" s="91">
        <v>347</v>
      </c>
      <c r="AE1000" s="90" t="s">
        <v>545</v>
      </c>
      <c r="AF1000" s="94"/>
      <c r="AG1000" s="91">
        <v>1984</v>
      </c>
      <c r="AH1000" s="91">
        <v>1994</v>
      </c>
    </row>
    <row r="1001" spans="3:34" ht="12.5" x14ac:dyDescent="0.25">
      <c r="C1001" s="90" t="s">
        <v>4306</v>
      </c>
      <c r="D1001" s="91">
        <v>20.2</v>
      </c>
      <c r="E1001" s="92"/>
      <c r="F1001" s="91">
        <v>0</v>
      </c>
      <c r="G1001" s="94"/>
      <c r="H1001" s="91">
        <v>0</v>
      </c>
      <c r="I1001" s="91">
        <v>8</v>
      </c>
      <c r="J1001" s="90" t="s">
        <v>4307</v>
      </c>
      <c r="K1001" s="92"/>
      <c r="L1001" s="92"/>
      <c r="M1001" s="92"/>
      <c r="N1001" s="91">
        <v>96</v>
      </c>
      <c r="O1001" s="91">
        <v>0</v>
      </c>
      <c r="P1001" s="91">
        <v>0</v>
      </c>
      <c r="Q1001" s="91">
        <v>0</v>
      </c>
      <c r="R1001" s="91">
        <v>0</v>
      </c>
      <c r="S1001" s="91">
        <v>0</v>
      </c>
      <c r="T1001" s="94"/>
      <c r="U1001" s="94"/>
      <c r="V1001" s="94"/>
      <c r="W1001" s="94"/>
      <c r="X1001" s="92"/>
      <c r="Y1001" s="92"/>
      <c r="Z1001" s="92"/>
      <c r="AA1001" s="92"/>
      <c r="AB1001" s="90" t="s">
        <v>4306</v>
      </c>
      <c r="AC1001" s="93">
        <v>22285</v>
      </c>
      <c r="AD1001" s="91">
        <v>232</v>
      </c>
      <c r="AE1001" s="90" t="s">
        <v>545</v>
      </c>
      <c r="AF1001" s="94"/>
      <c r="AG1001" s="91">
        <v>1980</v>
      </c>
      <c r="AH1001" s="91">
        <v>1989</v>
      </c>
    </row>
    <row r="1002" spans="3:34" ht="12.5" x14ac:dyDescent="0.25">
      <c r="C1002" s="90" t="s">
        <v>4353</v>
      </c>
      <c r="D1002" s="91">
        <v>20</v>
      </c>
      <c r="E1002" s="92"/>
      <c r="F1002" s="91">
        <v>0</v>
      </c>
      <c r="G1002" s="91">
        <v>0</v>
      </c>
      <c r="H1002" s="91">
        <v>0</v>
      </c>
      <c r="I1002" s="91">
        <v>0</v>
      </c>
      <c r="J1002" s="90" t="s">
        <v>4354</v>
      </c>
      <c r="K1002" s="92"/>
      <c r="L1002" s="92"/>
      <c r="M1002" s="92"/>
      <c r="N1002" s="91">
        <v>58</v>
      </c>
      <c r="O1002" s="91">
        <v>668</v>
      </c>
      <c r="P1002" s="91">
        <v>0</v>
      </c>
      <c r="Q1002" s="91">
        <v>0</v>
      </c>
      <c r="R1002" s="91">
        <v>0</v>
      </c>
      <c r="S1002" s="91">
        <v>0</v>
      </c>
      <c r="T1002" s="91">
        <v>0</v>
      </c>
      <c r="U1002" s="91">
        <v>0</v>
      </c>
      <c r="V1002" s="91">
        <v>0</v>
      </c>
      <c r="W1002" s="91">
        <v>0</v>
      </c>
      <c r="X1002" s="92"/>
      <c r="Y1002" s="92"/>
      <c r="Z1002" s="92"/>
      <c r="AA1002" s="92"/>
      <c r="AB1002" s="90" t="s">
        <v>4353</v>
      </c>
      <c r="AC1002" s="93">
        <v>27976</v>
      </c>
      <c r="AD1002" s="91">
        <v>779</v>
      </c>
      <c r="AE1002" s="90" t="s">
        <v>545</v>
      </c>
      <c r="AF1002" s="91">
        <v>1998</v>
      </c>
      <c r="AG1002" s="91">
        <v>1993</v>
      </c>
      <c r="AH1002" s="91">
        <v>2008</v>
      </c>
    </row>
    <row r="1003" spans="3:34" ht="12.5" x14ac:dyDescent="0.25">
      <c r="C1003" s="90" t="s">
        <v>4377</v>
      </c>
      <c r="D1003" s="91">
        <v>20</v>
      </c>
      <c r="E1003" s="92"/>
      <c r="F1003" s="91">
        <v>0</v>
      </c>
      <c r="G1003" s="91">
        <v>0</v>
      </c>
      <c r="H1003" s="91">
        <v>0</v>
      </c>
      <c r="I1003" s="91">
        <v>0</v>
      </c>
      <c r="J1003" s="90" t="s">
        <v>4378</v>
      </c>
      <c r="K1003" s="92"/>
      <c r="L1003" s="92"/>
      <c r="M1003" s="92"/>
      <c r="N1003" s="91">
        <v>58</v>
      </c>
      <c r="O1003" s="91">
        <v>992</v>
      </c>
      <c r="P1003" s="91">
        <v>0</v>
      </c>
      <c r="Q1003" s="91">
        <v>0</v>
      </c>
      <c r="R1003" s="91">
        <v>0</v>
      </c>
      <c r="S1003" s="91">
        <v>0</v>
      </c>
      <c r="T1003" s="91">
        <v>0</v>
      </c>
      <c r="U1003" s="91">
        <v>0</v>
      </c>
      <c r="V1003" s="91">
        <v>0</v>
      </c>
      <c r="W1003" s="91">
        <v>0</v>
      </c>
      <c r="X1003" s="92"/>
      <c r="Y1003" s="92"/>
      <c r="Z1003" s="92"/>
      <c r="AA1003" s="92"/>
      <c r="AB1003" s="90" t="s">
        <v>4377</v>
      </c>
      <c r="AC1003" s="93">
        <v>30517</v>
      </c>
      <c r="AD1003" s="91">
        <v>860</v>
      </c>
      <c r="AE1003" s="90" t="s">
        <v>545</v>
      </c>
      <c r="AF1003" s="91">
        <v>2002</v>
      </c>
      <c r="AG1003" s="91">
        <v>2000</v>
      </c>
      <c r="AH1003" s="91">
        <v>2017</v>
      </c>
    </row>
    <row r="1004" spans="3:34" ht="12.5" x14ac:dyDescent="0.25">
      <c r="C1004" s="90" t="s">
        <v>4463</v>
      </c>
      <c r="D1004" s="91">
        <v>20</v>
      </c>
      <c r="E1004" s="92"/>
      <c r="F1004" s="91">
        <v>0</v>
      </c>
      <c r="G1004" s="94"/>
      <c r="H1004" s="91">
        <v>0</v>
      </c>
      <c r="I1004" s="91">
        <v>0</v>
      </c>
      <c r="J1004" s="90" t="s">
        <v>4464</v>
      </c>
      <c r="K1004" s="92"/>
      <c r="L1004" s="92"/>
      <c r="M1004" s="91">
        <v>1</v>
      </c>
      <c r="N1004" s="91">
        <v>78</v>
      </c>
      <c r="O1004" s="91">
        <v>434</v>
      </c>
      <c r="P1004" s="91">
        <v>0</v>
      </c>
      <c r="Q1004" s="91">
        <v>0</v>
      </c>
      <c r="R1004" s="91">
        <v>0</v>
      </c>
      <c r="S1004" s="91">
        <v>0</v>
      </c>
      <c r="T1004" s="94"/>
      <c r="U1004" s="94"/>
      <c r="V1004" s="94"/>
      <c r="W1004" s="94"/>
      <c r="X1004" s="92"/>
      <c r="Y1004" s="92"/>
      <c r="Z1004" s="92"/>
      <c r="AA1004" s="92"/>
      <c r="AB1004" s="90" t="s">
        <v>4463</v>
      </c>
      <c r="AC1004" s="93">
        <v>26274</v>
      </c>
      <c r="AD1004" s="91">
        <v>666</v>
      </c>
      <c r="AE1004" s="90" t="s">
        <v>545</v>
      </c>
      <c r="AF1004" s="91">
        <v>1988</v>
      </c>
      <c r="AG1004" s="91">
        <v>1988</v>
      </c>
      <c r="AH1004" s="91">
        <v>2002</v>
      </c>
    </row>
    <row r="1005" spans="3:34" ht="12.5" x14ac:dyDescent="0.25">
      <c r="C1005" s="90" t="s">
        <v>4477</v>
      </c>
      <c r="D1005" s="91">
        <v>20</v>
      </c>
      <c r="E1005" s="92"/>
      <c r="F1005" s="91">
        <v>0</v>
      </c>
      <c r="G1005" s="91">
        <v>0</v>
      </c>
      <c r="H1005" s="91">
        <v>0</v>
      </c>
      <c r="I1005" s="91">
        <v>0</v>
      </c>
      <c r="J1005" s="90" t="s">
        <v>4478</v>
      </c>
      <c r="K1005" s="92"/>
      <c r="L1005" s="92"/>
      <c r="M1005" s="95">
        <v>1</v>
      </c>
      <c r="N1005" s="91">
        <v>78</v>
      </c>
      <c r="O1005" s="91">
        <v>493</v>
      </c>
      <c r="P1005" s="91">
        <v>0</v>
      </c>
      <c r="Q1005" s="91">
        <v>0</v>
      </c>
      <c r="R1005" s="91">
        <v>0</v>
      </c>
      <c r="S1005" s="91">
        <v>0</v>
      </c>
      <c r="T1005" s="91">
        <v>0</v>
      </c>
      <c r="U1005" s="91">
        <v>0</v>
      </c>
      <c r="V1005" s="91">
        <v>0</v>
      </c>
      <c r="W1005" s="91">
        <v>0</v>
      </c>
      <c r="X1005" s="92"/>
      <c r="Y1005" s="92"/>
      <c r="Z1005" s="92"/>
      <c r="AA1005" s="92"/>
      <c r="AB1005" s="90" t="s">
        <v>4477</v>
      </c>
      <c r="AC1005" s="93">
        <v>29416</v>
      </c>
      <c r="AD1005" s="91">
        <v>696</v>
      </c>
      <c r="AE1005" s="90" t="s">
        <v>545</v>
      </c>
      <c r="AF1005" s="91">
        <v>1998</v>
      </c>
      <c r="AG1005" s="91">
        <v>1997</v>
      </c>
      <c r="AH1005" s="91">
        <v>2010</v>
      </c>
    </row>
    <row r="1006" spans="3:34" ht="12.5" x14ac:dyDescent="0.25">
      <c r="C1006" s="90" t="s">
        <v>5040</v>
      </c>
      <c r="D1006" s="91">
        <v>20</v>
      </c>
      <c r="E1006" s="92"/>
      <c r="F1006" s="91">
        <v>0</v>
      </c>
      <c r="G1006" s="91">
        <v>0</v>
      </c>
      <c r="H1006" s="91">
        <v>0</v>
      </c>
      <c r="I1006" s="91">
        <v>0</v>
      </c>
      <c r="J1006" s="90" t="s">
        <v>5041</v>
      </c>
      <c r="K1006" s="92"/>
      <c r="L1006" s="92"/>
      <c r="M1006" s="94"/>
      <c r="N1006" s="91">
        <v>58</v>
      </c>
      <c r="O1006" s="91">
        <v>752</v>
      </c>
      <c r="P1006" s="91">
        <v>0</v>
      </c>
      <c r="Q1006" s="91">
        <v>0</v>
      </c>
      <c r="R1006" s="91">
        <v>0</v>
      </c>
      <c r="S1006" s="91">
        <v>0</v>
      </c>
      <c r="T1006" s="91">
        <v>0</v>
      </c>
      <c r="U1006" s="91">
        <v>0</v>
      </c>
      <c r="V1006" s="91">
        <v>0</v>
      </c>
      <c r="W1006" s="91">
        <v>0</v>
      </c>
      <c r="X1006" s="92"/>
      <c r="Y1006" s="92"/>
      <c r="Z1006" s="92"/>
      <c r="AA1006" s="92"/>
      <c r="AB1006" s="90" t="s">
        <v>5040</v>
      </c>
      <c r="AC1006" s="93">
        <v>26546</v>
      </c>
      <c r="AD1006" s="91">
        <v>890</v>
      </c>
      <c r="AE1006" s="90" t="s">
        <v>545</v>
      </c>
      <c r="AF1006" s="91">
        <v>1991</v>
      </c>
      <c r="AG1006" s="91">
        <v>1989</v>
      </c>
      <c r="AH1006" s="91">
        <v>2007</v>
      </c>
    </row>
    <row r="1007" spans="3:34" ht="12.5" x14ac:dyDescent="0.25">
      <c r="C1007" s="90" t="s">
        <v>5662</v>
      </c>
      <c r="D1007" s="91">
        <v>20</v>
      </c>
      <c r="E1007" s="92"/>
      <c r="F1007" s="95">
        <v>0</v>
      </c>
      <c r="G1007" s="95">
        <v>0</v>
      </c>
      <c r="H1007" s="91">
        <v>0</v>
      </c>
      <c r="I1007" s="91">
        <v>4</v>
      </c>
      <c r="J1007" s="90" t="s">
        <v>5663</v>
      </c>
      <c r="K1007" s="92"/>
      <c r="L1007" s="92"/>
      <c r="M1007" s="92"/>
      <c r="N1007" s="91">
        <v>73</v>
      </c>
      <c r="O1007" s="91">
        <v>0</v>
      </c>
      <c r="P1007" s="95">
        <v>0</v>
      </c>
      <c r="Q1007" s="95">
        <v>0</v>
      </c>
      <c r="R1007" s="95">
        <v>0</v>
      </c>
      <c r="S1007" s="95">
        <v>0</v>
      </c>
      <c r="T1007" s="95">
        <v>0</v>
      </c>
      <c r="U1007" s="95">
        <v>0</v>
      </c>
      <c r="V1007" s="95">
        <v>0</v>
      </c>
      <c r="W1007" s="95">
        <v>0</v>
      </c>
      <c r="X1007" s="92"/>
      <c r="Y1007" s="92"/>
      <c r="Z1007" s="92"/>
      <c r="AA1007" s="92"/>
      <c r="AB1007" s="90" t="s">
        <v>5662</v>
      </c>
      <c r="AC1007" s="93">
        <v>23175</v>
      </c>
      <c r="AD1007" s="91">
        <v>402</v>
      </c>
      <c r="AE1007" s="90" t="s">
        <v>545</v>
      </c>
      <c r="AF1007" s="94"/>
      <c r="AG1007" s="91">
        <v>1983</v>
      </c>
      <c r="AH1007" s="91">
        <v>1993</v>
      </c>
    </row>
    <row r="1008" spans="3:34" ht="12.5" x14ac:dyDescent="0.25">
      <c r="C1008" s="90" t="s">
        <v>5748</v>
      </c>
      <c r="D1008" s="91">
        <v>20</v>
      </c>
      <c r="E1008" s="92"/>
      <c r="F1008" s="91">
        <v>0</v>
      </c>
      <c r="G1008" s="91">
        <v>0</v>
      </c>
      <c r="H1008" s="91">
        <v>0</v>
      </c>
      <c r="I1008" s="91">
        <v>6</v>
      </c>
      <c r="J1008" s="90" t="s">
        <v>5749</v>
      </c>
      <c r="K1008" s="92"/>
      <c r="L1008" s="92"/>
      <c r="M1008" s="92"/>
      <c r="N1008" s="91">
        <v>84</v>
      </c>
      <c r="O1008" s="91">
        <v>0</v>
      </c>
      <c r="P1008" s="91">
        <v>0</v>
      </c>
      <c r="Q1008" s="91">
        <v>0</v>
      </c>
      <c r="R1008" s="91">
        <v>0</v>
      </c>
      <c r="S1008" s="91">
        <v>0</v>
      </c>
      <c r="T1008" s="91">
        <v>0</v>
      </c>
      <c r="U1008" s="91">
        <v>0</v>
      </c>
      <c r="V1008" s="91">
        <v>0</v>
      </c>
      <c r="W1008" s="91">
        <v>0</v>
      </c>
      <c r="X1008" s="92"/>
      <c r="Y1008" s="92"/>
      <c r="Z1008" s="92"/>
      <c r="AA1008" s="92"/>
      <c r="AB1008" s="90" t="s">
        <v>5748</v>
      </c>
      <c r="AC1008" s="93">
        <v>22930</v>
      </c>
      <c r="AD1008" s="91">
        <v>440</v>
      </c>
      <c r="AE1008" s="90" t="s">
        <v>545</v>
      </c>
      <c r="AF1008" s="94"/>
      <c r="AG1008" s="91">
        <v>1979</v>
      </c>
      <c r="AH1008" s="91">
        <v>1993</v>
      </c>
    </row>
    <row r="1009" spans="3:34" ht="12.5" x14ac:dyDescent="0.25">
      <c r="C1009" s="90" t="s">
        <v>4373</v>
      </c>
      <c r="D1009" s="91">
        <v>19.7</v>
      </c>
      <c r="E1009" s="92"/>
      <c r="F1009" s="91">
        <v>0</v>
      </c>
      <c r="G1009" s="91">
        <v>0</v>
      </c>
      <c r="H1009" s="91">
        <v>0</v>
      </c>
      <c r="I1009" s="91">
        <v>0</v>
      </c>
      <c r="J1009" s="90" t="s">
        <v>4374</v>
      </c>
      <c r="K1009" s="92"/>
      <c r="L1009" s="92"/>
      <c r="M1009" s="92"/>
      <c r="N1009" s="91">
        <v>59</v>
      </c>
      <c r="O1009" s="91">
        <v>1042</v>
      </c>
      <c r="P1009" s="91">
        <v>0</v>
      </c>
      <c r="Q1009" s="91">
        <v>0</v>
      </c>
      <c r="R1009" s="91">
        <v>0</v>
      </c>
      <c r="S1009" s="91">
        <v>0</v>
      </c>
      <c r="T1009" s="91">
        <v>0</v>
      </c>
      <c r="U1009" s="91">
        <v>0</v>
      </c>
      <c r="V1009" s="91">
        <v>0</v>
      </c>
      <c r="W1009" s="91">
        <v>0</v>
      </c>
      <c r="X1009" s="92"/>
      <c r="Y1009" s="92"/>
      <c r="Z1009" s="92"/>
      <c r="AA1009" s="92"/>
      <c r="AB1009" s="90" t="s">
        <v>4373</v>
      </c>
      <c r="AC1009" s="93">
        <v>29814</v>
      </c>
      <c r="AD1009" s="91">
        <v>731</v>
      </c>
      <c r="AE1009" s="90" t="s">
        <v>545</v>
      </c>
      <c r="AF1009" s="91">
        <v>2000</v>
      </c>
      <c r="AG1009" s="91">
        <v>1999</v>
      </c>
      <c r="AH1009" s="91">
        <v>2014</v>
      </c>
    </row>
    <row r="1010" spans="3:34" ht="12.5" x14ac:dyDescent="0.25">
      <c r="C1010" s="90" t="s">
        <v>4479</v>
      </c>
      <c r="D1010" s="91">
        <v>19.7</v>
      </c>
      <c r="E1010" s="92"/>
      <c r="F1010" s="91">
        <v>0</v>
      </c>
      <c r="G1010" s="91">
        <v>0</v>
      </c>
      <c r="H1010" s="91">
        <v>0</v>
      </c>
      <c r="I1010" s="91">
        <v>0</v>
      </c>
      <c r="J1010" s="90" t="s">
        <v>4480</v>
      </c>
      <c r="K1010" s="92"/>
      <c r="L1010" s="92"/>
      <c r="M1010" s="94"/>
      <c r="N1010" s="91">
        <v>59</v>
      </c>
      <c r="O1010" s="91">
        <v>1157</v>
      </c>
      <c r="P1010" s="91">
        <v>0</v>
      </c>
      <c r="Q1010" s="91">
        <v>0</v>
      </c>
      <c r="R1010" s="91">
        <v>0</v>
      </c>
      <c r="S1010" s="91">
        <v>0</v>
      </c>
      <c r="T1010" s="91">
        <v>0</v>
      </c>
      <c r="U1010" s="91">
        <v>0</v>
      </c>
      <c r="V1010" s="91">
        <v>0</v>
      </c>
      <c r="W1010" s="91">
        <v>0</v>
      </c>
      <c r="X1010" s="92"/>
      <c r="Y1010" s="92"/>
      <c r="Z1010" s="92"/>
      <c r="AA1010" s="92"/>
      <c r="AB1010" s="90" t="s">
        <v>4479</v>
      </c>
      <c r="AC1010" s="93">
        <v>29043</v>
      </c>
      <c r="AD1010" s="91">
        <v>1015</v>
      </c>
      <c r="AE1010" s="90" t="s">
        <v>545</v>
      </c>
      <c r="AF1010" s="91">
        <v>1998</v>
      </c>
      <c r="AG1010" s="91">
        <v>1997</v>
      </c>
      <c r="AH1010" s="91">
        <v>2017</v>
      </c>
    </row>
    <row r="1011" spans="3:34" ht="12.5" x14ac:dyDescent="0.25">
      <c r="C1011" s="90" t="s">
        <v>4966</v>
      </c>
      <c r="D1011" s="91">
        <v>19.7</v>
      </c>
      <c r="E1011" s="92"/>
      <c r="F1011" s="91">
        <v>0</v>
      </c>
      <c r="G1011" s="91">
        <v>0</v>
      </c>
      <c r="H1011" s="91">
        <v>0</v>
      </c>
      <c r="I1011" s="91">
        <v>0</v>
      </c>
      <c r="J1011" s="90" t="s">
        <v>4967</v>
      </c>
      <c r="K1011" s="92"/>
      <c r="L1011" s="92"/>
      <c r="M1011" s="92"/>
      <c r="N1011" s="91">
        <v>59</v>
      </c>
      <c r="O1011" s="91">
        <v>772</v>
      </c>
      <c r="P1011" s="91">
        <v>0</v>
      </c>
      <c r="Q1011" s="91">
        <v>0</v>
      </c>
      <c r="R1011" s="91">
        <v>0</v>
      </c>
      <c r="S1011" s="91">
        <v>0</v>
      </c>
      <c r="T1011" s="91">
        <v>0</v>
      </c>
      <c r="U1011" s="91">
        <v>0</v>
      </c>
      <c r="V1011" s="91">
        <v>0</v>
      </c>
      <c r="W1011" s="91">
        <v>0</v>
      </c>
      <c r="X1011" s="92"/>
      <c r="Y1011" s="92"/>
      <c r="Z1011" s="92"/>
      <c r="AA1011" s="92"/>
      <c r="AB1011" s="90" t="s">
        <v>4966</v>
      </c>
      <c r="AC1011" s="93">
        <v>30782</v>
      </c>
      <c r="AD1011" s="91">
        <v>779</v>
      </c>
      <c r="AE1011" s="90" t="s">
        <v>545</v>
      </c>
      <c r="AF1011" s="91">
        <v>2002</v>
      </c>
      <c r="AG1011" s="91">
        <v>2001</v>
      </c>
      <c r="AH1011" s="91">
        <v>2017</v>
      </c>
    </row>
    <row r="1012" spans="3:34" ht="12.5" x14ac:dyDescent="0.25">
      <c r="C1012" s="90" t="s">
        <v>5208</v>
      </c>
      <c r="D1012" s="91">
        <v>19.7</v>
      </c>
      <c r="E1012" s="92"/>
      <c r="F1012" s="91">
        <v>0</v>
      </c>
      <c r="G1012" s="91">
        <v>0</v>
      </c>
      <c r="H1012" s="91">
        <v>0</v>
      </c>
      <c r="I1012" s="91">
        <v>0</v>
      </c>
      <c r="J1012" s="90" t="s">
        <v>5209</v>
      </c>
      <c r="K1012" s="92"/>
      <c r="L1012" s="92"/>
      <c r="M1012" s="92"/>
      <c r="N1012" s="91">
        <v>59</v>
      </c>
      <c r="O1012" s="91">
        <v>1038</v>
      </c>
      <c r="P1012" s="91">
        <v>0</v>
      </c>
      <c r="Q1012" s="91">
        <v>0</v>
      </c>
      <c r="R1012" s="91">
        <v>0</v>
      </c>
      <c r="S1012" s="91">
        <v>0</v>
      </c>
      <c r="T1012" s="91">
        <v>0</v>
      </c>
      <c r="U1012" s="91">
        <v>0</v>
      </c>
      <c r="V1012" s="91">
        <v>0</v>
      </c>
      <c r="W1012" s="91">
        <v>0</v>
      </c>
      <c r="X1012" s="92"/>
      <c r="Y1012" s="92"/>
      <c r="Z1012" s="92"/>
      <c r="AA1012" s="92"/>
      <c r="AB1012" s="90" t="s">
        <v>5208</v>
      </c>
      <c r="AC1012" s="93">
        <v>29132</v>
      </c>
      <c r="AD1012" s="91">
        <v>904</v>
      </c>
      <c r="AE1012" s="90" t="s">
        <v>545</v>
      </c>
      <c r="AF1012" s="91">
        <v>1999</v>
      </c>
      <c r="AG1012" s="91">
        <v>1997</v>
      </c>
      <c r="AH1012" s="91">
        <v>2015</v>
      </c>
    </row>
    <row r="1013" spans="3:34" ht="12.5" x14ac:dyDescent="0.25">
      <c r="C1013" s="90" t="s">
        <v>4096</v>
      </c>
      <c r="D1013" s="91">
        <v>19.399999999999999</v>
      </c>
      <c r="E1013" s="92"/>
      <c r="F1013" s="91">
        <v>0</v>
      </c>
      <c r="G1013" s="91">
        <v>0</v>
      </c>
      <c r="H1013" s="91">
        <v>0</v>
      </c>
      <c r="I1013" s="91">
        <v>0</v>
      </c>
      <c r="J1013" s="90" t="s">
        <v>4097</v>
      </c>
      <c r="K1013" s="92"/>
      <c r="L1013" s="92"/>
      <c r="M1013" s="92"/>
      <c r="N1013" s="91">
        <v>60</v>
      </c>
      <c r="O1013" s="91">
        <v>728</v>
      </c>
      <c r="P1013" s="91">
        <v>0</v>
      </c>
      <c r="Q1013" s="91">
        <v>0</v>
      </c>
      <c r="R1013" s="91">
        <v>0</v>
      </c>
      <c r="S1013" s="91">
        <v>0</v>
      </c>
      <c r="T1013" s="91">
        <v>0</v>
      </c>
      <c r="U1013" s="91">
        <v>0</v>
      </c>
      <c r="V1013" s="91">
        <v>0</v>
      </c>
      <c r="W1013" s="91">
        <v>0</v>
      </c>
      <c r="X1013" s="92"/>
      <c r="Y1013" s="92"/>
      <c r="Z1013" s="92"/>
      <c r="AA1013" s="92"/>
      <c r="AB1013" s="90" t="s">
        <v>4096</v>
      </c>
      <c r="AC1013" s="93">
        <v>30132</v>
      </c>
      <c r="AD1013" s="91">
        <v>583</v>
      </c>
      <c r="AE1013" s="90" t="s">
        <v>545</v>
      </c>
      <c r="AF1013" s="91">
        <v>2003</v>
      </c>
      <c r="AG1013" s="91">
        <v>2000</v>
      </c>
      <c r="AH1013" s="91">
        <v>2013</v>
      </c>
    </row>
    <row r="1014" spans="3:34" ht="12.5" x14ac:dyDescent="0.25">
      <c r="C1014" s="90" t="s">
        <v>4098</v>
      </c>
      <c r="D1014" s="91">
        <v>19.399999999999999</v>
      </c>
      <c r="E1014" s="92"/>
      <c r="F1014" s="91">
        <v>0</v>
      </c>
      <c r="G1014" s="91">
        <v>0</v>
      </c>
      <c r="H1014" s="91">
        <v>0</v>
      </c>
      <c r="I1014" s="91">
        <v>0</v>
      </c>
      <c r="J1014" s="90" t="s">
        <v>4099</v>
      </c>
      <c r="K1014" s="92"/>
      <c r="L1014" s="92"/>
      <c r="M1014" s="92"/>
      <c r="N1014" s="91">
        <v>60</v>
      </c>
      <c r="O1014" s="91">
        <v>1164</v>
      </c>
      <c r="P1014" s="91">
        <v>0</v>
      </c>
      <c r="Q1014" s="91">
        <v>0</v>
      </c>
      <c r="R1014" s="91">
        <v>0</v>
      </c>
      <c r="S1014" s="91">
        <v>0</v>
      </c>
      <c r="T1014" s="91">
        <v>0</v>
      </c>
      <c r="U1014" s="91">
        <v>0</v>
      </c>
      <c r="V1014" s="91">
        <v>0</v>
      </c>
      <c r="W1014" s="91">
        <v>0</v>
      </c>
      <c r="X1014" s="92"/>
      <c r="Y1014" s="92"/>
      <c r="Z1014" s="92"/>
      <c r="AA1014" s="92"/>
      <c r="AB1014" s="90" t="s">
        <v>4098</v>
      </c>
      <c r="AC1014" s="93">
        <v>29305</v>
      </c>
      <c r="AD1014" s="91">
        <v>706</v>
      </c>
      <c r="AE1014" s="90" t="s">
        <v>545</v>
      </c>
      <c r="AF1014" s="91">
        <v>2000</v>
      </c>
      <c r="AG1014" s="91">
        <v>1999</v>
      </c>
      <c r="AH1014" s="91">
        <v>2013</v>
      </c>
    </row>
    <row r="1015" spans="3:34" ht="12.5" x14ac:dyDescent="0.25">
      <c r="C1015" s="90" t="s">
        <v>4349</v>
      </c>
      <c r="D1015" s="91">
        <v>19.399999999999999</v>
      </c>
      <c r="E1015" s="92"/>
      <c r="F1015" s="91">
        <v>0</v>
      </c>
      <c r="G1015" s="91">
        <v>0</v>
      </c>
      <c r="H1015" s="91">
        <v>0</v>
      </c>
      <c r="I1015" s="91">
        <v>0</v>
      </c>
      <c r="J1015" s="90" t="s">
        <v>4350</v>
      </c>
      <c r="K1015" s="92"/>
      <c r="L1015" s="92"/>
      <c r="M1015" s="94"/>
      <c r="N1015" s="91">
        <v>60</v>
      </c>
      <c r="O1015" s="91">
        <v>655</v>
      </c>
      <c r="P1015" s="91">
        <v>0</v>
      </c>
      <c r="Q1015" s="91">
        <v>0</v>
      </c>
      <c r="R1015" s="91">
        <v>0</v>
      </c>
      <c r="S1015" s="91">
        <v>0</v>
      </c>
      <c r="T1015" s="91">
        <v>0</v>
      </c>
      <c r="U1015" s="91">
        <v>0</v>
      </c>
      <c r="V1015" s="91">
        <v>0</v>
      </c>
      <c r="W1015" s="91">
        <v>0</v>
      </c>
      <c r="X1015" s="94"/>
      <c r="Y1015" s="94"/>
      <c r="Z1015" s="94"/>
      <c r="AA1015" s="94"/>
      <c r="AB1015" s="90" t="s">
        <v>4349</v>
      </c>
      <c r="AC1015" s="93">
        <v>26832</v>
      </c>
      <c r="AD1015" s="91">
        <v>679</v>
      </c>
      <c r="AE1015" s="90" t="s">
        <v>545</v>
      </c>
      <c r="AF1015" s="91">
        <v>1993</v>
      </c>
      <c r="AG1015" s="91">
        <v>1992</v>
      </c>
      <c r="AH1015" s="91">
        <v>2005</v>
      </c>
    </row>
    <row r="1016" spans="3:34" ht="12.5" x14ac:dyDescent="0.25">
      <c r="C1016" s="90" t="s">
        <v>4532</v>
      </c>
      <c r="D1016" s="91">
        <v>19.399999999999999</v>
      </c>
      <c r="E1016" s="94"/>
      <c r="F1016" s="95">
        <v>0</v>
      </c>
      <c r="G1016" s="95">
        <v>0</v>
      </c>
      <c r="H1016" s="91">
        <v>0</v>
      </c>
      <c r="I1016" s="91">
        <v>0</v>
      </c>
      <c r="J1016" s="90" t="s">
        <v>4533</v>
      </c>
      <c r="K1016" s="94"/>
      <c r="L1016" s="94"/>
      <c r="M1016" s="94"/>
      <c r="N1016" s="95">
        <v>60</v>
      </c>
      <c r="O1016" s="95">
        <v>725</v>
      </c>
      <c r="P1016" s="95">
        <v>0</v>
      </c>
      <c r="Q1016" s="95">
        <v>0</v>
      </c>
      <c r="R1016" s="95">
        <v>0</v>
      </c>
      <c r="S1016" s="95">
        <v>0</v>
      </c>
      <c r="T1016" s="95">
        <v>0</v>
      </c>
      <c r="U1016" s="95">
        <v>0</v>
      </c>
      <c r="V1016" s="95">
        <v>0</v>
      </c>
      <c r="W1016" s="95">
        <v>0</v>
      </c>
      <c r="X1016" s="92"/>
      <c r="Y1016" s="92"/>
      <c r="Z1016" s="92"/>
      <c r="AA1016" s="92"/>
      <c r="AB1016" s="90" t="s">
        <v>4532</v>
      </c>
      <c r="AC1016" s="93">
        <v>32281</v>
      </c>
      <c r="AD1016" s="95">
        <v>557</v>
      </c>
      <c r="AE1016" s="90" t="s">
        <v>545</v>
      </c>
      <c r="AF1016" s="95">
        <v>2006</v>
      </c>
      <c r="AG1016" s="95">
        <v>2006</v>
      </c>
      <c r="AH1016" s="95">
        <v>2017</v>
      </c>
    </row>
    <row r="1017" spans="3:34" ht="12.5" x14ac:dyDescent="0.25">
      <c r="C1017" s="90" t="s">
        <v>5302</v>
      </c>
      <c r="D1017" s="91">
        <v>19.399999999999999</v>
      </c>
      <c r="E1017" s="92"/>
      <c r="F1017" s="95">
        <v>0</v>
      </c>
      <c r="G1017" s="95">
        <v>0</v>
      </c>
      <c r="H1017" s="91">
        <v>0</v>
      </c>
      <c r="I1017" s="91">
        <v>0</v>
      </c>
      <c r="J1017" s="90" t="s">
        <v>5303</v>
      </c>
      <c r="K1017" s="92"/>
      <c r="L1017" s="92"/>
      <c r="M1017" s="94"/>
      <c r="N1017" s="95">
        <v>60</v>
      </c>
      <c r="O1017" s="95">
        <v>453</v>
      </c>
      <c r="P1017" s="95">
        <v>0</v>
      </c>
      <c r="Q1017" s="95">
        <v>0</v>
      </c>
      <c r="R1017" s="95">
        <v>0</v>
      </c>
      <c r="S1017" s="95">
        <v>0</v>
      </c>
      <c r="T1017" s="95">
        <v>0</v>
      </c>
      <c r="U1017" s="95">
        <v>0</v>
      </c>
      <c r="V1017" s="95">
        <v>0</v>
      </c>
      <c r="W1017" s="95">
        <v>0</v>
      </c>
      <c r="X1017" s="92"/>
      <c r="Y1017" s="92"/>
      <c r="Z1017" s="92"/>
      <c r="AA1017" s="92"/>
      <c r="AB1017" s="90" t="s">
        <v>5302</v>
      </c>
      <c r="AC1017" s="93">
        <v>24929</v>
      </c>
      <c r="AD1017" s="95">
        <v>681</v>
      </c>
      <c r="AE1017" s="90" t="s">
        <v>545</v>
      </c>
      <c r="AF1017" s="95">
        <v>1987</v>
      </c>
      <c r="AG1017" s="95">
        <v>1986</v>
      </c>
      <c r="AH1017" s="95">
        <v>2000</v>
      </c>
    </row>
    <row r="1018" spans="3:34" ht="12.5" x14ac:dyDescent="0.25">
      <c r="C1018" s="90" t="s">
        <v>5326</v>
      </c>
      <c r="D1018" s="91">
        <v>19.399999999999999</v>
      </c>
      <c r="E1018" s="92"/>
      <c r="F1018" s="95">
        <v>0</v>
      </c>
      <c r="G1018" s="95">
        <v>0</v>
      </c>
      <c r="H1018" s="91">
        <v>0</v>
      </c>
      <c r="I1018" s="91">
        <v>0</v>
      </c>
      <c r="J1018" s="90" t="s">
        <v>5327</v>
      </c>
      <c r="K1018" s="92"/>
      <c r="L1018" s="92"/>
      <c r="M1018" s="94"/>
      <c r="N1018" s="95">
        <v>60</v>
      </c>
      <c r="O1018" s="95">
        <v>693</v>
      </c>
      <c r="P1018" s="95">
        <v>0</v>
      </c>
      <c r="Q1018" s="95">
        <v>0</v>
      </c>
      <c r="R1018" s="95">
        <v>0</v>
      </c>
      <c r="S1018" s="95">
        <v>0</v>
      </c>
      <c r="T1018" s="95">
        <v>0</v>
      </c>
      <c r="U1018" s="95">
        <v>0</v>
      </c>
      <c r="V1018" s="95">
        <v>0</v>
      </c>
      <c r="W1018" s="95">
        <v>0</v>
      </c>
      <c r="X1018" s="92"/>
      <c r="Y1018" s="92"/>
      <c r="Z1018" s="92"/>
      <c r="AA1018" s="92"/>
      <c r="AB1018" s="90" t="s">
        <v>5326</v>
      </c>
      <c r="AC1018" s="96">
        <v>28611</v>
      </c>
      <c r="AD1018" s="95">
        <v>1010</v>
      </c>
      <c r="AE1018" s="90" t="s">
        <v>545</v>
      </c>
      <c r="AF1018" s="95">
        <v>1998</v>
      </c>
      <c r="AG1018" s="95">
        <v>1995</v>
      </c>
      <c r="AH1018" s="95">
        <v>2016</v>
      </c>
    </row>
    <row r="1019" spans="3:34" ht="12.5" x14ac:dyDescent="0.25">
      <c r="C1019" s="90" t="s">
        <v>3753</v>
      </c>
      <c r="D1019" s="91">
        <v>19</v>
      </c>
      <c r="E1019" s="94"/>
      <c r="F1019" s="95">
        <v>0</v>
      </c>
      <c r="G1019" s="95">
        <v>0</v>
      </c>
      <c r="H1019" s="91">
        <v>0</v>
      </c>
      <c r="I1019" s="91">
        <v>0</v>
      </c>
      <c r="J1019" s="90" t="s">
        <v>3754</v>
      </c>
      <c r="K1019" s="94"/>
      <c r="L1019" s="94"/>
      <c r="M1019" s="94"/>
      <c r="N1019" s="95">
        <v>61</v>
      </c>
      <c r="O1019" s="95">
        <v>0</v>
      </c>
      <c r="P1019" s="95">
        <v>0</v>
      </c>
      <c r="Q1019" s="95">
        <v>0</v>
      </c>
      <c r="R1019" s="95">
        <v>0</v>
      </c>
      <c r="S1019" s="95">
        <v>0</v>
      </c>
      <c r="T1019" s="95">
        <v>0</v>
      </c>
      <c r="U1019" s="95">
        <v>0</v>
      </c>
      <c r="V1019" s="95">
        <v>0</v>
      </c>
      <c r="W1019" s="95">
        <v>0</v>
      </c>
      <c r="X1019" s="92"/>
      <c r="Y1019" s="92"/>
      <c r="Z1019" s="92"/>
      <c r="AA1019" s="92"/>
      <c r="AB1019" s="90" t="s">
        <v>3753</v>
      </c>
      <c r="AC1019" s="96">
        <v>24532</v>
      </c>
      <c r="AD1019" s="95">
        <v>590</v>
      </c>
      <c r="AE1019" s="90" t="s">
        <v>545</v>
      </c>
      <c r="AF1019" s="95">
        <v>1986</v>
      </c>
      <c r="AG1019" s="95">
        <v>1984</v>
      </c>
      <c r="AH1019" s="95">
        <v>1996</v>
      </c>
    </row>
    <row r="1020" spans="3:34" ht="12.5" x14ac:dyDescent="0.25">
      <c r="C1020" s="90" t="s">
        <v>4329</v>
      </c>
      <c r="D1020" s="91">
        <v>19</v>
      </c>
      <c r="E1020" s="92"/>
      <c r="F1020" s="95">
        <v>0</v>
      </c>
      <c r="G1020" s="95">
        <v>0</v>
      </c>
      <c r="H1020" s="91">
        <v>0</v>
      </c>
      <c r="I1020" s="91">
        <v>0</v>
      </c>
      <c r="J1020" s="90" t="s">
        <v>4330</v>
      </c>
      <c r="K1020" s="92"/>
      <c r="L1020" s="92"/>
      <c r="M1020" s="92"/>
      <c r="N1020" s="91">
        <v>61</v>
      </c>
      <c r="O1020" s="91">
        <v>255</v>
      </c>
      <c r="P1020" s="95">
        <v>0</v>
      </c>
      <c r="Q1020" s="95">
        <v>0</v>
      </c>
      <c r="R1020" s="95">
        <v>0</v>
      </c>
      <c r="S1020" s="95">
        <v>0</v>
      </c>
      <c r="T1020" s="95">
        <v>0</v>
      </c>
      <c r="U1020" s="95">
        <v>0</v>
      </c>
      <c r="V1020" s="95">
        <v>0</v>
      </c>
      <c r="W1020" s="95">
        <v>0</v>
      </c>
      <c r="X1020" s="92"/>
      <c r="Y1020" s="92"/>
      <c r="Z1020" s="92"/>
      <c r="AA1020" s="92"/>
      <c r="AB1020" s="90" t="s">
        <v>4329</v>
      </c>
      <c r="AC1020" s="93">
        <v>25184</v>
      </c>
      <c r="AD1020" s="91">
        <v>950</v>
      </c>
      <c r="AE1020" s="90" t="s">
        <v>545</v>
      </c>
      <c r="AF1020" s="91">
        <v>1988</v>
      </c>
      <c r="AG1020" s="91">
        <v>1987</v>
      </c>
      <c r="AH1020" s="91">
        <v>2011</v>
      </c>
    </row>
    <row r="1021" spans="3:34" ht="12.5" x14ac:dyDescent="0.25">
      <c r="C1021" s="90" t="s">
        <v>4740</v>
      </c>
      <c r="D1021" s="91">
        <v>19</v>
      </c>
      <c r="E1021" s="92"/>
      <c r="F1021" s="91">
        <v>0</v>
      </c>
      <c r="G1021" s="91">
        <v>0</v>
      </c>
      <c r="H1021" s="91">
        <v>0</v>
      </c>
      <c r="I1021" s="91">
        <v>0</v>
      </c>
      <c r="J1021" s="90" t="s">
        <v>4741</v>
      </c>
      <c r="K1021" s="92"/>
      <c r="L1021" s="92"/>
      <c r="M1021" s="94"/>
      <c r="N1021" s="91">
        <v>61</v>
      </c>
      <c r="O1021" s="91">
        <v>104</v>
      </c>
      <c r="P1021" s="91">
        <v>0</v>
      </c>
      <c r="Q1021" s="91">
        <v>0</v>
      </c>
      <c r="R1021" s="91">
        <v>0</v>
      </c>
      <c r="S1021" s="91">
        <v>0</v>
      </c>
      <c r="T1021" s="91">
        <v>0</v>
      </c>
      <c r="U1021" s="91">
        <v>0</v>
      </c>
      <c r="V1021" s="91">
        <v>0</v>
      </c>
      <c r="W1021" s="91">
        <v>0</v>
      </c>
      <c r="X1021" s="92"/>
      <c r="Y1021" s="92"/>
      <c r="Z1021" s="92"/>
      <c r="AA1021" s="92"/>
      <c r="AB1021" s="90" t="s">
        <v>4740</v>
      </c>
      <c r="AC1021" s="93">
        <v>26296</v>
      </c>
      <c r="AD1021" s="91">
        <v>656</v>
      </c>
      <c r="AE1021" s="90" t="s">
        <v>545</v>
      </c>
      <c r="AF1021" s="95">
        <v>1990</v>
      </c>
      <c r="AG1021" s="91">
        <v>1988</v>
      </c>
      <c r="AH1021" s="91">
        <v>2001</v>
      </c>
    </row>
    <row r="1022" spans="3:34" ht="12.5" x14ac:dyDescent="0.25">
      <c r="C1022" s="90" t="s">
        <v>3684</v>
      </c>
      <c r="D1022" s="91">
        <v>18.8</v>
      </c>
      <c r="E1022" s="92"/>
      <c r="F1022" s="95">
        <v>0</v>
      </c>
      <c r="G1022" s="95">
        <v>0</v>
      </c>
      <c r="H1022" s="91">
        <v>0</v>
      </c>
      <c r="I1022" s="91">
        <v>0</v>
      </c>
      <c r="J1022" s="90" t="s">
        <v>3685</v>
      </c>
      <c r="K1022" s="92"/>
      <c r="L1022" s="92"/>
      <c r="M1022" s="94"/>
      <c r="N1022" s="91">
        <v>62</v>
      </c>
      <c r="O1022" s="91">
        <v>299</v>
      </c>
      <c r="P1022" s="95">
        <v>0</v>
      </c>
      <c r="Q1022" s="95">
        <v>0</v>
      </c>
      <c r="R1022" s="95">
        <v>0</v>
      </c>
      <c r="S1022" s="95">
        <v>0</v>
      </c>
      <c r="T1022" s="95">
        <v>0</v>
      </c>
      <c r="U1022" s="95">
        <v>0</v>
      </c>
      <c r="V1022" s="95">
        <v>0</v>
      </c>
      <c r="W1022" s="95">
        <v>0</v>
      </c>
      <c r="X1022" s="92"/>
      <c r="Y1022" s="92"/>
      <c r="Z1022" s="92"/>
      <c r="AA1022" s="92"/>
      <c r="AB1022" s="90" t="s">
        <v>3684</v>
      </c>
      <c r="AC1022" s="93">
        <v>25511</v>
      </c>
      <c r="AD1022" s="91">
        <v>614</v>
      </c>
      <c r="AE1022" s="90" t="s">
        <v>545</v>
      </c>
      <c r="AF1022" s="95">
        <v>1988</v>
      </c>
      <c r="AG1022" s="91">
        <v>1987</v>
      </c>
      <c r="AH1022" s="91">
        <v>2000</v>
      </c>
    </row>
    <row r="1023" spans="3:34" ht="12.5" x14ac:dyDescent="0.25">
      <c r="C1023" s="90" t="s">
        <v>4108</v>
      </c>
      <c r="D1023" s="91">
        <v>18.8</v>
      </c>
      <c r="E1023" s="92"/>
      <c r="F1023" s="91">
        <v>0</v>
      </c>
      <c r="G1023" s="91">
        <v>0</v>
      </c>
      <c r="H1023" s="91">
        <v>0</v>
      </c>
      <c r="I1023" s="91">
        <v>0</v>
      </c>
      <c r="J1023" s="90" t="s">
        <v>4109</v>
      </c>
      <c r="K1023" s="92"/>
      <c r="L1023" s="92"/>
      <c r="M1023" s="94"/>
      <c r="N1023" s="91">
        <v>62</v>
      </c>
      <c r="O1023" s="91">
        <v>771</v>
      </c>
      <c r="P1023" s="91">
        <v>0</v>
      </c>
      <c r="Q1023" s="91">
        <v>0</v>
      </c>
      <c r="R1023" s="91">
        <v>0</v>
      </c>
      <c r="S1023" s="91">
        <v>0</v>
      </c>
      <c r="T1023" s="91">
        <v>0</v>
      </c>
      <c r="U1023" s="91">
        <v>0</v>
      </c>
      <c r="V1023" s="91">
        <v>0</v>
      </c>
      <c r="W1023" s="91">
        <v>0</v>
      </c>
      <c r="X1023" s="92"/>
      <c r="Y1023" s="92"/>
      <c r="Z1023" s="92"/>
      <c r="AA1023" s="92"/>
      <c r="AB1023" s="90" t="s">
        <v>4108</v>
      </c>
      <c r="AC1023" s="93">
        <v>31091</v>
      </c>
      <c r="AD1023" s="91">
        <v>736</v>
      </c>
      <c r="AE1023" s="90" t="s">
        <v>545</v>
      </c>
      <c r="AF1023" s="91">
        <v>2008</v>
      </c>
      <c r="AG1023" s="91">
        <v>2002</v>
      </c>
      <c r="AH1023" s="91">
        <v>2017</v>
      </c>
    </row>
    <row r="1024" spans="3:34" ht="12.5" x14ac:dyDescent="0.25">
      <c r="C1024" s="90" t="s">
        <v>4114</v>
      </c>
      <c r="D1024" s="91">
        <v>18.8</v>
      </c>
      <c r="E1024" s="92"/>
      <c r="F1024" s="91">
        <v>0</v>
      </c>
      <c r="G1024" s="91">
        <v>0</v>
      </c>
      <c r="H1024" s="91">
        <v>0</v>
      </c>
      <c r="I1024" s="91">
        <v>0</v>
      </c>
      <c r="J1024" s="90" t="s">
        <v>4115</v>
      </c>
      <c r="K1024" s="92"/>
      <c r="L1024" s="92"/>
      <c r="M1024" s="94"/>
      <c r="N1024" s="91">
        <v>62</v>
      </c>
      <c r="O1024" s="91">
        <v>737</v>
      </c>
      <c r="P1024" s="91">
        <v>0</v>
      </c>
      <c r="Q1024" s="91">
        <v>0</v>
      </c>
      <c r="R1024" s="91">
        <v>0</v>
      </c>
      <c r="S1024" s="91">
        <v>0</v>
      </c>
      <c r="T1024" s="91">
        <v>0</v>
      </c>
      <c r="U1024" s="91">
        <v>0</v>
      </c>
      <c r="V1024" s="91">
        <v>0</v>
      </c>
      <c r="W1024" s="91">
        <v>0</v>
      </c>
      <c r="X1024" s="92"/>
      <c r="Y1024" s="92"/>
      <c r="Z1024" s="92"/>
      <c r="AA1024" s="92"/>
      <c r="AB1024" s="90" t="s">
        <v>4114</v>
      </c>
      <c r="AC1024" s="93">
        <v>31926</v>
      </c>
      <c r="AD1024" s="91">
        <v>491</v>
      </c>
      <c r="AE1024" s="90" t="s">
        <v>545</v>
      </c>
      <c r="AF1024" s="91">
        <v>2010</v>
      </c>
      <c r="AG1024" s="91">
        <v>2007</v>
      </c>
      <c r="AH1024" s="91">
        <v>2017</v>
      </c>
    </row>
    <row r="1025" spans="3:34" ht="12.5" x14ac:dyDescent="0.25">
      <c r="C1025" s="90" t="s">
        <v>4387</v>
      </c>
      <c r="D1025" s="91">
        <v>18.8</v>
      </c>
      <c r="E1025" s="92"/>
      <c r="F1025" s="91">
        <v>0</v>
      </c>
      <c r="G1025" s="91">
        <v>0</v>
      </c>
      <c r="H1025" s="91">
        <v>0</v>
      </c>
      <c r="I1025" s="91">
        <v>0</v>
      </c>
      <c r="J1025" s="90" t="s">
        <v>4388</v>
      </c>
      <c r="K1025" s="92"/>
      <c r="L1025" s="92"/>
      <c r="M1025" s="94"/>
      <c r="N1025" s="91">
        <v>62</v>
      </c>
      <c r="O1025" s="91">
        <v>1038</v>
      </c>
      <c r="P1025" s="91">
        <v>0</v>
      </c>
      <c r="Q1025" s="91">
        <v>0</v>
      </c>
      <c r="R1025" s="91">
        <v>0</v>
      </c>
      <c r="S1025" s="91">
        <v>0</v>
      </c>
      <c r="T1025" s="91">
        <v>0</v>
      </c>
      <c r="U1025" s="91">
        <v>0</v>
      </c>
      <c r="V1025" s="91">
        <v>0</v>
      </c>
      <c r="W1025" s="91">
        <v>0</v>
      </c>
      <c r="X1025" s="92"/>
      <c r="Y1025" s="92"/>
      <c r="Z1025" s="92"/>
      <c r="AA1025" s="92"/>
      <c r="AB1025" s="90" t="s">
        <v>4387</v>
      </c>
      <c r="AC1025" s="93">
        <v>31130</v>
      </c>
      <c r="AD1025" s="91">
        <v>768</v>
      </c>
      <c r="AE1025" s="90" t="s">
        <v>545</v>
      </c>
      <c r="AF1025" s="95">
        <v>2003</v>
      </c>
      <c r="AG1025" s="91">
        <v>2002</v>
      </c>
      <c r="AH1025" s="91">
        <v>2017</v>
      </c>
    </row>
    <row r="1026" spans="3:34" ht="12.5" x14ac:dyDescent="0.25">
      <c r="C1026" s="90" t="s">
        <v>4964</v>
      </c>
      <c r="D1026" s="91">
        <v>18.8</v>
      </c>
      <c r="E1026" s="92"/>
      <c r="F1026" s="91">
        <v>0</v>
      </c>
      <c r="G1026" s="91">
        <v>0</v>
      </c>
      <c r="H1026" s="91">
        <v>0</v>
      </c>
      <c r="I1026" s="91">
        <v>0</v>
      </c>
      <c r="J1026" s="90" t="s">
        <v>4965</v>
      </c>
      <c r="K1026" s="92"/>
      <c r="L1026" s="92"/>
      <c r="M1026" s="92"/>
      <c r="N1026" s="91">
        <v>62</v>
      </c>
      <c r="O1026" s="91">
        <v>950</v>
      </c>
      <c r="P1026" s="91">
        <v>0</v>
      </c>
      <c r="Q1026" s="91">
        <v>0</v>
      </c>
      <c r="R1026" s="91">
        <v>0</v>
      </c>
      <c r="S1026" s="91">
        <v>0</v>
      </c>
      <c r="T1026" s="91">
        <v>0</v>
      </c>
      <c r="U1026" s="91">
        <v>0</v>
      </c>
      <c r="V1026" s="91">
        <v>0</v>
      </c>
      <c r="W1026" s="91">
        <v>0</v>
      </c>
      <c r="X1026" s="92"/>
      <c r="Y1026" s="92"/>
      <c r="Z1026" s="92"/>
      <c r="AA1026" s="92"/>
      <c r="AB1026" s="90" t="s">
        <v>4964</v>
      </c>
      <c r="AC1026" s="93">
        <v>30823</v>
      </c>
      <c r="AD1026" s="91">
        <v>806</v>
      </c>
      <c r="AE1026" s="90" t="s">
        <v>545</v>
      </c>
      <c r="AF1026" s="95">
        <v>2002</v>
      </c>
      <c r="AG1026" s="91">
        <v>2000</v>
      </c>
      <c r="AH1026" s="91">
        <v>2017</v>
      </c>
    </row>
    <row r="1027" spans="3:34" ht="12.5" x14ac:dyDescent="0.25">
      <c r="C1027" s="90" t="s">
        <v>5330</v>
      </c>
      <c r="D1027" s="91">
        <v>18.8</v>
      </c>
      <c r="E1027" s="92"/>
      <c r="F1027" s="91">
        <v>0</v>
      </c>
      <c r="G1027" s="91">
        <v>0</v>
      </c>
      <c r="H1027" s="91">
        <v>0</v>
      </c>
      <c r="I1027" s="91">
        <v>0</v>
      </c>
      <c r="J1027" s="90" t="s">
        <v>5331</v>
      </c>
      <c r="K1027" s="92"/>
      <c r="L1027" s="92"/>
      <c r="M1027" s="92"/>
      <c r="N1027" s="91">
        <v>62</v>
      </c>
      <c r="O1027" s="91">
        <v>880</v>
      </c>
      <c r="P1027" s="91">
        <v>0</v>
      </c>
      <c r="Q1027" s="91">
        <v>0</v>
      </c>
      <c r="R1027" s="91">
        <v>0</v>
      </c>
      <c r="S1027" s="91">
        <v>0</v>
      </c>
      <c r="T1027" s="91">
        <v>0</v>
      </c>
      <c r="U1027" s="91">
        <v>0</v>
      </c>
      <c r="V1027" s="91">
        <v>0</v>
      </c>
      <c r="W1027" s="91">
        <v>0</v>
      </c>
      <c r="X1027" s="92"/>
      <c r="Y1027" s="92"/>
      <c r="Z1027" s="92"/>
      <c r="AA1027" s="92"/>
      <c r="AB1027" s="90" t="s">
        <v>5330</v>
      </c>
      <c r="AC1027" s="93">
        <v>28991</v>
      </c>
      <c r="AD1027" s="91">
        <v>730</v>
      </c>
      <c r="AE1027" s="90" t="s">
        <v>545</v>
      </c>
      <c r="AF1027" s="91">
        <v>1996</v>
      </c>
      <c r="AG1027" s="91">
        <v>1996</v>
      </c>
      <c r="AH1027" s="91">
        <v>2010</v>
      </c>
    </row>
    <row r="1028" spans="3:34" ht="12.5" x14ac:dyDescent="0.25">
      <c r="C1028" s="90" t="s">
        <v>5688</v>
      </c>
      <c r="D1028" s="91">
        <v>18.8</v>
      </c>
      <c r="E1028" s="92"/>
      <c r="F1028" s="91">
        <v>0</v>
      </c>
      <c r="G1028" s="91">
        <v>0</v>
      </c>
      <c r="H1028" s="91">
        <v>0</v>
      </c>
      <c r="I1028" s="91">
        <v>0</v>
      </c>
      <c r="J1028" s="90" t="s">
        <v>5689</v>
      </c>
      <c r="K1028" s="92"/>
      <c r="L1028" s="92"/>
      <c r="M1028" s="92"/>
      <c r="N1028" s="91">
        <v>62</v>
      </c>
      <c r="O1028" s="91">
        <v>739</v>
      </c>
      <c r="P1028" s="91">
        <v>0</v>
      </c>
      <c r="Q1028" s="91">
        <v>0</v>
      </c>
      <c r="R1028" s="91">
        <v>0</v>
      </c>
      <c r="S1028" s="91">
        <v>0</v>
      </c>
      <c r="T1028" s="91">
        <v>0</v>
      </c>
      <c r="U1028" s="91">
        <v>0</v>
      </c>
      <c r="V1028" s="91">
        <v>0</v>
      </c>
      <c r="W1028" s="91">
        <v>0</v>
      </c>
      <c r="X1028" s="92"/>
      <c r="Y1028" s="92"/>
      <c r="Z1028" s="92"/>
      <c r="AA1028" s="92"/>
      <c r="AB1028" s="90" t="s">
        <v>5688</v>
      </c>
      <c r="AC1028" s="93">
        <v>27860</v>
      </c>
      <c r="AD1028" s="91">
        <v>666</v>
      </c>
      <c r="AE1028" s="90" t="s">
        <v>545</v>
      </c>
      <c r="AF1028" s="95">
        <v>1994</v>
      </c>
      <c r="AG1028" s="91">
        <v>1994</v>
      </c>
      <c r="AH1028" s="91">
        <v>2007</v>
      </c>
    </row>
    <row r="1029" spans="3:34" ht="12.5" x14ac:dyDescent="0.25">
      <c r="C1029" s="90" t="s">
        <v>5732</v>
      </c>
      <c r="D1029" s="91">
        <v>18.8</v>
      </c>
      <c r="E1029" s="92"/>
      <c r="F1029" s="91">
        <v>0</v>
      </c>
      <c r="G1029" s="91">
        <v>0</v>
      </c>
      <c r="H1029" s="91">
        <v>0</v>
      </c>
      <c r="I1029" s="91">
        <v>0</v>
      </c>
      <c r="J1029" s="90" t="s">
        <v>5733</v>
      </c>
      <c r="K1029" s="92"/>
      <c r="L1029" s="92"/>
      <c r="M1029" s="95">
        <v>1</v>
      </c>
      <c r="N1029" s="91">
        <v>85</v>
      </c>
      <c r="O1029" s="91">
        <v>0</v>
      </c>
      <c r="P1029" s="91">
        <v>0</v>
      </c>
      <c r="Q1029" s="91">
        <v>0</v>
      </c>
      <c r="R1029" s="91">
        <v>0</v>
      </c>
      <c r="S1029" s="91">
        <v>0</v>
      </c>
      <c r="T1029" s="91">
        <v>0</v>
      </c>
      <c r="U1029" s="91">
        <v>0</v>
      </c>
      <c r="V1029" s="91">
        <v>0</v>
      </c>
      <c r="W1029" s="91">
        <v>0</v>
      </c>
      <c r="X1029" s="92"/>
      <c r="Y1029" s="92"/>
      <c r="Z1029" s="92"/>
      <c r="AA1029" s="92"/>
      <c r="AB1029" s="90" t="s">
        <v>5732</v>
      </c>
      <c r="AC1029" s="93">
        <v>24442</v>
      </c>
      <c r="AD1029" s="91">
        <v>583</v>
      </c>
      <c r="AE1029" s="90" t="s">
        <v>545</v>
      </c>
      <c r="AF1029" s="95">
        <v>1988</v>
      </c>
      <c r="AG1029" s="91">
        <v>1984</v>
      </c>
      <c r="AH1029" s="91">
        <v>1996</v>
      </c>
    </row>
    <row r="1030" spans="3:34" ht="12.5" x14ac:dyDescent="0.25">
      <c r="C1030" s="90" t="s">
        <v>3948</v>
      </c>
      <c r="D1030" s="91">
        <v>18.600000000000001</v>
      </c>
      <c r="E1030" s="92"/>
      <c r="F1030" s="91">
        <v>0</v>
      </c>
      <c r="G1030" s="94"/>
      <c r="H1030" s="91">
        <v>0</v>
      </c>
      <c r="I1030" s="91">
        <v>4</v>
      </c>
      <c r="J1030" s="90" t="s">
        <v>3949</v>
      </c>
      <c r="K1030" s="92"/>
      <c r="L1030" s="92"/>
      <c r="M1030" s="92"/>
      <c r="N1030" s="91">
        <v>80</v>
      </c>
      <c r="O1030" s="91">
        <v>0</v>
      </c>
      <c r="P1030" s="91">
        <v>0</v>
      </c>
      <c r="Q1030" s="91">
        <v>0</v>
      </c>
      <c r="R1030" s="91">
        <v>0</v>
      </c>
      <c r="S1030" s="91">
        <v>0</v>
      </c>
      <c r="T1030" s="94"/>
      <c r="U1030" s="94"/>
      <c r="V1030" s="94"/>
      <c r="W1030" s="94"/>
      <c r="X1030" s="92"/>
      <c r="Y1030" s="92"/>
      <c r="Z1030" s="92"/>
      <c r="AA1030" s="92"/>
      <c r="AB1030" s="90" t="s">
        <v>3948</v>
      </c>
      <c r="AC1030" s="93">
        <v>23330</v>
      </c>
      <c r="AD1030" s="91">
        <v>350</v>
      </c>
      <c r="AE1030" s="90" t="s">
        <v>545</v>
      </c>
      <c r="AF1030" s="92"/>
      <c r="AG1030" s="91">
        <v>1986</v>
      </c>
      <c r="AH1030" s="91">
        <v>1993</v>
      </c>
    </row>
    <row r="1031" spans="3:34" ht="12.5" x14ac:dyDescent="0.25">
      <c r="C1031" s="90" t="s">
        <v>4357</v>
      </c>
      <c r="D1031" s="91">
        <v>18.5</v>
      </c>
      <c r="E1031" s="92"/>
      <c r="F1031" s="91">
        <v>0</v>
      </c>
      <c r="G1031" s="95">
        <v>0</v>
      </c>
      <c r="H1031" s="91">
        <v>0</v>
      </c>
      <c r="I1031" s="91">
        <v>0</v>
      </c>
      <c r="J1031" s="90" t="s">
        <v>4358</v>
      </c>
      <c r="K1031" s="92"/>
      <c r="L1031" s="92"/>
      <c r="M1031" s="92"/>
      <c r="N1031" s="91">
        <v>63</v>
      </c>
      <c r="O1031" s="91">
        <v>733</v>
      </c>
      <c r="P1031" s="91">
        <v>0</v>
      </c>
      <c r="Q1031" s="91">
        <v>0</v>
      </c>
      <c r="R1031" s="91">
        <v>0</v>
      </c>
      <c r="S1031" s="91">
        <v>0</v>
      </c>
      <c r="T1031" s="95">
        <v>0</v>
      </c>
      <c r="U1031" s="95">
        <v>0</v>
      </c>
      <c r="V1031" s="95">
        <v>0</v>
      </c>
      <c r="W1031" s="95">
        <v>0</v>
      </c>
      <c r="X1031" s="92"/>
      <c r="Y1031" s="92"/>
      <c r="Z1031" s="92"/>
      <c r="AA1031" s="92"/>
      <c r="AB1031" s="90" t="s">
        <v>4357</v>
      </c>
      <c r="AC1031" s="93">
        <v>28151</v>
      </c>
      <c r="AD1031" s="91">
        <v>725</v>
      </c>
      <c r="AE1031" s="90" t="s">
        <v>545</v>
      </c>
      <c r="AF1031" s="95">
        <v>1996</v>
      </c>
      <c r="AG1031" s="91">
        <v>1994</v>
      </c>
      <c r="AH1031" s="91">
        <v>2008</v>
      </c>
    </row>
    <row r="1032" spans="3:34" ht="12.5" x14ac:dyDescent="0.25">
      <c r="C1032" s="90" t="s">
        <v>4467</v>
      </c>
      <c r="D1032" s="91">
        <v>18.5</v>
      </c>
      <c r="E1032" s="92"/>
      <c r="F1032" s="91">
        <v>0</v>
      </c>
      <c r="G1032" s="91">
        <v>0</v>
      </c>
      <c r="H1032" s="91">
        <v>0</v>
      </c>
      <c r="I1032" s="91">
        <v>0</v>
      </c>
      <c r="J1032" s="90" t="s">
        <v>4468</v>
      </c>
      <c r="K1032" s="92"/>
      <c r="L1032" s="92"/>
      <c r="M1032" s="92"/>
      <c r="N1032" s="91">
        <v>63</v>
      </c>
      <c r="O1032" s="91">
        <v>678</v>
      </c>
      <c r="P1032" s="91">
        <v>0</v>
      </c>
      <c r="Q1032" s="91">
        <v>0</v>
      </c>
      <c r="R1032" s="91">
        <v>0</v>
      </c>
      <c r="S1032" s="91">
        <v>0</v>
      </c>
      <c r="T1032" s="91">
        <v>0</v>
      </c>
      <c r="U1032" s="91">
        <v>0</v>
      </c>
      <c r="V1032" s="91">
        <v>0</v>
      </c>
      <c r="W1032" s="91">
        <v>0</v>
      </c>
      <c r="X1032" s="92"/>
      <c r="Y1032" s="92"/>
      <c r="Z1032" s="92"/>
      <c r="AA1032" s="92"/>
      <c r="AB1032" s="90" t="s">
        <v>4467</v>
      </c>
      <c r="AC1032" s="93">
        <v>28606</v>
      </c>
      <c r="AD1032" s="91">
        <v>721</v>
      </c>
      <c r="AE1032" s="90" t="s">
        <v>545</v>
      </c>
      <c r="AF1032" s="91">
        <v>1995</v>
      </c>
      <c r="AG1032" s="91">
        <v>1994</v>
      </c>
      <c r="AH1032" s="91">
        <v>2009</v>
      </c>
    </row>
    <row r="1033" spans="3:34" ht="12.5" x14ac:dyDescent="0.25">
      <c r="C1033" s="90" t="s">
        <v>4623</v>
      </c>
      <c r="D1033" s="91">
        <v>18.5</v>
      </c>
      <c r="E1033" s="92"/>
      <c r="F1033" s="91">
        <v>0</v>
      </c>
      <c r="G1033" s="95">
        <v>0</v>
      </c>
      <c r="H1033" s="91">
        <v>0</v>
      </c>
      <c r="I1033" s="91">
        <v>0</v>
      </c>
      <c r="J1033" s="90" t="s">
        <v>4624</v>
      </c>
      <c r="K1033" s="92"/>
      <c r="L1033" s="92"/>
      <c r="M1033" s="92"/>
      <c r="N1033" s="91">
        <v>63</v>
      </c>
      <c r="O1033" s="91">
        <v>65</v>
      </c>
      <c r="P1033" s="91">
        <v>0</v>
      </c>
      <c r="Q1033" s="91">
        <v>0</v>
      </c>
      <c r="R1033" s="91">
        <v>0</v>
      </c>
      <c r="S1033" s="91">
        <v>0</v>
      </c>
      <c r="T1033" s="95">
        <v>0</v>
      </c>
      <c r="U1033" s="95">
        <v>0</v>
      </c>
      <c r="V1033" s="95">
        <v>0</v>
      </c>
      <c r="W1033" s="95">
        <v>0</v>
      </c>
      <c r="X1033" s="92"/>
      <c r="Y1033" s="92"/>
      <c r="Z1033" s="92"/>
      <c r="AA1033" s="92"/>
      <c r="AB1033" s="90" t="s">
        <v>4623</v>
      </c>
      <c r="AC1033" s="93">
        <v>26075</v>
      </c>
      <c r="AD1033" s="91">
        <v>497</v>
      </c>
      <c r="AE1033" s="90" t="s">
        <v>545</v>
      </c>
      <c r="AF1033" s="95">
        <v>1989</v>
      </c>
      <c r="AG1033" s="91">
        <v>1988</v>
      </c>
      <c r="AH1033" s="91">
        <v>1998</v>
      </c>
    </row>
    <row r="1034" spans="3:34" ht="12.5" x14ac:dyDescent="0.25">
      <c r="C1034" s="90" t="s">
        <v>4645</v>
      </c>
      <c r="D1034" s="91">
        <v>18.5</v>
      </c>
      <c r="E1034" s="92"/>
      <c r="F1034" s="91">
        <v>0</v>
      </c>
      <c r="G1034" s="91">
        <v>0</v>
      </c>
      <c r="H1034" s="91">
        <v>0</v>
      </c>
      <c r="I1034" s="91">
        <v>0</v>
      </c>
      <c r="J1034" s="90" t="s">
        <v>4646</v>
      </c>
      <c r="K1034" s="92"/>
      <c r="L1034" s="92"/>
      <c r="M1034" s="92"/>
      <c r="N1034" s="91">
        <v>63</v>
      </c>
      <c r="O1034" s="91">
        <v>866</v>
      </c>
      <c r="P1034" s="91">
        <v>0</v>
      </c>
      <c r="Q1034" s="91">
        <v>0</v>
      </c>
      <c r="R1034" s="91">
        <v>0</v>
      </c>
      <c r="S1034" s="91">
        <v>0</v>
      </c>
      <c r="T1034" s="91">
        <v>0</v>
      </c>
      <c r="U1034" s="91">
        <v>0</v>
      </c>
      <c r="V1034" s="91">
        <v>0</v>
      </c>
      <c r="W1034" s="91">
        <v>0</v>
      </c>
      <c r="X1034" s="92"/>
      <c r="Y1034" s="92"/>
      <c r="Z1034" s="92"/>
      <c r="AA1034" s="92"/>
      <c r="AB1034" s="90" t="s">
        <v>4645</v>
      </c>
      <c r="AC1034" s="93">
        <v>28697</v>
      </c>
      <c r="AD1034" s="91">
        <v>867</v>
      </c>
      <c r="AE1034" s="90" t="s">
        <v>545</v>
      </c>
      <c r="AF1034" s="95">
        <v>1997</v>
      </c>
      <c r="AG1034" s="91">
        <v>1996</v>
      </c>
      <c r="AH1034" s="91">
        <v>2013</v>
      </c>
    </row>
    <row r="1035" spans="3:34" ht="12.5" x14ac:dyDescent="0.25">
      <c r="C1035" s="90" t="s">
        <v>5334</v>
      </c>
      <c r="D1035" s="91">
        <v>18.5</v>
      </c>
      <c r="E1035" s="92"/>
      <c r="F1035" s="91">
        <v>0</v>
      </c>
      <c r="G1035" s="95">
        <v>0</v>
      </c>
      <c r="H1035" s="91">
        <v>0</v>
      </c>
      <c r="I1035" s="91">
        <v>0</v>
      </c>
      <c r="J1035" s="90" t="s">
        <v>5335</v>
      </c>
      <c r="K1035" s="92"/>
      <c r="L1035" s="92"/>
      <c r="M1035" s="92"/>
      <c r="N1035" s="91">
        <v>63</v>
      </c>
      <c r="O1035" s="91">
        <v>1146</v>
      </c>
      <c r="P1035" s="91">
        <v>0</v>
      </c>
      <c r="Q1035" s="91">
        <v>0</v>
      </c>
      <c r="R1035" s="91">
        <v>0</v>
      </c>
      <c r="S1035" s="91">
        <v>0</v>
      </c>
      <c r="T1035" s="95">
        <v>0</v>
      </c>
      <c r="U1035" s="95">
        <v>0</v>
      </c>
      <c r="V1035" s="95">
        <v>0</v>
      </c>
      <c r="W1035" s="95">
        <v>0</v>
      </c>
      <c r="X1035" s="92"/>
      <c r="Y1035" s="92"/>
      <c r="Z1035" s="92"/>
      <c r="AA1035" s="92"/>
      <c r="AB1035" s="90" t="s">
        <v>5334</v>
      </c>
      <c r="AC1035" s="93">
        <v>30149</v>
      </c>
      <c r="AD1035" s="91">
        <v>650</v>
      </c>
      <c r="AE1035" s="90" t="s">
        <v>545</v>
      </c>
      <c r="AF1035" s="95">
        <v>2003</v>
      </c>
      <c r="AG1035" s="91">
        <v>2002</v>
      </c>
      <c r="AH1035" s="91">
        <v>2015</v>
      </c>
    </row>
    <row r="1036" spans="3:34" ht="12.5" x14ac:dyDescent="0.25">
      <c r="C1036" s="90" t="s">
        <v>5546</v>
      </c>
      <c r="D1036" s="91">
        <v>18.5</v>
      </c>
      <c r="E1036" s="92"/>
      <c r="F1036" s="91">
        <v>0</v>
      </c>
      <c r="G1036" s="91">
        <v>0</v>
      </c>
      <c r="H1036" s="91">
        <v>0</v>
      </c>
      <c r="I1036" s="91">
        <v>0</v>
      </c>
      <c r="J1036" s="90" t="s">
        <v>5547</v>
      </c>
      <c r="K1036" s="92"/>
      <c r="L1036" s="92"/>
      <c r="M1036" s="94"/>
      <c r="N1036" s="91">
        <v>63</v>
      </c>
      <c r="O1036" s="91">
        <v>733</v>
      </c>
      <c r="P1036" s="91">
        <v>0</v>
      </c>
      <c r="Q1036" s="91">
        <v>0</v>
      </c>
      <c r="R1036" s="91">
        <v>0</v>
      </c>
      <c r="S1036" s="91">
        <v>0</v>
      </c>
      <c r="T1036" s="91">
        <v>0</v>
      </c>
      <c r="U1036" s="91">
        <v>0</v>
      </c>
      <c r="V1036" s="91">
        <v>0</v>
      </c>
      <c r="W1036" s="91">
        <v>0</v>
      </c>
      <c r="X1036" s="92"/>
      <c r="Y1036" s="92"/>
      <c r="Z1036" s="92"/>
      <c r="AA1036" s="92"/>
      <c r="AB1036" s="90" t="s">
        <v>5546</v>
      </c>
      <c r="AC1036" s="93">
        <v>30717</v>
      </c>
      <c r="AD1036" s="91">
        <v>745</v>
      </c>
      <c r="AE1036" s="90" t="s">
        <v>545</v>
      </c>
      <c r="AF1036" s="91">
        <v>2003</v>
      </c>
      <c r="AG1036" s="91">
        <v>2002</v>
      </c>
      <c r="AH1036" s="91">
        <v>2017</v>
      </c>
    </row>
    <row r="1037" spans="3:34" ht="12.5" x14ac:dyDescent="0.25">
      <c r="C1037" s="90" t="s">
        <v>4714</v>
      </c>
      <c r="D1037" s="91">
        <v>18.399999999999999</v>
      </c>
      <c r="E1037" s="92"/>
      <c r="F1037" s="91">
        <v>0</v>
      </c>
      <c r="G1037" s="94"/>
      <c r="H1037" s="91">
        <v>0</v>
      </c>
      <c r="I1037" s="91">
        <v>2</v>
      </c>
      <c r="J1037" s="90" t="s">
        <v>4715</v>
      </c>
      <c r="K1037" s="92"/>
      <c r="L1037" s="92"/>
      <c r="M1037" s="94"/>
      <c r="N1037" s="91">
        <v>71</v>
      </c>
      <c r="O1037" s="91">
        <v>0</v>
      </c>
      <c r="P1037" s="91">
        <v>0</v>
      </c>
      <c r="Q1037" s="91">
        <v>0</v>
      </c>
      <c r="R1037" s="91">
        <v>0</v>
      </c>
      <c r="S1037" s="91">
        <v>0</v>
      </c>
      <c r="T1037" s="94"/>
      <c r="U1037" s="94"/>
      <c r="V1037" s="94"/>
      <c r="W1037" s="94"/>
      <c r="X1037" s="92"/>
      <c r="Y1037" s="92"/>
      <c r="Z1037" s="92"/>
      <c r="AA1037" s="92"/>
      <c r="AB1037" s="90" t="s">
        <v>4714</v>
      </c>
      <c r="AC1037" s="93">
        <v>23400</v>
      </c>
      <c r="AD1037" s="91">
        <v>439</v>
      </c>
      <c r="AE1037" s="90" t="s">
        <v>545</v>
      </c>
      <c r="AF1037" s="95">
        <v>1983</v>
      </c>
      <c r="AG1037" s="91">
        <v>1983</v>
      </c>
      <c r="AH1037" s="91">
        <v>1993</v>
      </c>
    </row>
    <row r="1038" spans="3:34" ht="12.5" x14ac:dyDescent="0.25">
      <c r="C1038" s="90" t="s">
        <v>3680</v>
      </c>
      <c r="D1038" s="91">
        <v>18.3</v>
      </c>
      <c r="E1038" s="92"/>
      <c r="F1038" s="91">
        <v>0</v>
      </c>
      <c r="G1038" s="94"/>
      <c r="H1038" s="91">
        <v>0</v>
      </c>
      <c r="I1038" s="91">
        <v>0</v>
      </c>
      <c r="J1038" s="90" t="s">
        <v>3681</v>
      </c>
      <c r="K1038" s="92"/>
      <c r="L1038" s="92"/>
      <c r="M1038" s="91">
        <v>1</v>
      </c>
      <c r="N1038" s="91">
        <v>88</v>
      </c>
      <c r="O1038" s="91">
        <v>20</v>
      </c>
      <c r="P1038" s="91">
        <v>0</v>
      </c>
      <c r="Q1038" s="91">
        <v>0</v>
      </c>
      <c r="R1038" s="91">
        <v>0</v>
      </c>
      <c r="S1038" s="91">
        <v>0</v>
      </c>
      <c r="T1038" s="94"/>
      <c r="U1038" s="94"/>
      <c r="V1038" s="94"/>
      <c r="W1038" s="94"/>
      <c r="X1038" s="92"/>
      <c r="Y1038" s="92"/>
      <c r="Z1038" s="92"/>
      <c r="AA1038" s="92"/>
      <c r="AB1038" s="90" t="s">
        <v>3680</v>
      </c>
      <c r="AC1038" s="93">
        <v>24921</v>
      </c>
      <c r="AD1038" s="91">
        <v>563</v>
      </c>
      <c r="AE1038" s="90" t="s">
        <v>545</v>
      </c>
      <c r="AF1038" s="95">
        <v>1985</v>
      </c>
      <c r="AG1038" s="91">
        <v>1985</v>
      </c>
      <c r="AH1038" s="91">
        <v>1997</v>
      </c>
    </row>
    <row r="1039" spans="3:34" ht="12.5" x14ac:dyDescent="0.25">
      <c r="C1039" s="90" t="s">
        <v>3843</v>
      </c>
      <c r="D1039" s="91">
        <v>18.2</v>
      </c>
      <c r="E1039" s="92"/>
      <c r="F1039" s="95">
        <v>0</v>
      </c>
      <c r="G1039" s="95">
        <v>0</v>
      </c>
      <c r="H1039" s="91">
        <v>0</v>
      </c>
      <c r="I1039" s="91">
        <v>0</v>
      </c>
      <c r="J1039" s="90" t="s">
        <v>3844</v>
      </c>
      <c r="K1039" s="92"/>
      <c r="L1039" s="92"/>
      <c r="M1039" s="92"/>
      <c r="N1039" s="91">
        <v>64</v>
      </c>
      <c r="O1039" s="91">
        <v>778</v>
      </c>
      <c r="P1039" s="95">
        <v>0</v>
      </c>
      <c r="Q1039" s="95">
        <v>0</v>
      </c>
      <c r="R1039" s="95">
        <v>0</v>
      </c>
      <c r="S1039" s="95">
        <v>0</v>
      </c>
      <c r="T1039" s="95">
        <v>0</v>
      </c>
      <c r="U1039" s="95">
        <v>0</v>
      </c>
      <c r="V1039" s="95">
        <v>0</v>
      </c>
      <c r="W1039" s="95">
        <v>0</v>
      </c>
      <c r="X1039" s="92"/>
      <c r="Y1039" s="92"/>
      <c r="Z1039" s="92"/>
      <c r="AA1039" s="92"/>
      <c r="AB1039" s="90" t="s">
        <v>3843</v>
      </c>
      <c r="AC1039" s="93">
        <v>31024</v>
      </c>
      <c r="AD1039" s="91">
        <v>773</v>
      </c>
      <c r="AE1039" s="90" t="s">
        <v>545</v>
      </c>
      <c r="AF1039" s="95">
        <v>2002</v>
      </c>
      <c r="AG1039" s="91">
        <v>2002</v>
      </c>
      <c r="AH1039" s="91">
        <v>2017</v>
      </c>
    </row>
    <row r="1040" spans="3:34" ht="12.5" x14ac:dyDescent="0.25">
      <c r="C1040" s="90" t="s">
        <v>4560</v>
      </c>
      <c r="D1040" s="91">
        <v>18.2</v>
      </c>
      <c r="E1040" s="92"/>
      <c r="F1040" s="91">
        <v>0</v>
      </c>
      <c r="G1040" s="95">
        <v>0</v>
      </c>
      <c r="H1040" s="91">
        <v>0</v>
      </c>
      <c r="I1040" s="91">
        <v>0</v>
      </c>
      <c r="J1040" s="90" t="s">
        <v>4561</v>
      </c>
      <c r="K1040" s="92"/>
      <c r="L1040" s="92"/>
      <c r="M1040" s="92"/>
      <c r="N1040" s="91">
        <v>64</v>
      </c>
      <c r="O1040" s="91">
        <v>554</v>
      </c>
      <c r="P1040" s="91">
        <v>0</v>
      </c>
      <c r="Q1040" s="91">
        <v>0</v>
      </c>
      <c r="R1040" s="91">
        <v>0</v>
      </c>
      <c r="S1040" s="91">
        <v>0</v>
      </c>
      <c r="T1040" s="95">
        <v>0</v>
      </c>
      <c r="U1040" s="95">
        <v>0</v>
      </c>
      <c r="V1040" s="95">
        <v>0</v>
      </c>
      <c r="W1040" s="95">
        <v>0</v>
      </c>
      <c r="X1040" s="92"/>
      <c r="Y1040" s="92"/>
      <c r="Z1040" s="92"/>
      <c r="AA1040" s="92"/>
      <c r="AB1040" s="90" t="s">
        <v>4560</v>
      </c>
      <c r="AC1040" s="93">
        <v>26696</v>
      </c>
      <c r="AD1040" s="91">
        <v>752</v>
      </c>
      <c r="AE1040" s="90" t="s">
        <v>545</v>
      </c>
      <c r="AF1040" s="95">
        <v>1991</v>
      </c>
      <c r="AG1040" s="91">
        <v>1990</v>
      </c>
      <c r="AH1040" s="91">
        <v>2004</v>
      </c>
    </row>
    <row r="1041" spans="3:34" ht="12.5" x14ac:dyDescent="0.25">
      <c r="C1041" s="90" t="s">
        <v>4665</v>
      </c>
      <c r="D1041" s="91">
        <v>18.2</v>
      </c>
      <c r="E1041" s="92"/>
      <c r="F1041" s="91">
        <v>0</v>
      </c>
      <c r="G1041" s="91">
        <v>0</v>
      </c>
      <c r="H1041" s="91">
        <v>0</v>
      </c>
      <c r="I1041" s="91">
        <v>0</v>
      </c>
      <c r="J1041" s="90" t="s">
        <v>4666</v>
      </c>
      <c r="K1041" s="92"/>
      <c r="L1041" s="92"/>
      <c r="M1041" s="92"/>
      <c r="N1041" s="91">
        <v>64</v>
      </c>
      <c r="O1041" s="91">
        <v>744</v>
      </c>
      <c r="P1041" s="91">
        <v>0</v>
      </c>
      <c r="Q1041" s="91">
        <v>0</v>
      </c>
      <c r="R1041" s="91">
        <v>0</v>
      </c>
      <c r="S1041" s="91">
        <v>0</v>
      </c>
      <c r="T1041" s="91">
        <v>0</v>
      </c>
      <c r="U1041" s="91">
        <v>0</v>
      </c>
      <c r="V1041" s="91">
        <v>0</v>
      </c>
      <c r="W1041" s="91">
        <v>0</v>
      </c>
      <c r="X1041" s="92"/>
      <c r="Y1041" s="92"/>
      <c r="Z1041" s="92"/>
      <c r="AA1041" s="92"/>
      <c r="AB1041" s="90" t="s">
        <v>4665</v>
      </c>
      <c r="AC1041" s="93">
        <v>31553</v>
      </c>
      <c r="AD1041" s="91">
        <v>658</v>
      </c>
      <c r="AE1041" s="90" t="s">
        <v>545</v>
      </c>
      <c r="AF1041" s="95">
        <v>2004</v>
      </c>
      <c r="AG1041" s="91">
        <v>2004</v>
      </c>
      <c r="AH1041" s="91">
        <v>2017</v>
      </c>
    </row>
    <row r="1042" spans="3:34" ht="12.5" x14ac:dyDescent="0.25">
      <c r="C1042" s="90" t="s">
        <v>4766</v>
      </c>
      <c r="D1042" s="91">
        <v>18.2</v>
      </c>
      <c r="E1042" s="92"/>
      <c r="F1042" s="91">
        <v>0</v>
      </c>
      <c r="G1042" s="91">
        <v>0</v>
      </c>
      <c r="H1042" s="91">
        <v>0</v>
      </c>
      <c r="I1042" s="91">
        <v>0</v>
      </c>
      <c r="J1042" s="90" t="s">
        <v>4767</v>
      </c>
      <c r="K1042" s="92"/>
      <c r="L1042" s="92"/>
      <c r="M1042" s="94"/>
      <c r="N1042" s="91">
        <v>64</v>
      </c>
      <c r="O1042" s="91">
        <v>775</v>
      </c>
      <c r="P1042" s="91">
        <v>0</v>
      </c>
      <c r="Q1042" s="91">
        <v>0</v>
      </c>
      <c r="R1042" s="91">
        <v>0</v>
      </c>
      <c r="S1042" s="91">
        <v>0</v>
      </c>
      <c r="T1042" s="91">
        <v>0</v>
      </c>
      <c r="U1042" s="91">
        <v>0</v>
      </c>
      <c r="V1042" s="91">
        <v>0</v>
      </c>
      <c r="W1042" s="91">
        <v>0</v>
      </c>
      <c r="X1042" s="92"/>
      <c r="Y1042" s="92"/>
      <c r="Z1042" s="92"/>
      <c r="AA1042" s="92"/>
      <c r="AB1042" s="90" t="s">
        <v>4766</v>
      </c>
      <c r="AC1042" s="93">
        <v>29098</v>
      </c>
      <c r="AD1042" s="91">
        <v>692</v>
      </c>
      <c r="AE1042" s="90" t="s">
        <v>545</v>
      </c>
      <c r="AF1042" s="95">
        <v>2000</v>
      </c>
      <c r="AG1042" s="91">
        <v>1999</v>
      </c>
      <c r="AH1042" s="91">
        <v>2013</v>
      </c>
    </row>
    <row r="1043" spans="3:34" ht="12.5" x14ac:dyDescent="0.25">
      <c r="C1043" s="90" t="s">
        <v>5064</v>
      </c>
      <c r="D1043" s="91">
        <v>18.2</v>
      </c>
      <c r="E1043" s="92"/>
      <c r="F1043" s="91">
        <v>0</v>
      </c>
      <c r="G1043" s="92"/>
      <c r="H1043" s="91">
        <v>0</v>
      </c>
      <c r="I1043" s="91">
        <v>2</v>
      </c>
      <c r="J1043" s="90" t="s">
        <v>5065</v>
      </c>
      <c r="K1043" s="92"/>
      <c r="L1043" s="92"/>
      <c r="M1043" s="92"/>
      <c r="N1043" s="91">
        <v>72</v>
      </c>
      <c r="O1043" s="91">
        <v>0</v>
      </c>
      <c r="P1043" s="91">
        <v>0</v>
      </c>
      <c r="Q1043" s="91">
        <v>0</v>
      </c>
      <c r="R1043" s="91">
        <v>0</v>
      </c>
      <c r="S1043" s="91">
        <v>0</v>
      </c>
      <c r="T1043" s="92"/>
      <c r="U1043" s="92"/>
      <c r="V1043" s="92"/>
      <c r="W1043" s="92"/>
      <c r="X1043" s="92"/>
      <c r="Y1043" s="92"/>
      <c r="Z1043" s="92"/>
      <c r="AA1043" s="92"/>
      <c r="AB1043" s="90" t="s">
        <v>5064</v>
      </c>
      <c r="AC1043" s="93">
        <v>23514</v>
      </c>
      <c r="AD1043" s="91">
        <v>424</v>
      </c>
      <c r="AE1043" s="90" t="s">
        <v>545</v>
      </c>
      <c r="AF1043" s="95">
        <v>1983</v>
      </c>
      <c r="AG1043" s="91">
        <v>1983</v>
      </c>
      <c r="AH1043" s="91">
        <v>1995</v>
      </c>
    </row>
    <row r="1044" spans="3:34" ht="12.5" x14ac:dyDescent="0.25">
      <c r="C1044" s="90" t="s">
        <v>5712</v>
      </c>
      <c r="D1044" s="91">
        <v>18.2</v>
      </c>
      <c r="E1044" s="92"/>
      <c r="F1044" s="91">
        <v>0</v>
      </c>
      <c r="G1044" s="91">
        <v>0</v>
      </c>
      <c r="H1044" s="91">
        <v>0</v>
      </c>
      <c r="I1044" s="91">
        <v>0</v>
      </c>
      <c r="J1044" s="90" t="s">
        <v>5713</v>
      </c>
      <c r="K1044" s="92"/>
      <c r="L1044" s="92"/>
      <c r="M1044" s="92"/>
      <c r="N1044" s="91">
        <v>64</v>
      </c>
      <c r="O1044" s="91">
        <v>641</v>
      </c>
      <c r="P1044" s="91">
        <v>0</v>
      </c>
      <c r="Q1044" s="91">
        <v>0</v>
      </c>
      <c r="R1044" s="91">
        <v>0</v>
      </c>
      <c r="S1044" s="91">
        <v>0</v>
      </c>
      <c r="T1044" s="91">
        <v>0</v>
      </c>
      <c r="U1044" s="91">
        <v>0</v>
      </c>
      <c r="V1044" s="91">
        <v>0</v>
      </c>
      <c r="W1044" s="91">
        <v>0</v>
      </c>
      <c r="X1044" s="92"/>
      <c r="Y1044" s="92"/>
      <c r="Z1044" s="92"/>
      <c r="AA1044" s="92"/>
      <c r="AB1044" s="90" t="s">
        <v>5712</v>
      </c>
      <c r="AC1044" s="93">
        <v>29055</v>
      </c>
      <c r="AD1044" s="91">
        <v>363</v>
      </c>
      <c r="AE1044" s="90" t="s">
        <v>545</v>
      </c>
      <c r="AF1044" s="95">
        <v>2001</v>
      </c>
      <c r="AG1044" s="91">
        <v>2000</v>
      </c>
      <c r="AH1044" s="91">
        <v>2007</v>
      </c>
    </row>
    <row r="1045" spans="3:34" ht="12.5" x14ac:dyDescent="0.25">
      <c r="C1045" s="90" t="s">
        <v>4347</v>
      </c>
      <c r="D1045" s="91">
        <v>18</v>
      </c>
      <c r="E1045" s="92"/>
      <c r="F1045" s="91">
        <v>0</v>
      </c>
      <c r="G1045" s="94"/>
      <c r="H1045" s="91">
        <v>0</v>
      </c>
      <c r="I1045" s="91">
        <v>0</v>
      </c>
      <c r="J1045" s="90" t="s">
        <v>4348</v>
      </c>
      <c r="K1045" s="92"/>
      <c r="L1045" s="92"/>
      <c r="M1045" s="91">
        <v>1</v>
      </c>
      <c r="N1045" s="91">
        <v>90</v>
      </c>
      <c r="O1045" s="91">
        <v>515</v>
      </c>
      <c r="P1045" s="91">
        <v>0</v>
      </c>
      <c r="Q1045" s="91">
        <v>0</v>
      </c>
      <c r="R1045" s="91">
        <v>0</v>
      </c>
      <c r="S1045" s="91">
        <v>0</v>
      </c>
      <c r="T1045" s="94"/>
      <c r="U1045" s="94"/>
      <c r="V1045" s="94"/>
      <c r="W1045" s="94"/>
      <c r="X1045" s="92"/>
      <c r="Y1045" s="92"/>
      <c r="Z1045" s="92"/>
      <c r="AA1045" s="92"/>
      <c r="AB1045" s="90" t="s">
        <v>4347</v>
      </c>
      <c r="AC1045" s="93">
        <v>27425</v>
      </c>
      <c r="AD1045" s="91">
        <v>658</v>
      </c>
      <c r="AE1045" s="90" t="s">
        <v>545</v>
      </c>
      <c r="AF1045" s="91">
        <v>1994</v>
      </c>
      <c r="AG1045" s="91">
        <v>1991</v>
      </c>
      <c r="AH1045" s="91">
        <v>2004</v>
      </c>
    </row>
    <row r="1046" spans="3:34" ht="12.5" x14ac:dyDescent="0.25">
      <c r="C1046" s="90" t="s">
        <v>4102</v>
      </c>
      <c r="D1046" s="91">
        <v>17.899999999999999</v>
      </c>
      <c r="E1046" s="92"/>
      <c r="F1046" s="91">
        <v>0</v>
      </c>
      <c r="G1046" s="91">
        <v>0</v>
      </c>
      <c r="H1046" s="91">
        <v>0</v>
      </c>
      <c r="I1046" s="91">
        <v>0</v>
      </c>
      <c r="J1046" s="90" t="s">
        <v>4103</v>
      </c>
      <c r="K1046" s="92"/>
      <c r="L1046" s="92"/>
      <c r="M1046" s="94"/>
      <c r="N1046" s="91">
        <v>65</v>
      </c>
      <c r="O1046" s="91">
        <v>783</v>
      </c>
      <c r="P1046" s="91">
        <v>0</v>
      </c>
      <c r="Q1046" s="91">
        <v>0</v>
      </c>
      <c r="R1046" s="91">
        <v>0</v>
      </c>
      <c r="S1046" s="91">
        <v>0</v>
      </c>
      <c r="T1046" s="91">
        <v>0</v>
      </c>
      <c r="U1046" s="91">
        <v>0</v>
      </c>
      <c r="V1046" s="91">
        <v>0</v>
      </c>
      <c r="W1046" s="91">
        <v>0</v>
      </c>
      <c r="X1046" s="92"/>
      <c r="Y1046" s="92"/>
      <c r="Z1046" s="92"/>
      <c r="AA1046" s="92"/>
      <c r="AB1046" s="90" t="s">
        <v>4102</v>
      </c>
      <c r="AC1046" s="93">
        <v>30951</v>
      </c>
      <c r="AD1046" s="91">
        <v>865</v>
      </c>
      <c r="AE1046" s="90" t="s">
        <v>545</v>
      </c>
      <c r="AF1046" s="95">
        <v>2003</v>
      </c>
      <c r="AG1046" s="91">
        <v>2000</v>
      </c>
      <c r="AH1046" s="91">
        <v>2017</v>
      </c>
    </row>
    <row r="1047" spans="3:34" ht="12.5" x14ac:dyDescent="0.25">
      <c r="C1047" s="90" t="s">
        <v>5216</v>
      </c>
      <c r="D1047" s="91">
        <v>17.899999999999999</v>
      </c>
      <c r="E1047" s="92"/>
      <c r="F1047" s="91">
        <v>0</v>
      </c>
      <c r="G1047" s="91">
        <v>0</v>
      </c>
      <c r="H1047" s="91">
        <v>0</v>
      </c>
      <c r="I1047" s="91">
        <v>0</v>
      </c>
      <c r="J1047" s="90" t="s">
        <v>5217</v>
      </c>
      <c r="K1047" s="92"/>
      <c r="L1047" s="92"/>
      <c r="M1047" s="94"/>
      <c r="N1047" s="91">
        <v>65</v>
      </c>
      <c r="O1047" s="91">
        <v>592</v>
      </c>
      <c r="P1047" s="91">
        <v>0</v>
      </c>
      <c r="Q1047" s="91">
        <v>0</v>
      </c>
      <c r="R1047" s="91">
        <v>0</v>
      </c>
      <c r="S1047" s="91">
        <v>0</v>
      </c>
      <c r="T1047" s="91">
        <v>0</v>
      </c>
      <c r="U1047" s="91">
        <v>0</v>
      </c>
      <c r="V1047" s="91">
        <v>0</v>
      </c>
      <c r="W1047" s="91">
        <v>0</v>
      </c>
      <c r="X1047" s="92"/>
      <c r="Y1047" s="92"/>
      <c r="Z1047" s="92"/>
      <c r="AA1047" s="92"/>
      <c r="AB1047" s="90" t="s">
        <v>5216</v>
      </c>
      <c r="AC1047" s="93">
        <v>29626</v>
      </c>
      <c r="AD1047" s="91">
        <v>634</v>
      </c>
      <c r="AE1047" s="90" t="s">
        <v>545</v>
      </c>
      <c r="AF1047" s="95">
        <v>1999</v>
      </c>
      <c r="AG1047" s="91">
        <v>1998</v>
      </c>
      <c r="AH1047" s="91">
        <v>2010</v>
      </c>
    </row>
    <row r="1048" spans="3:34" ht="12.5" x14ac:dyDescent="0.25">
      <c r="C1048" s="90" t="s">
        <v>5346</v>
      </c>
      <c r="D1048" s="91">
        <v>17.899999999999999</v>
      </c>
      <c r="E1048" s="92"/>
      <c r="F1048" s="91">
        <v>0</v>
      </c>
      <c r="G1048" s="91">
        <v>0</v>
      </c>
      <c r="H1048" s="91">
        <v>0</v>
      </c>
      <c r="I1048" s="91">
        <v>0</v>
      </c>
      <c r="J1048" s="90" t="s">
        <v>5347</v>
      </c>
      <c r="K1048" s="92"/>
      <c r="L1048" s="92"/>
      <c r="M1048" s="92"/>
      <c r="N1048" s="91">
        <v>65</v>
      </c>
      <c r="O1048" s="91">
        <v>761</v>
      </c>
      <c r="P1048" s="91">
        <v>0</v>
      </c>
      <c r="Q1048" s="91">
        <v>0</v>
      </c>
      <c r="R1048" s="91">
        <v>0</v>
      </c>
      <c r="S1048" s="91">
        <v>0</v>
      </c>
      <c r="T1048" s="91">
        <v>0</v>
      </c>
      <c r="U1048" s="91">
        <v>0</v>
      </c>
      <c r="V1048" s="91">
        <v>0</v>
      </c>
      <c r="W1048" s="91">
        <v>0</v>
      </c>
      <c r="X1048" s="92"/>
      <c r="Y1048" s="92"/>
      <c r="Z1048" s="92"/>
      <c r="AA1048" s="92"/>
      <c r="AB1048" s="90" t="s">
        <v>5346</v>
      </c>
      <c r="AC1048" s="93">
        <v>32240</v>
      </c>
      <c r="AD1048" s="91">
        <v>665</v>
      </c>
      <c r="AE1048" s="90" t="s">
        <v>545</v>
      </c>
      <c r="AF1048" s="95">
        <v>2004</v>
      </c>
      <c r="AG1048" s="91">
        <v>2004</v>
      </c>
      <c r="AH1048" s="91">
        <v>2017</v>
      </c>
    </row>
    <row r="1049" spans="3:34" ht="12.5" x14ac:dyDescent="0.25">
      <c r="C1049" s="90" t="s">
        <v>5682</v>
      </c>
      <c r="D1049" s="91">
        <v>17.899999999999999</v>
      </c>
      <c r="E1049" s="92"/>
      <c r="F1049" s="91">
        <v>0</v>
      </c>
      <c r="G1049" s="91">
        <v>0</v>
      </c>
      <c r="H1049" s="91">
        <v>0</v>
      </c>
      <c r="I1049" s="91">
        <v>0</v>
      </c>
      <c r="J1049" s="90" t="s">
        <v>5683</v>
      </c>
      <c r="K1049" s="92"/>
      <c r="L1049" s="92"/>
      <c r="M1049" s="94"/>
      <c r="N1049" s="91">
        <v>65</v>
      </c>
      <c r="O1049" s="91">
        <v>707</v>
      </c>
      <c r="P1049" s="91">
        <v>0</v>
      </c>
      <c r="Q1049" s="91">
        <v>0</v>
      </c>
      <c r="R1049" s="91">
        <v>0</v>
      </c>
      <c r="S1049" s="91">
        <v>0</v>
      </c>
      <c r="T1049" s="91">
        <v>0</v>
      </c>
      <c r="U1049" s="91">
        <v>0</v>
      </c>
      <c r="V1049" s="91">
        <v>0</v>
      </c>
      <c r="W1049" s="91">
        <v>0</v>
      </c>
      <c r="X1049" s="92"/>
      <c r="Y1049" s="92"/>
      <c r="Z1049" s="92"/>
      <c r="AA1049" s="92"/>
      <c r="AB1049" s="90" t="s">
        <v>5682</v>
      </c>
      <c r="AC1049" s="93">
        <v>27173</v>
      </c>
      <c r="AD1049" s="91">
        <v>544</v>
      </c>
      <c r="AE1049" s="90" t="s">
        <v>545</v>
      </c>
      <c r="AF1049" s="95">
        <v>1993</v>
      </c>
      <c r="AG1049" s="91">
        <v>1991</v>
      </c>
      <c r="AH1049" s="91">
        <v>2002</v>
      </c>
    </row>
    <row r="1050" spans="3:34" ht="12.5" x14ac:dyDescent="0.25">
      <c r="C1050" s="90" t="s">
        <v>5176</v>
      </c>
      <c r="D1050" s="91">
        <v>17.600000000000001</v>
      </c>
      <c r="E1050" s="92"/>
      <c r="F1050" s="91">
        <v>0</v>
      </c>
      <c r="G1050" s="92"/>
      <c r="H1050" s="91">
        <v>0</v>
      </c>
      <c r="I1050" s="91">
        <v>0</v>
      </c>
      <c r="J1050" s="90" t="s">
        <v>5177</v>
      </c>
      <c r="K1050" s="92"/>
      <c r="L1050" s="92"/>
      <c r="M1050" s="95">
        <v>1</v>
      </c>
      <c r="N1050" s="91">
        <v>93</v>
      </c>
      <c r="O1050" s="91">
        <v>57</v>
      </c>
      <c r="P1050" s="91">
        <v>0</v>
      </c>
      <c r="Q1050" s="91">
        <v>0</v>
      </c>
      <c r="R1050" s="91">
        <v>0</v>
      </c>
      <c r="S1050" s="91">
        <v>0</v>
      </c>
      <c r="T1050" s="92"/>
      <c r="U1050" s="92"/>
      <c r="V1050" s="92"/>
      <c r="W1050" s="92"/>
      <c r="X1050" s="92"/>
      <c r="Y1050" s="92"/>
      <c r="Z1050" s="92"/>
      <c r="AA1050" s="92"/>
      <c r="AB1050" s="90" t="s">
        <v>5176</v>
      </c>
      <c r="AC1050" s="93">
        <v>24856</v>
      </c>
      <c r="AD1050" s="91">
        <v>632</v>
      </c>
      <c r="AE1050" s="90" t="s">
        <v>545</v>
      </c>
      <c r="AF1050" s="95">
        <v>1989</v>
      </c>
      <c r="AG1050" s="91">
        <v>1986</v>
      </c>
      <c r="AH1050" s="91">
        <v>1999</v>
      </c>
    </row>
    <row r="1051" spans="3:34" ht="12.5" x14ac:dyDescent="0.25">
      <c r="C1051" s="90" t="s">
        <v>5726</v>
      </c>
      <c r="D1051" s="91">
        <v>17.600000000000001</v>
      </c>
      <c r="E1051" s="92"/>
      <c r="F1051" s="91">
        <v>0</v>
      </c>
      <c r="G1051" s="91">
        <v>0</v>
      </c>
      <c r="H1051" s="91">
        <v>0</v>
      </c>
      <c r="I1051" s="91">
        <v>0</v>
      </c>
      <c r="J1051" s="90" t="s">
        <v>5727</v>
      </c>
      <c r="K1051" s="92"/>
      <c r="L1051" s="92"/>
      <c r="M1051" s="94"/>
      <c r="N1051" s="91">
        <v>66</v>
      </c>
      <c r="O1051" s="91">
        <v>77</v>
      </c>
      <c r="P1051" s="91">
        <v>0</v>
      </c>
      <c r="Q1051" s="91">
        <v>0</v>
      </c>
      <c r="R1051" s="91">
        <v>0</v>
      </c>
      <c r="S1051" s="91">
        <v>0</v>
      </c>
      <c r="T1051" s="91">
        <v>0</v>
      </c>
      <c r="U1051" s="91">
        <v>0</v>
      </c>
      <c r="V1051" s="91">
        <v>0</v>
      </c>
      <c r="W1051" s="91">
        <v>0</v>
      </c>
      <c r="X1051" s="92"/>
      <c r="Y1051" s="92"/>
      <c r="Z1051" s="92"/>
      <c r="AA1051" s="92"/>
      <c r="AB1051" s="90" t="s">
        <v>5726</v>
      </c>
      <c r="AC1051" s="93">
        <v>24343</v>
      </c>
      <c r="AD1051" s="91">
        <v>724</v>
      </c>
      <c r="AE1051" s="90" t="s">
        <v>545</v>
      </c>
      <c r="AF1051" s="95">
        <v>1985</v>
      </c>
      <c r="AG1051" s="91">
        <v>1984</v>
      </c>
      <c r="AH1051" s="91">
        <v>1999</v>
      </c>
    </row>
    <row r="1052" spans="3:34" ht="12.5" x14ac:dyDescent="0.25">
      <c r="C1052" s="90" t="s">
        <v>3749</v>
      </c>
      <c r="D1052" s="91">
        <v>17.5</v>
      </c>
      <c r="E1052" s="92"/>
      <c r="F1052" s="94"/>
      <c r="G1052" s="94"/>
      <c r="H1052" s="91">
        <v>0</v>
      </c>
      <c r="I1052" s="91">
        <v>6</v>
      </c>
      <c r="J1052" s="90" t="s">
        <v>3750</v>
      </c>
      <c r="K1052" s="92"/>
      <c r="L1052" s="92"/>
      <c r="M1052" s="94"/>
      <c r="N1052" s="91">
        <v>102</v>
      </c>
      <c r="O1052" s="91">
        <v>0</v>
      </c>
      <c r="P1052" s="94"/>
      <c r="Q1052" s="94"/>
      <c r="R1052" s="94"/>
      <c r="S1052" s="94"/>
      <c r="T1052" s="94"/>
      <c r="U1052" s="94"/>
      <c r="V1052" s="94"/>
      <c r="W1052" s="94"/>
      <c r="X1052" s="92"/>
      <c r="Y1052" s="92"/>
      <c r="Z1052" s="92"/>
      <c r="AA1052" s="92"/>
      <c r="AB1052" s="90" t="s">
        <v>3749</v>
      </c>
      <c r="AC1052" s="93">
        <v>22809</v>
      </c>
      <c r="AD1052" s="91">
        <v>274</v>
      </c>
      <c r="AE1052" s="90" t="s">
        <v>545</v>
      </c>
      <c r="AF1052" s="94"/>
      <c r="AG1052" s="91">
        <v>1980</v>
      </c>
      <c r="AH1052" s="91">
        <v>1990</v>
      </c>
    </row>
    <row r="1053" spans="3:34" ht="12.5" x14ac:dyDescent="0.25">
      <c r="C1053" s="90" t="s">
        <v>4844</v>
      </c>
      <c r="D1053" s="91">
        <v>17.5</v>
      </c>
      <c r="E1053" s="92"/>
      <c r="F1053" s="94"/>
      <c r="G1053" s="94"/>
      <c r="H1053" s="91">
        <v>0</v>
      </c>
      <c r="I1053" s="91">
        <v>6</v>
      </c>
      <c r="J1053" s="90" t="s">
        <v>4845</v>
      </c>
      <c r="K1053" s="92"/>
      <c r="L1053" s="92"/>
      <c r="M1053" s="92"/>
      <c r="N1053" s="91">
        <v>102</v>
      </c>
      <c r="O1053" s="91">
        <v>0</v>
      </c>
      <c r="P1053" s="94"/>
      <c r="Q1053" s="94"/>
      <c r="R1053" s="94"/>
      <c r="S1053" s="94"/>
      <c r="T1053" s="94"/>
      <c r="U1053" s="94"/>
      <c r="V1053" s="94"/>
      <c r="W1053" s="94"/>
      <c r="X1053" s="92"/>
      <c r="Y1053" s="92"/>
      <c r="Z1053" s="92"/>
      <c r="AA1053" s="92"/>
      <c r="AB1053" s="90" t="s">
        <v>4844</v>
      </c>
      <c r="AC1053" s="93">
        <v>22937</v>
      </c>
      <c r="AD1053" s="91">
        <v>198</v>
      </c>
      <c r="AE1053" s="90" t="s">
        <v>545</v>
      </c>
      <c r="AF1053" s="94"/>
      <c r="AG1053" s="91">
        <v>1979</v>
      </c>
      <c r="AH1053" s="91">
        <v>1989</v>
      </c>
    </row>
    <row r="1054" spans="3:34" ht="12.5" x14ac:dyDescent="0.25">
      <c r="C1054" s="90" t="s">
        <v>3922</v>
      </c>
      <c r="D1054" s="91">
        <v>17.399999999999999</v>
      </c>
      <c r="E1054" s="92"/>
      <c r="F1054" s="91">
        <v>0</v>
      </c>
      <c r="G1054" s="95">
        <v>0</v>
      </c>
      <c r="H1054" s="91">
        <v>0</v>
      </c>
      <c r="I1054" s="91">
        <v>0</v>
      </c>
      <c r="J1054" s="90" t="s">
        <v>3923</v>
      </c>
      <c r="K1054" s="92"/>
      <c r="L1054" s="92"/>
      <c r="M1054" s="94"/>
      <c r="N1054" s="91">
        <v>67</v>
      </c>
      <c r="O1054" s="91">
        <v>0</v>
      </c>
      <c r="P1054" s="91">
        <v>0</v>
      </c>
      <c r="Q1054" s="91">
        <v>0</v>
      </c>
      <c r="R1054" s="91">
        <v>0</v>
      </c>
      <c r="S1054" s="91">
        <v>0</v>
      </c>
      <c r="T1054" s="95">
        <v>0</v>
      </c>
      <c r="U1054" s="95">
        <v>0</v>
      </c>
      <c r="V1054" s="95">
        <v>0</v>
      </c>
      <c r="W1054" s="95">
        <v>0</v>
      </c>
      <c r="X1054" s="92"/>
      <c r="Y1054" s="92"/>
      <c r="Z1054" s="92"/>
      <c r="AA1054" s="92"/>
      <c r="AB1054" s="90" t="s">
        <v>3922</v>
      </c>
      <c r="AC1054" s="93">
        <v>24063</v>
      </c>
      <c r="AD1054" s="91">
        <v>626</v>
      </c>
      <c r="AE1054" s="90" t="s">
        <v>545</v>
      </c>
      <c r="AF1054" s="95">
        <v>1986</v>
      </c>
      <c r="AG1054" s="91">
        <v>1984</v>
      </c>
      <c r="AH1054" s="91">
        <v>1998</v>
      </c>
    </row>
    <row r="1055" spans="3:34" ht="12.5" x14ac:dyDescent="0.25">
      <c r="C1055" s="90" t="s">
        <v>4185</v>
      </c>
      <c r="D1055" s="91">
        <v>17.399999999999999</v>
      </c>
      <c r="E1055" s="92"/>
      <c r="F1055" s="91">
        <v>0</v>
      </c>
      <c r="G1055" s="94"/>
      <c r="H1055" s="91">
        <v>0</v>
      </c>
      <c r="I1055" s="91">
        <v>0</v>
      </c>
      <c r="J1055" s="90" t="s">
        <v>4186</v>
      </c>
      <c r="K1055" s="92"/>
      <c r="L1055" s="92"/>
      <c r="M1055" s="94"/>
      <c r="N1055" s="91">
        <v>67</v>
      </c>
      <c r="O1055" s="91">
        <v>695</v>
      </c>
      <c r="P1055" s="91">
        <v>0</v>
      </c>
      <c r="Q1055" s="91">
        <v>0</v>
      </c>
      <c r="R1055" s="91">
        <v>0</v>
      </c>
      <c r="S1055" s="91">
        <v>0</v>
      </c>
      <c r="T1055" s="94"/>
      <c r="U1055" s="94"/>
      <c r="V1055" s="94"/>
      <c r="W1055" s="94"/>
      <c r="X1055" s="92"/>
      <c r="Y1055" s="92"/>
      <c r="Z1055" s="92"/>
      <c r="AA1055" s="92"/>
      <c r="AB1055" s="90" t="s">
        <v>4185</v>
      </c>
      <c r="AC1055" s="93">
        <v>35250</v>
      </c>
      <c r="AD1055" s="91">
        <v>241</v>
      </c>
      <c r="AE1055" s="90" t="s">
        <v>545</v>
      </c>
      <c r="AF1055" s="95">
        <v>2014</v>
      </c>
      <c r="AG1055" s="91">
        <v>2012</v>
      </c>
      <c r="AH1055" s="91">
        <v>2017</v>
      </c>
    </row>
    <row r="1056" spans="3:34" ht="12.5" x14ac:dyDescent="0.25">
      <c r="C1056" s="90" t="s">
        <v>4379</v>
      </c>
      <c r="D1056" s="91">
        <v>17.399999999999999</v>
      </c>
      <c r="E1056" s="92"/>
      <c r="F1056" s="91">
        <v>0</v>
      </c>
      <c r="G1056" s="91">
        <v>0</v>
      </c>
      <c r="H1056" s="91">
        <v>0</v>
      </c>
      <c r="I1056" s="91">
        <v>0</v>
      </c>
      <c r="J1056" s="90" t="s">
        <v>4380</v>
      </c>
      <c r="K1056" s="92"/>
      <c r="L1056" s="92"/>
      <c r="M1056" s="92"/>
      <c r="N1056" s="91">
        <v>67</v>
      </c>
      <c r="O1056" s="91">
        <v>926</v>
      </c>
      <c r="P1056" s="91">
        <v>0</v>
      </c>
      <c r="Q1056" s="91">
        <v>0</v>
      </c>
      <c r="R1056" s="91">
        <v>0</v>
      </c>
      <c r="S1056" s="91">
        <v>0</v>
      </c>
      <c r="T1056" s="91">
        <v>0</v>
      </c>
      <c r="U1056" s="91">
        <v>0</v>
      </c>
      <c r="V1056" s="91">
        <v>0</v>
      </c>
      <c r="W1056" s="91">
        <v>0</v>
      </c>
      <c r="X1056" s="92"/>
      <c r="Y1056" s="92"/>
      <c r="Z1056" s="92"/>
      <c r="AA1056" s="92"/>
      <c r="AB1056" s="90" t="s">
        <v>4379</v>
      </c>
      <c r="AC1056" s="93">
        <v>31258</v>
      </c>
      <c r="AD1056" s="91">
        <v>664</v>
      </c>
      <c r="AE1056" s="90" t="s">
        <v>545</v>
      </c>
      <c r="AF1056" s="95">
        <v>2003</v>
      </c>
      <c r="AG1056" s="91">
        <v>2002</v>
      </c>
      <c r="AH1056" s="91">
        <v>2015</v>
      </c>
    </row>
    <row r="1057" spans="3:34" ht="12.5" x14ac:dyDescent="0.25">
      <c r="C1057" s="90" t="s">
        <v>4558</v>
      </c>
      <c r="D1057" s="91">
        <v>17.399999999999999</v>
      </c>
      <c r="E1057" s="92"/>
      <c r="F1057" s="91">
        <v>0</v>
      </c>
      <c r="G1057" s="95">
        <v>0</v>
      </c>
      <c r="H1057" s="91">
        <v>0</v>
      </c>
      <c r="I1057" s="91">
        <v>0</v>
      </c>
      <c r="J1057" s="90" t="s">
        <v>4559</v>
      </c>
      <c r="K1057" s="92"/>
      <c r="L1057" s="92"/>
      <c r="M1057" s="92"/>
      <c r="N1057" s="91">
        <v>67</v>
      </c>
      <c r="O1057" s="91">
        <v>326</v>
      </c>
      <c r="P1057" s="91">
        <v>0</v>
      </c>
      <c r="Q1057" s="91">
        <v>0</v>
      </c>
      <c r="R1057" s="91">
        <v>0</v>
      </c>
      <c r="S1057" s="91">
        <v>0</v>
      </c>
      <c r="T1057" s="95">
        <v>0</v>
      </c>
      <c r="U1057" s="95">
        <v>0</v>
      </c>
      <c r="V1057" s="95">
        <v>0</v>
      </c>
      <c r="W1057" s="95">
        <v>0</v>
      </c>
      <c r="X1057" s="92"/>
      <c r="Y1057" s="92"/>
      <c r="Z1057" s="92"/>
      <c r="AA1057" s="92"/>
      <c r="AB1057" s="90" t="s">
        <v>4558</v>
      </c>
      <c r="AC1057" s="93">
        <v>25746</v>
      </c>
      <c r="AD1057" s="91">
        <v>614</v>
      </c>
      <c r="AE1057" s="90" t="s">
        <v>545</v>
      </c>
      <c r="AF1057" s="95">
        <v>1988</v>
      </c>
      <c r="AG1057" s="91">
        <v>1987</v>
      </c>
      <c r="AH1057" s="91">
        <v>1999</v>
      </c>
    </row>
    <row r="1058" spans="3:34" ht="12.5" x14ac:dyDescent="0.25">
      <c r="C1058" s="90" t="s">
        <v>5034</v>
      </c>
      <c r="D1058" s="91">
        <v>17.399999999999999</v>
      </c>
      <c r="E1058" s="94"/>
      <c r="F1058" s="91">
        <v>0</v>
      </c>
      <c r="G1058" s="95">
        <v>0</v>
      </c>
      <c r="H1058" s="91">
        <v>0</v>
      </c>
      <c r="I1058" s="91">
        <v>0</v>
      </c>
      <c r="J1058" s="90" t="s">
        <v>5035</v>
      </c>
      <c r="K1058" s="94"/>
      <c r="L1058" s="94"/>
      <c r="M1058" s="94"/>
      <c r="N1058" s="91">
        <v>67</v>
      </c>
      <c r="O1058" s="91">
        <v>481</v>
      </c>
      <c r="P1058" s="91">
        <v>0</v>
      </c>
      <c r="Q1058" s="91">
        <v>0</v>
      </c>
      <c r="R1058" s="91">
        <v>0</v>
      </c>
      <c r="S1058" s="91">
        <v>0</v>
      </c>
      <c r="T1058" s="95">
        <v>0</v>
      </c>
      <c r="U1058" s="95">
        <v>0</v>
      </c>
      <c r="V1058" s="95">
        <v>0</v>
      </c>
      <c r="W1058" s="95">
        <v>0</v>
      </c>
      <c r="X1058" s="92"/>
      <c r="Y1058" s="92"/>
      <c r="Z1058" s="92"/>
      <c r="AA1058" s="92"/>
      <c r="AB1058" s="90" t="s">
        <v>5034</v>
      </c>
      <c r="AC1058" s="93">
        <v>25642</v>
      </c>
      <c r="AD1058" s="91">
        <v>774</v>
      </c>
      <c r="AE1058" s="90" t="s">
        <v>545</v>
      </c>
      <c r="AF1058" s="91">
        <v>1987</v>
      </c>
      <c r="AG1058" s="91">
        <v>1987</v>
      </c>
      <c r="AH1058" s="91">
        <v>2002</v>
      </c>
    </row>
    <row r="1059" spans="3:34" ht="12.5" x14ac:dyDescent="0.25">
      <c r="C1059" s="90" t="s">
        <v>5048</v>
      </c>
      <c r="D1059" s="91">
        <v>17.399999999999999</v>
      </c>
      <c r="E1059" s="92"/>
      <c r="F1059" s="91">
        <v>0</v>
      </c>
      <c r="G1059" s="91">
        <v>0</v>
      </c>
      <c r="H1059" s="91">
        <v>0</v>
      </c>
      <c r="I1059" s="91">
        <v>0</v>
      </c>
      <c r="J1059" s="90" t="s">
        <v>5049</v>
      </c>
      <c r="K1059" s="92"/>
      <c r="L1059" s="92"/>
      <c r="M1059" s="92"/>
      <c r="N1059" s="91">
        <v>67</v>
      </c>
      <c r="O1059" s="91">
        <v>1108</v>
      </c>
      <c r="P1059" s="91">
        <v>0</v>
      </c>
      <c r="Q1059" s="91">
        <v>0</v>
      </c>
      <c r="R1059" s="91">
        <v>0</v>
      </c>
      <c r="S1059" s="91">
        <v>0</v>
      </c>
      <c r="T1059" s="91">
        <v>0</v>
      </c>
      <c r="U1059" s="91">
        <v>0</v>
      </c>
      <c r="V1059" s="91">
        <v>0</v>
      </c>
      <c r="W1059" s="91">
        <v>0</v>
      </c>
      <c r="X1059" s="92"/>
      <c r="Y1059" s="92"/>
      <c r="Z1059" s="92"/>
      <c r="AA1059" s="92"/>
      <c r="AB1059" s="90" t="s">
        <v>5048</v>
      </c>
      <c r="AC1059" s="93">
        <v>29878</v>
      </c>
      <c r="AD1059" s="91">
        <v>804</v>
      </c>
      <c r="AE1059" s="90" t="s">
        <v>545</v>
      </c>
      <c r="AF1059" s="95">
        <v>2001</v>
      </c>
      <c r="AG1059" s="91">
        <v>1998</v>
      </c>
      <c r="AH1059" s="91">
        <v>2014</v>
      </c>
    </row>
    <row r="1060" spans="3:34" ht="12.5" x14ac:dyDescent="0.25">
      <c r="C1060" s="90" t="s">
        <v>5385</v>
      </c>
      <c r="D1060" s="91">
        <v>17.3</v>
      </c>
      <c r="E1060" s="92"/>
      <c r="F1060" s="95">
        <v>0</v>
      </c>
      <c r="G1060" s="92"/>
      <c r="H1060" s="91">
        <v>0</v>
      </c>
      <c r="I1060" s="91">
        <v>4</v>
      </c>
      <c r="J1060" s="90" t="s">
        <v>5386</v>
      </c>
      <c r="K1060" s="92"/>
      <c r="L1060" s="92"/>
      <c r="M1060" s="94"/>
      <c r="N1060" s="91">
        <v>88</v>
      </c>
      <c r="O1060" s="91">
        <v>0</v>
      </c>
      <c r="P1060" s="95">
        <v>0</v>
      </c>
      <c r="Q1060" s="95">
        <v>0</v>
      </c>
      <c r="R1060" s="95">
        <v>0</v>
      </c>
      <c r="S1060" s="95">
        <v>0</v>
      </c>
      <c r="T1060" s="92"/>
      <c r="U1060" s="92"/>
      <c r="V1060" s="92"/>
      <c r="W1060" s="92"/>
      <c r="X1060" s="92"/>
      <c r="Y1060" s="92"/>
      <c r="Z1060" s="92"/>
      <c r="AA1060" s="92"/>
      <c r="AB1060" s="90" t="s">
        <v>5385</v>
      </c>
      <c r="AC1060" s="93">
        <v>23012</v>
      </c>
      <c r="AD1060" s="91">
        <v>261</v>
      </c>
      <c r="AE1060" s="90" t="s">
        <v>545</v>
      </c>
      <c r="AF1060" s="92"/>
      <c r="AG1060" s="91">
        <v>1983</v>
      </c>
      <c r="AH1060" s="91">
        <v>1990</v>
      </c>
    </row>
    <row r="1061" spans="3:34" ht="12.5" x14ac:dyDescent="0.25">
      <c r="C1061" s="90" t="s">
        <v>5474</v>
      </c>
      <c r="D1061" s="91">
        <v>17.2</v>
      </c>
      <c r="E1061" s="92"/>
      <c r="F1061" s="91">
        <v>0</v>
      </c>
      <c r="G1061" s="95">
        <v>0</v>
      </c>
      <c r="H1061" s="91">
        <v>0</v>
      </c>
      <c r="I1061" s="91">
        <v>4</v>
      </c>
      <c r="J1061" s="90" t="s">
        <v>5475</v>
      </c>
      <c r="K1061" s="92"/>
      <c r="L1061" s="92"/>
      <c r="M1061" s="92"/>
      <c r="N1061" s="91">
        <v>89</v>
      </c>
      <c r="O1061" s="91">
        <v>0</v>
      </c>
      <c r="P1061" s="91">
        <v>0</v>
      </c>
      <c r="Q1061" s="91">
        <v>0</v>
      </c>
      <c r="R1061" s="91">
        <v>0</v>
      </c>
      <c r="S1061" s="91">
        <v>0</v>
      </c>
      <c r="T1061" s="95">
        <v>0</v>
      </c>
      <c r="U1061" s="95">
        <v>0</v>
      </c>
      <c r="V1061" s="95">
        <v>0</v>
      </c>
      <c r="W1061" s="95">
        <v>0</v>
      </c>
      <c r="X1061" s="92"/>
      <c r="Y1061" s="92"/>
      <c r="Z1061" s="92"/>
      <c r="AA1061" s="92"/>
      <c r="AB1061" s="90" t="s">
        <v>5474</v>
      </c>
      <c r="AC1061" s="93">
        <v>23102</v>
      </c>
      <c r="AD1061" s="91">
        <v>242</v>
      </c>
      <c r="AE1061" s="90" t="s">
        <v>545</v>
      </c>
      <c r="AF1061" s="95">
        <v>1987</v>
      </c>
      <c r="AG1061" s="91">
        <v>1986</v>
      </c>
      <c r="AH1061" s="91">
        <v>1991</v>
      </c>
    </row>
    <row r="1062" spans="3:34" ht="12.5" x14ac:dyDescent="0.25">
      <c r="C1062" s="90" t="s">
        <v>4084</v>
      </c>
      <c r="D1062" s="91">
        <v>17.100000000000001</v>
      </c>
      <c r="E1062" s="92"/>
      <c r="F1062" s="91">
        <v>0</v>
      </c>
      <c r="G1062" s="95">
        <v>0</v>
      </c>
      <c r="H1062" s="91">
        <v>0</v>
      </c>
      <c r="I1062" s="91">
        <v>0</v>
      </c>
      <c r="J1062" s="90" t="s">
        <v>4085</v>
      </c>
      <c r="K1062" s="92"/>
      <c r="L1062" s="92"/>
      <c r="M1062" s="92"/>
      <c r="N1062" s="91">
        <v>68</v>
      </c>
      <c r="O1062" s="91">
        <v>622</v>
      </c>
      <c r="P1062" s="91">
        <v>0</v>
      </c>
      <c r="Q1062" s="91">
        <v>0</v>
      </c>
      <c r="R1062" s="91">
        <v>0</v>
      </c>
      <c r="S1062" s="91">
        <v>0</v>
      </c>
      <c r="T1062" s="95">
        <v>0</v>
      </c>
      <c r="U1062" s="95">
        <v>0</v>
      </c>
      <c r="V1062" s="95">
        <v>0</v>
      </c>
      <c r="W1062" s="95">
        <v>0</v>
      </c>
      <c r="X1062" s="92"/>
      <c r="Y1062" s="92"/>
      <c r="Z1062" s="92"/>
      <c r="AA1062" s="92"/>
      <c r="AB1062" s="90" t="s">
        <v>4084</v>
      </c>
      <c r="AC1062" s="93">
        <v>27952</v>
      </c>
      <c r="AD1062" s="91">
        <v>631</v>
      </c>
      <c r="AE1062" s="90" t="s">
        <v>545</v>
      </c>
      <c r="AF1062" s="95">
        <v>1995</v>
      </c>
      <c r="AG1062" s="91">
        <v>1993</v>
      </c>
      <c r="AH1062" s="91">
        <v>2005</v>
      </c>
    </row>
    <row r="1063" spans="3:34" ht="12.5" x14ac:dyDescent="0.25">
      <c r="C1063" s="90" t="s">
        <v>4088</v>
      </c>
      <c r="D1063" s="91">
        <v>17.100000000000001</v>
      </c>
      <c r="E1063" s="92"/>
      <c r="F1063" s="91">
        <v>0</v>
      </c>
      <c r="G1063" s="95">
        <v>0</v>
      </c>
      <c r="H1063" s="91">
        <v>0</v>
      </c>
      <c r="I1063" s="91">
        <v>0</v>
      </c>
      <c r="J1063" s="90" t="s">
        <v>4089</v>
      </c>
      <c r="K1063" s="92"/>
      <c r="L1063" s="92"/>
      <c r="M1063" s="92"/>
      <c r="N1063" s="91">
        <v>68</v>
      </c>
      <c r="O1063" s="91">
        <v>543</v>
      </c>
      <c r="P1063" s="91">
        <v>0</v>
      </c>
      <c r="Q1063" s="91">
        <v>0</v>
      </c>
      <c r="R1063" s="91">
        <v>0</v>
      </c>
      <c r="S1063" s="91">
        <v>0</v>
      </c>
      <c r="T1063" s="95">
        <v>0</v>
      </c>
      <c r="U1063" s="95">
        <v>0</v>
      </c>
      <c r="V1063" s="95">
        <v>0</v>
      </c>
      <c r="W1063" s="95">
        <v>0</v>
      </c>
      <c r="X1063" s="92"/>
      <c r="Y1063" s="92"/>
      <c r="Z1063" s="92"/>
      <c r="AA1063" s="92"/>
      <c r="AB1063" s="90" t="s">
        <v>4088</v>
      </c>
      <c r="AC1063" s="93">
        <v>28346</v>
      </c>
      <c r="AD1063" s="91">
        <v>1005</v>
      </c>
      <c r="AE1063" s="90" t="s">
        <v>545</v>
      </c>
      <c r="AF1063" s="95">
        <v>1998</v>
      </c>
      <c r="AG1063" s="91">
        <v>1995</v>
      </c>
      <c r="AH1063" s="91">
        <v>2015</v>
      </c>
    </row>
    <row r="1064" spans="3:34" ht="12.5" x14ac:dyDescent="0.25">
      <c r="C1064" s="90" t="s">
        <v>4566</v>
      </c>
      <c r="D1064" s="91">
        <v>17.100000000000001</v>
      </c>
      <c r="E1064" s="92"/>
      <c r="F1064" s="91">
        <v>0</v>
      </c>
      <c r="G1064" s="95">
        <v>0</v>
      </c>
      <c r="H1064" s="91">
        <v>0</v>
      </c>
      <c r="I1064" s="91">
        <v>0</v>
      </c>
      <c r="J1064" s="90" t="s">
        <v>4567</v>
      </c>
      <c r="K1064" s="92"/>
      <c r="L1064" s="92"/>
      <c r="M1064" s="92"/>
      <c r="N1064" s="91">
        <v>68</v>
      </c>
      <c r="O1064" s="91">
        <v>1094</v>
      </c>
      <c r="P1064" s="91">
        <v>0</v>
      </c>
      <c r="Q1064" s="91">
        <v>0</v>
      </c>
      <c r="R1064" s="91">
        <v>0</v>
      </c>
      <c r="S1064" s="91">
        <v>0</v>
      </c>
      <c r="T1064" s="95">
        <v>0</v>
      </c>
      <c r="U1064" s="95">
        <v>0</v>
      </c>
      <c r="V1064" s="95">
        <v>0</v>
      </c>
      <c r="W1064" s="95">
        <v>0</v>
      </c>
      <c r="X1064" s="92"/>
      <c r="Y1064" s="92"/>
      <c r="Z1064" s="92"/>
      <c r="AA1064" s="92"/>
      <c r="AB1064" s="90" t="s">
        <v>4566</v>
      </c>
      <c r="AC1064" s="93">
        <v>29583</v>
      </c>
      <c r="AD1064" s="91">
        <v>729</v>
      </c>
      <c r="AE1064" s="90" t="s">
        <v>545</v>
      </c>
      <c r="AF1064" s="95">
        <v>2001</v>
      </c>
      <c r="AG1064" s="91">
        <v>1999</v>
      </c>
      <c r="AH1064" s="91">
        <v>2013</v>
      </c>
    </row>
    <row r="1065" spans="3:34" ht="12.5" x14ac:dyDescent="0.25">
      <c r="C1065" s="90" t="s">
        <v>4663</v>
      </c>
      <c r="D1065" s="91">
        <v>17.100000000000001</v>
      </c>
      <c r="E1065" s="92"/>
      <c r="F1065" s="91">
        <v>0</v>
      </c>
      <c r="G1065" s="91">
        <v>0</v>
      </c>
      <c r="H1065" s="91">
        <v>0</v>
      </c>
      <c r="I1065" s="91">
        <v>0</v>
      </c>
      <c r="J1065" s="90" t="s">
        <v>4664</v>
      </c>
      <c r="K1065" s="92"/>
      <c r="L1065" s="92"/>
      <c r="M1065" s="92"/>
      <c r="N1065" s="91">
        <v>68</v>
      </c>
      <c r="O1065" s="91">
        <v>685</v>
      </c>
      <c r="P1065" s="91">
        <v>0</v>
      </c>
      <c r="Q1065" s="91">
        <v>0</v>
      </c>
      <c r="R1065" s="91">
        <v>0</v>
      </c>
      <c r="S1065" s="91">
        <v>0</v>
      </c>
      <c r="T1065" s="91">
        <v>0</v>
      </c>
      <c r="U1065" s="91">
        <v>0</v>
      </c>
      <c r="V1065" s="91">
        <v>0</v>
      </c>
      <c r="W1065" s="91">
        <v>0</v>
      </c>
      <c r="X1065" s="92"/>
      <c r="Y1065" s="92"/>
      <c r="Z1065" s="92"/>
      <c r="AA1065" s="92"/>
      <c r="AB1065" s="90" t="s">
        <v>4663</v>
      </c>
      <c r="AC1065" s="93">
        <v>31841</v>
      </c>
      <c r="AD1065" s="91">
        <v>634</v>
      </c>
      <c r="AE1065" s="90" t="s">
        <v>545</v>
      </c>
      <c r="AF1065" s="95">
        <v>2005</v>
      </c>
      <c r="AG1065" s="91">
        <v>2004</v>
      </c>
      <c r="AH1065" s="91">
        <v>2017</v>
      </c>
    </row>
    <row r="1066" spans="3:34" ht="12.5" x14ac:dyDescent="0.25">
      <c r="C1066" s="90" t="s">
        <v>4922</v>
      </c>
      <c r="D1066" s="91">
        <v>17.100000000000001</v>
      </c>
      <c r="E1066" s="92"/>
      <c r="F1066" s="91">
        <v>0</v>
      </c>
      <c r="G1066" s="95">
        <v>0</v>
      </c>
      <c r="H1066" s="91">
        <v>0</v>
      </c>
      <c r="I1066" s="91">
        <v>0</v>
      </c>
      <c r="J1066" s="90" t="s">
        <v>4923</v>
      </c>
      <c r="K1066" s="92"/>
      <c r="L1066" s="92"/>
      <c r="M1066" s="92"/>
      <c r="N1066" s="91">
        <v>68</v>
      </c>
      <c r="O1066" s="91">
        <v>174</v>
      </c>
      <c r="P1066" s="91">
        <v>0</v>
      </c>
      <c r="Q1066" s="91">
        <v>0</v>
      </c>
      <c r="R1066" s="91">
        <v>0</v>
      </c>
      <c r="S1066" s="91">
        <v>0</v>
      </c>
      <c r="T1066" s="95">
        <v>0</v>
      </c>
      <c r="U1066" s="95">
        <v>0</v>
      </c>
      <c r="V1066" s="95">
        <v>0</v>
      </c>
      <c r="W1066" s="95">
        <v>0</v>
      </c>
      <c r="X1066" s="92"/>
      <c r="Y1066" s="92"/>
      <c r="Z1066" s="92"/>
      <c r="AA1066" s="92"/>
      <c r="AB1066" s="90" t="s">
        <v>4922</v>
      </c>
      <c r="AC1066" s="93">
        <v>27097</v>
      </c>
      <c r="AD1066" s="91">
        <v>505</v>
      </c>
      <c r="AE1066" s="90" t="s">
        <v>545</v>
      </c>
      <c r="AF1066" s="95">
        <v>1992</v>
      </c>
      <c r="AG1066" s="91">
        <v>1991</v>
      </c>
      <c r="AH1066" s="91">
        <v>2001</v>
      </c>
    </row>
    <row r="1067" spans="3:34" ht="12.5" x14ac:dyDescent="0.25">
      <c r="C1067" s="90" t="s">
        <v>4962</v>
      </c>
      <c r="D1067" s="91">
        <v>17.100000000000001</v>
      </c>
      <c r="E1067" s="92"/>
      <c r="F1067" s="95">
        <v>0</v>
      </c>
      <c r="G1067" s="95">
        <v>0</v>
      </c>
      <c r="H1067" s="91">
        <v>0</v>
      </c>
      <c r="I1067" s="91">
        <v>0</v>
      </c>
      <c r="J1067" s="90" t="s">
        <v>4963</v>
      </c>
      <c r="K1067" s="92"/>
      <c r="L1067" s="92"/>
      <c r="M1067" s="94"/>
      <c r="N1067" s="95">
        <v>68</v>
      </c>
      <c r="O1067" s="95">
        <v>732</v>
      </c>
      <c r="P1067" s="95">
        <v>0</v>
      </c>
      <c r="Q1067" s="95">
        <v>0</v>
      </c>
      <c r="R1067" s="95">
        <v>0</v>
      </c>
      <c r="S1067" s="95">
        <v>0</v>
      </c>
      <c r="T1067" s="95">
        <v>0</v>
      </c>
      <c r="U1067" s="95">
        <v>0</v>
      </c>
      <c r="V1067" s="95">
        <v>0</v>
      </c>
      <c r="W1067" s="95">
        <v>0</v>
      </c>
      <c r="X1067" s="92"/>
      <c r="Y1067" s="92"/>
      <c r="Z1067" s="92"/>
      <c r="AA1067" s="92"/>
      <c r="AB1067" s="90" t="s">
        <v>4962</v>
      </c>
      <c r="AC1067" s="93">
        <v>29980</v>
      </c>
      <c r="AD1067" s="95">
        <v>790</v>
      </c>
      <c r="AE1067" s="90" t="s">
        <v>545</v>
      </c>
      <c r="AF1067" s="95">
        <v>1999</v>
      </c>
      <c r="AG1067" s="95">
        <v>2001</v>
      </c>
      <c r="AH1067" s="95">
        <v>2017</v>
      </c>
    </row>
    <row r="1068" spans="3:34" ht="12.5" x14ac:dyDescent="0.25">
      <c r="C1068" s="90" t="s">
        <v>4982</v>
      </c>
      <c r="D1068" s="91">
        <v>17.100000000000001</v>
      </c>
      <c r="E1068" s="94"/>
      <c r="F1068" s="95">
        <v>0</v>
      </c>
      <c r="G1068" s="95">
        <v>0</v>
      </c>
      <c r="H1068" s="91">
        <v>0</v>
      </c>
      <c r="I1068" s="91">
        <v>0</v>
      </c>
      <c r="J1068" s="90" t="s">
        <v>4983</v>
      </c>
      <c r="K1068" s="94"/>
      <c r="L1068" s="94"/>
      <c r="M1068" s="94"/>
      <c r="N1068" s="91">
        <v>68</v>
      </c>
      <c r="O1068" s="91">
        <v>728</v>
      </c>
      <c r="P1068" s="95">
        <v>0</v>
      </c>
      <c r="Q1068" s="95">
        <v>0</v>
      </c>
      <c r="R1068" s="95">
        <v>0</v>
      </c>
      <c r="S1068" s="95">
        <v>0</v>
      </c>
      <c r="T1068" s="95">
        <v>0</v>
      </c>
      <c r="U1068" s="95">
        <v>0</v>
      </c>
      <c r="V1068" s="95">
        <v>0</v>
      </c>
      <c r="W1068" s="95">
        <v>0</v>
      </c>
      <c r="X1068" s="92"/>
      <c r="Y1068" s="92"/>
      <c r="Z1068" s="92"/>
      <c r="AA1068" s="92"/>
      <c r="AB1068" s="90" t="s">
        <v>4982</v>
      </c>
      <c r="AC1068" s="93">
        <v>33067</v>
      </c>
      <c r="AD1068" s="91">
        <v>449</v>
      </c>
      <c r="AE1068" s="90" t="s">
        <v>545</v>
      </c>
      <c r="AF1068" s="95">
        <v>2007</v>
      </c>
      <c r="AG1068" s="91">
        <v>2008</v>
      </c>
      <c r="AH1068" s="91">
        <v>2017</v>
      </c>
    </row>
    <row r="1069" spans="3:34" ht="12.5" x14ac:dyDescent="0.25">
      <c r="C1069" s="90" t="s">
        <v>5518</v>
      </c>
      <c r="D1069" s="91">
        <v>17.100000000000001</v>
      </c>
      <c r="E1069" s="94"/>
      <c r="F1069" s="95">
        <v>0</v>
      </c>
      <c r="G1069" s="95">
        <v>0</v>
      </c>
      <c r="H1069" s="91">
        <v>0</v>
      </c>
      <c r="I1069" s="91">
        <v>0</v>
      </c>
      <c r="J1069" s="90" t="s">
        <v>5519</v>
      </c>
      <c r="K1069" s="94"/>
      <c r="L1069" s="94"/>
      <c r="M1069" s="94"/>
      <c r="N1069" s="91">
        <v>68</v>
      </c>
      <c r="O1069" s="91">
        <v>583</v>
      </c>
      <c r="P1069" s="95">
        <v>0</v>
      </c>
      <c r="Q1069" s="95">
        <v>0</v>
      </c>
      <c r="R1069" s="95">
        <v>0</v>
      </c>
      <c r="S1069" s="95">
        <v>0</v>
      </c>
      <c r="T1069" s="95">
        <v>0</v>
      </c>
      <c r="U1069" s="95">
        <v>0</v>
      </c>
      <c r="V1069" s="95">
        <v>0</v>
      </c>
      <c r="W1069" s="95">
        <v>0</v>
      </c>
      <c r="X1069" s="92"/>
      <c r="Y1069" s="92"/>
      <c r="Z1069" s="92"/>
      <c r="AA1069" s="92"/>
      <c r="AB1069" s="90" t="s">
        <v>5518</v>
      </c>
      <c r="AC1069" s="93">
        <v>27795</v>
      </c>
      <c r="AD1069" s="91">
        <v>630</v>
      </c>
      <c r="AE1069" s="90" t="s">
        <v>545</v>
      </c>
      <c r="AF1069" s="95">
        <v>1995</v>
      </c>
      <c r="AG1069" s="91">
        <v>1993</v>
      </c>
      <c r="AH1069" s="91">
        <v>2005</v>
      </c>
    </row>
    <row r="1070" spans="3:34" ht="12.5" x14ac:dyDescent="0.25">
      <c r="C1070" s="90" t="s">
        <v>5558</v>
      </c>
      <c r="D1070" s="91">
        <v>17.100000000000001</v>
      </c>
      <c r="E1070" s="92"/>
      <c r="F1070" s="91">
        <v>0</v>
      </c>
      <c r="G1070" s="91">
        <v>0</v>
      </c>
      <c r="H1070" s="91">
        <v>0</v>
      </c>
      <c r="I1070" s="91">
        <v>0</v>
      </c>
      <c r="J1070" s="90" t="s">
        <v>5559</v>
      </c>
      <c r="K1070" s="92"/>
      <c r="L1070" s="92"/>
      <c r="M1070" s="94"/>
      <c r="N1070" s="91">
        <v>68</v>
      </c>
      <c r="O1070" s="91">
        <v>688</v>
      </c>
      <c r="P1070" s="91">
        <v>0</v>
      </c>
      <c r="Q1070" s="91">
        <v>0</v>
      </c>
      <c r="R1070" s="91">
        <v>0</v>
      </c>
      <c r="S1070" s="91">
        <v>0</v>
      </c>
      <c r="T1070" s="91">
        <v>0</v>
      </c>
      <c r="U1070" s="91">
        <v>0</v>
      </c>
      <c r="V1070" s="91">
        <v>0</v>
      </c>
      <c r="W1070" s="91">
        <v>0</v>
      </c>
      <c r="X1070" s="92"/>
      <c r="Y1070" s="92"/>
      <c r="Z1070" s="92"/>
      <c r="AA1070" s="92"/>
      <c r="AB1070" s="90" t="s">
        <v>5558</v>
      </c>
      <c r="AC1070" s="93">
        <v>32141</v>
      </c>
      <c r="AD1070" s="91">
        <v>638</v>
      </c>
      <c r="AE1070" s="90" t="s">
        <v>545</v>
      </c>
      <c r="AF1070" s="95">
        <v>2006</v>
      </c>
      <c r="AG1070" s="91">
        <v>2004</v>
      </c>
      <c r="AH1070" s="91">
        <v>2017</v>
      </c>
    </row>
    <row r="1071" spans="3:34" ht="12.5" x14ac:dyDescent="0.25">
      <c r="C1071" s="90" t="s">
        <v>3813</v>
      </c>
      <c r="D1071" s="91">
        <v>16.899999999999999</v>
      </c>
      <c r="E1071" s="92"/>
      <c r="F1071" s="91">
        <v>0</v>
      </c>
      <c r="G1071" s="91">
        <v>0</v>
      </c>
      <c r="H1071" s="91">
        <v>0</v>
      </c>
      <c r="I1071" s="91">
        <v>0</v>
      </c>
      <c r="J1071" s="90" t="s">
        <v>3814</v>
      </c>
      <c r="K1071" s="92"/>
      <c r="L1071" s="92"/>
      <c r="M1071" s="94"/>
      <c r="N1071" s="91">
        <v>69</v>
      </c>
      <c r="O1071" s="91">
        <v>646</v>
      </c>
      <c r="P1071" s="91">
        <v>0</v>
      </c>
      <c r="Q1071" s="91">
        <v>0</v>
      </c>
      <c r="R1071" s="91">
        <v>0</v>
      </c>
      <c r="S1071" s="91">
        <v>0</v>
      </c>
      <c r="T1071" s="91">
        <v>0</v>
      </c>
      <c r="U1071" s="91">
        <v>0</v>
      </c>
      <c r="V1071" s="91">
        <v>0</v>
      </c>
      <c r="W1071" s="91">
        <v>0</v>
      </c>
      <c r="X1071" s="92"/>
      <c r="Y1071" s="92"/>
      <c r="Z1071" s="92"/>
      <c r="AA1071" s="92"/>
      <c r="AB1071" s="90" t="s">
        <v>3813</v>
      </c>
      <c r="AC1071" s="93">
        <v>26982</v>
      </c>
      <c r="AD1071" s="91">
        <v>662</v>
      </c>
      <c r="AE1071" s="90" t="s">
        <v>545</v>
      </c>
      <c r="AF1071" s="91">
        <v>1994</v>
      </c>
      <c r="AG1071" s="91">
        <v>1992</v>
      </c>
      <c r="AH1071" s="91">
        <v>2005</v>
      </c>
    </row>
    <row r="1072" spans="3:34" ht="12.5" x14ac:dyDescent="0.25">
      <c r="C1072" s="90" t="s">
        <v>4651</v>
      </c>
      <c r="D1072" s="91">
        <v>16.899999999999999</v>
      </c>
      <c r="E1072" s="92"/>
      <c r="F1072" s="91">
        <v>0</v>
      </c>
      <c r="G1072" s="91">
        <v>0</v>
      </c>
      <c r="H1072" s="91">
        <v>0</v>
      </c>
      <c r="I1072" s="91">
        <v>0</v>
      </c>
      <c r="J1072" s="90" t="s">
        <v>4652</v>
      </c>
      <c r="K1072" s="92"/>
      <c r="L1072" s="92"/>
      <c r="M1072" s="94"/>
      <c r="N1072" s="91">
        <v>69</v>
      </c>
      <c r="O1072" s="91">
        <v>968</v>
      </c>
      <c r="P1072" s="91">
        <v>0</v>
      </c>
      <c r="Q1072" s="91">
        <v>0</v>
      </c>
      <c r="R1072" s="91">
        <v>0</v>
      </c>
      <c r="S1072" s="91">
        <v>0</v>
      </c>
      <c r="T1072" s="91">
        <v>0</v>
      </c>
      <c r="U1072" s="91">
        <v>0</v>
      </c>
      <c r="V1072" s="91">
        <v>0</v>
      </c>
      <c r="W1072" s="91">
        <v>0</v>
      </c>
      <c r="X1072" s="92"/>
      <c r="Y1072" s="92"/>
      <c r="Z1072" s="92"/>
      <c r="AA1072" s="92"/>
      <c r="AB1072" s="90" t="s">
        <v>4651</v>
      </c>
      <c r="AC1072" s="93">
        <v>29174</v>
      </c>
      <c r="AD1072" s="91">
        <v>757</v>
      </c>
      <c r="AE1072" s="90" t="s">
        <v>545</v>
      </c>
      <c r="AF1072" s="91">
        <v>2000</v>
      </c>
      <c r="AG1072" s="91">
        <v>1998</v>
      </c>
      <c r="AH1072" s="91">
        <v>2013</v>
      </c>
    </row>
    <row r="1073" spans="3:34" ht="12.5" x14ac:dyDescent="0.25">
      <c r="C1073" s="90" t="s">
        <v>4685</v>
      </c>
      <c r="D1073" s="91">
        <v>16.899999999999999</v>
      </c>
      <c r="E1073" s="92"/>
      <c r="F1073" s="91">
        <v>0</v>
      </c>
      <c r="G1073" s="91">
        <v>0</v>
      </c>
      <c r="H1073" s="91">
        <v>0</v>
      </c>
      <c r="I1073" s="91">
        <v>0</v>
      </c>
      <c r="J1073" s="90" t="s">
        <v>4686</v>
      </c>
      <c r="K1073" s="92"/>
      <c r="L1073" s="92"/>
      <c r="M1073" s="92"/>
      <c r="N1073" s="91">
        <v>69</v>
      </c>
      <c r="O1073" s="91">
        <v>723</v>
      </c>
      <c r="P1073" s="91">
        <v>0</v>
      </c>
      <c r="Q1073" s="91">
        <v>0</v>
      </c>
      <c r="R1073" s="91">
        <v>0</v>
      </c>
      <c r="S1073" s="91">
        <v>0</v>
      </c>
      <c r="T1073" s="91">
        <v>0</v>
      </c>
      <c r="U1073" s="91">
        <v>0</v>
      </c>
      <c r="V1073" s="91">
        <v>0</v>
      </c>
      <c r="W1073" s="91">
        <v>0</v>
      </c>
      <c r="X1073" s="92"/>
      <c r="Y1073" s="92"/>
      <c r="Z1073" s="92"/>
      <c r="AA1073" s="92"/>
      <c r="AB1073" s="90" t="s">
        <v>4685</v>
      </c>
      <c r="AC1073" s="93">
        <v>35165</v>
      </c>
      <c r="AD1073" s="91">
        <v>272</v>
      </c>
      <c r="AE1073" s="90" t="s">
        <v>545</v>
      </c>
      <c r="AF1073" s="91">
        <v>2013</v>
      </c>
      <c r="AG1073" s="91">
        <v>2011</v>
      </c>
      <c r="AH1073" s="91">
        <v>2017</v>
      </c>
    </row>
    <row r="1074" spans="3:34" ht="12.5" x14ac:dyDescent="0.25">
      <c r="C1074" s="90" t="s">
        <v>4774</v>
      </c>
      <c r="D1074" s="91">
        <v>16.899999999999999</v>
      </c>
      <c r="E1074" s="92"/>
      <c r="F1074" s="91">
        <v>0</v>
      </c>
      <c r="G1074" s="94"/>
      <c r="H1074" s="91">
        <v>0</v>
      </c>
      <c r="I1074" s="91">
        <v>0</v>
      </c>
      <c r="J1074" s="90" t="s">
        <v>4775</v>
      </c>
      <c r="K1074" s="92"/>
      <c r="L1074" s="92"/>
      <c r="M1074" s="92"/>
      <c r="N1074" s="91">
        <v>69</v>
      </c>
      <c r="O1074" s="91">
        <v>720</v>
      </c>
      <c r="P1074" s="91">
        <v>0</v>
      </c>
      <c r="Q1074" s="91">
        <v>0</v>
      </c>
      <c r="R1074" s="91">
        <v>0</v>
      </c>
      <c r="S1074" s="91">
        <v>0</v>
      </c>
      <c r="T1074" s="94"/>
      <c r="U1074" s="94"/>
      <c r="V1074" s="94"/>
      <c r="W1074" s="94"/>
      <c r="X1074" s="92"/>
      <c r="Y1074" s="92"/>
      <c r="Z1074" s="92"/>
      <c r="AA1074" s="92"/>
      <c r="AB1074" s="90" t="s">
        <v>4774</v>
      </c>
      <c r="AC1074" s="93">
        <v>32065</v>
      </c>
      <c r="AD1074" s="91">
        <v>445</v>
      </c>
      <c r="AE1074" s="90" t="s">
        <v>545</v>
      </c>
      <c r="AF1074" s="91">
        <v>2007</v>
      </c>
      <c r="AG1074" s="91">
        <v>2005</v>
      </c>
      <c r="AH1074" s="91">
        <v>2014</v>
      </c>
    </row>
    <row r="1075" spans="3:34" ht="12.5" x14ac:dyDescent="0.25">
      <c r="C1075" s="90" t="s">
        <v>5560</v>
      </c>
      <c r="D1075" s="91">
        <v>16.899999999999999</v>
      </c>
      <c r="E1075" s="92"/>
      <c r="F1075" s="91">
        <v>0</v>
      </c>
      <c r="G1075" s="91">
        <v>0</v>
      </c>
      <c r="H1075" s="91">
        <v>0</v>
      </c>
      <c r="I1075" s="91">
        <v>0</v>
      </c>
      <c r="J1075" s="90" t="s">
        <v>5561</v>
      </c>
      <c r="K1075" s="92"/>
      <c r="L1075" s="92"/>
      <c r="M1075" s="94"/>
      <c r="N1075" s="91">
        <v>69</v>
      </c>
      <c r="O1075" s="91">
        <v>687</v>
      </c>
      <c r="P1075" s="91">
        <v>0</v>
      </c>
      <c r="Q1075" s="91">
        <v>0</v>
      </c>
      <c r="R1075" s="91">
        <v>0</v>
      </c>
      <c r="S1075" s="91">
        <v>0</v>
      </c>
      <c r="T1075" s="91">
        <v>0</v>
      </c>
      <c r="U1075" s="91">
        <v>0</v>
      </c>
      <c r="V1075" s="91">
        <v>0</v>
      </c>
      <c r="W1075" s="91">
        <v>0</v>
      </c>
      <c r="X1075" s="92"/>
      <c r="Y1075" s="92"/>
      <c r="Z1075" s="92"/>
      <c r="AA1075" s="92"/>
      <c r="AB1075" s="90" t="s">
        <v>5560</v>
      </c>
      <c r="AC1075" s="93">
        <v>32290</v>
      </c>
      <c r="AD1075" s="91">
        <v>596</v>
      </c>
      <c r="AE1075" s="90" t="s">
        <v>545</v>
      </c>
      <c r="AF1075" s="91">
        <v>2006</v>
      </c>
      <c r="AG1075" s="91">
        <v>2005</v>
      </c>
      <c r="AH1075" s="91">
        <v>2017</v>
      </c>
    </row>
    <row r="1076" spans="3:34" ht="12.5" x14ac:dyDescent="0.25">
      <c r="C1076" s="90" t="s">
        <v>5764</v>
      </c>
      <c r="D1076" s="91">
        <v>16.899999999999999</v>
      </c>
      <c r="E1076" s="92"/>
      <c r="F1076" s="91">
        <v>0</v>
      </c>
      <c r="G1076" s="95">
        <v>0</v>
      </c>
      <c r="H1076" s="91">
        <v>0</v>
      </c>
      <c r="I1076" s="91">
        <v>0</v>
      </c>
      <c r="J1076" s="90" t="s">
        <v>5765</v>
      </c>
      <c r="K1076" s="92"/>
      <c r="L1076" s="92"/>
      <c r="M1076" s="92"/>
      <c r="N1076" s="91">
        <v>69</v>
      </c>
      <c r="O1076" s="91">
        <v>0</v>
      </c>
      <c r="P1076" s="91">
        <v>0</v>
      </c>
      <c r="Q1076" s="91">
        <v>0</v>
      </c>
      <c r="R1076" s="91">
        <v>0</v>
      </c>
      <c r="S1076" s="91">
        <v>0</v>
      </c>
      <c r="T1076" s="95">
        <v>0</v>
      </c>
      <c r="U1076" s="95">
        <v>0</v>
      </c>
      <c r="V1076" s="95">
        <v>0</v>
      </c>
      <c r="W1076" s="95">
        <v>0</v>
      </c>
      <c r="X1076" s="92"/>
      <c r="Y1076" s="92"/>
      <c r="Z1076" s="92"/>
      <c r="AA1076" s="92"/>
      <c r="AB1076" s="90" t="s">
        <v>5764</v>
      </c>
      <c r="AC1076" s="93">
        <v>25461</v>
      </c>
      <c r="AD1076" s="91">
        <v>505</v>
      </c>
      <c r="AE1076" s="90" t="s">
        <v>545</v>
      </c>
      <c r="AF1076" s="91">
        <v>1988</v>
      </c>
      <c r="AG1076" s="91">
        <v>1986</v>
      </c>
      <c r="AH1076" s="91">
        <v>1996</v>
      </c>
    </row>
    <row r="1077" spans="3:34" ht="12.5" x14ac:dyDescent="0.25">
      <c r="C1077" s="90" t="s">
        <v>4854</v>
      </c>
      <c r="D1077" s="91">
        <v>16.8</v>
      </c>
      <c r="E1077" s="92"/>
      <c r="F1077" s="91">
        <v>0</v>
      </c>
      <c r="G1077" s="94"/>
      <c r="H1077" s="91">
        <v>0</v>
      </c>
      <c r="I1077" s="91">
        <v>4</v>
      </c>
      <c r="J1077" s="90" t="s">
        <v>4855</v>
      </c>
      <c r="K1077" s="92"/>
      <c r="L1077" s="92"/>
      <c r="M1077" s="92"/>
      <c r="N1077" s="91">
        <v>92</v>
      </c>
      <c r="O1077" s="91">
        <v>0</v>
      </c>
      <c r="P1077" s="91">
        <v>0</v>
      </c>
      <c r="Q1077" s="91">
        <v>0</v>
      </c>
      <c r="R1077" s="91">
        <v>0</v>
      </c>
      <c r="S1077" s="91">
        <v>0</v>
      </c>
      <c r="T1077" s="94"/>
      <c r="U1077" s="94"/>
      <c r="V1077" s="94"/>
      <c r="W1077" s="94"/>
      <c r="X1077" s="92"/>
      <c r="Y1077" s="92"/>
      <c r="Z1077" s="92"/>
      <c r="AA1077" s="92"/>
      <c r="AB1077" s="90" t="s">
        <v>4854</v>
      </c>
      <c r="AC1077" s="93">
        <v>23163</v>
      </c>
      <c r="AD1077" s="91">
        <v>307</v>
      </c>
      <c r="AE1077" s="90" t="s">
        <v>545</v>
      </c>
      <c r="AF1077" s="94"/>
      <c r="AG1077" s="91">
        <v>1983</v>
      </c>
      <c r="AH1077" s="91">
        <v>1991</v>
      </c>
    </row>
    <row r="1078" spans="3:34" ht="12.5" x14ac:dyDescent="0.25">
      <c r="C1078" s="90" t="s">
        <v>3982</v>
      </c>
      <c r="D1078" s="91">
        <v>16.7</v>
      </c>
      <c r="E1078" s="92"/>
      <c r="F1078" s="91">
        <v>0</v>
      </c>
      <c r="G1078" s="91">
        <v>0</v>
      </c>
      <c r="H1078" s="91">
        <v>0</v>
      </c>
      <c r="I1078" s="91">
        <v>0</v>
      </c>
      <c r="J1078" s="90" t="s">
        <v>3983</v>
      </c>
      <c r="K1078" s="92"/>
      <c r="L1078" s="92"/>
      <c r="M1078" s="94"/>
      <c r="N1078" s="91">
        <v>70</v>
      </c>
      <c r="O1078" s="91">
        <v>736</v>
      </c>
      <c r="P1078" s="91">
        <v>0</v>
      </c>
      <c r="Q1078" s="91">
        <v>0</v>
      </c>
      <c r="R1078" s="91">
        <v>0</v>
      </c>
      <c r="S1078" s="91">
        <v>0</v>
      </c>
      <c r="T1078" s="91">
        <v>0</v>
      </c>
      <c r="U1078" s="91">
        <v>0</v>
      </c>
      <c r="V1078" s="91">
        <v>0</v>
      </c>
      <c r="W1078" s="91">
        <v>0</v>
      </c>
      <c r="X1078" s="92"/>
      <c r="Y1078" s="92"/>
      <c r="Z1078" s="92"/>
      <c r="AA1078" s="92"/>
      <c r="AB1078" s="90" t="s">
        <v>3982</v>
      </c>
      <c r="AC1078" s="93">
        <v>30609</v>
      </c>
      <c r="AD1078" s="91">
        <v>830</v>
      </c>
      <c r="AE1078" s="90" t="s">
        <v>545</v>
      </c>
      <c r="AF1078" s="91">
        <v>2003</v>
      </c>
      <c r="AG1078" s="91">
        <v>2000</v>
      </c>
      <c r="AH1078" s="91">
        <v>2017</v>
      </c>
    </row>
    <row r="1079" spans="3:34" ht="12.5" x14ac:dyDescent="0.25">
      <c r="C1079" s="90" t="s">
        <v>4393</v>
      </c>
      <c r="D1079" s="91">
        <v>16.7</v>
      </c>
      <c r="E1079" s="92"/>
      <c r="F1079" s="91">
        <v>0</v>
      </c>
      <c r="G1079" s="91">
        <v>0</v>
      </c>
      <c r="H1079" s="91">
        <v>0</v>
      </c>
      <c r="I1079" s="91">
        <v>0</v>
      </c>
      <c r="J1079" s="90" t="s">
        <v>4394</v>
      </c>
      <c r="K1079" s="92"/>
      <c r="L1079" s="92"/>
      <c r="M1079" s="94"/>
      <c r="N1079" s="91">
        <v>70</v>
      </c>
      <c r="O1079" s="91">
        <v>723</v>
      </c>
      <c r="P1079" s="91">
        <v>0</v>
      </c>
      <c r="Q1079" s="91">
        <v>0</v>
      </c>
      <c r="R1079" s="91">
        <v>0</v>
      </c>
      <c r="S1079" s="91">
        <v>0</v>
      </c>
      <c r="T1079" s="91">
        <v>0</v>
      </c>
      <c r="U1079" s="91">
        <v>0</v>
      </c>
      <c r="V1079" s="91">
        <v>0</v>
      </c>
      <c r="W1079" s="91">
        <v>0</v>
      </c>
      <c r="X1079" s="92"/>
      <c r="Y1079" s="92"/>
      <c r="Z1079" s="92"/>
      <c r="AA1079" s="92"/>
      <c r="AB1079" s="90" t="s">
        <v>4393</v>
      </c>
      <c r="AC1079" s="93">
        <v>32546</v>
      </c>
      <c r="AD1079" s="91">
        <v>604</v>
      </c>
      <c r="AE1079" s="90" t="s">
        <v>545</v>
      </c>
      <c r="AF1079" s="91">
        <v>2006</v>
      </c>
      <c r="AG1079" s="91">
        <v>2004</v>
      </c>
      <c r="AH1079" s="91">
        <v>2017</v>
      </c>
    </row>
    <row r="1080" spans="3:34" ht="12.5" x14ac:dyDescent="0.25">
      <c r="C1080" s="90" t="s">
        <v>5038</v>
      </c>
      <c r="D1080" s="91">
        <v>16.7</v>
      </c>
      <c r="E1080" s="92"/>
      <c r="F1080" s="91">
        <v>0</v>
      </c>
      <c r="G1080" s="91">
        <v>0</v>
      </c>
      <c r="H1080" s="91">
        <v>0</v>
      </c>
      <c r="I1080" s="91">
        <v>0</v>
      </c>
      <c r="J1080" s="90" t="s">
        <v>5039</v>
      </c>
      <c r="K1080" s="92"/>
      <c r="L1080" s="92"/>
      <c r="M1080" s="94"/>
      <c r="N1080" s="91">
        <v>70</v>
      </c>
      <c r="O1080" s="91">
        <v>0</v>
      </c>
      <c r="P1080" s="91">
        <v>0</v>
      </c>
      <c r="Q1080" s="91">
        <v>0</v>
      </c>
      <c r="R1080" s="91">
        <v>0</v>
      </c>
      <c r="S1080" s="91">
        <v>0</v>
      </c>
      <c r="T1080" s="91">
        <v>0</v>
      </c>
      <c r="U1080" s="91">
        <v>0</v>
      </c>
      <c r="V1080" s="91">
        <v>0</v>
      </c>
      <c r="W1080" s="91">
        <v>0</v>
      </c>
      <c r="X1080" s="92"/>
      <c r="Y1080" s="92"/>
      <c r="Z1080" s="92"/>
      <c r="AA1080" s="92"/>
      <c r="AB1080" s="90" t="s">
        <v>5038</v>
      </c>
      <c r="AC1080" s="93">
        <v>25575</v>
      </c>
      <c r="AD1080" s="91">
        <v>358</v>
      </c>
      <c r="AE1080" s="90" t="s">
        <v>545</v>
      </c>
      <c r="AF1080" s="91">
        <v>1990</v>
      </c>
      <c r="AG1080" s="91">
        <v>1987</v>
      </c>
      <c r="AH1080" s="91">
        <v>1995</v>
      </c>
    </row>
    <row r="1081" spans="3:34" ht="12.5" x14ac:dyDescent="0.25">
      <c r="C1081" s="90" t="s">
        <v>5316</v>
      </c>
      <c r="D1081" s="91">
        <v>16.7</v>
      </c>
      <c r="E1081" s="92"/>
      <c r="F1081" s="91">
        <v>0</v>
      </c>
      <c r="G1081" s="91">
        <v>0</v>
      </c>
      <c r="H1081" s="91">
        <v>0</v>
      </c>
      <c r="I1081" s="91">
        <v>0</v>
      </c>
      <c r="J1081" s="90" t="s">
        <v>5317</v>
      </c>
      <c r="K1081" s="92"/>
      <c r="L1081" s="92"/>
      <c r="M1081" s="94"/>
      <c r="N1081" s="91">
        <v>70</v>
      </c>
      <c r="O1081" s="91">
        <v>227</v>
      </c>
      <c r="P1081" s="91">
        <v>0</v>
      </c>
      <c r="Q1081" s="91">
        <v>0</v>
      </c>
      <c r="R1081" s="91">
        <v>0</v>
      </c>
      <c r="S1081" s="91">
        <v>0</v>
      </c>
      <c r="T1081" s="91">
        <v>0</v>
      </c>
      <c r="U1081" s="91">
        <v>0</v>
      </c>
      <c r="V1081" s="91">
        <v>0</v>
      </c>
      <c r="W1081" s="91">
        <v>0</v>
      </c>
      <c r="X1081" s="92"/>
      <c r="Y1081" s="92"/>
      <c r="Z1081" s="92"/>
      <c r="AA1081" s="92"/>
      <c r="AB1081" s="90" t="s">
        <v>5316</v>
      </c>
      <c r="AC1081" s="93">
        <v>26497</v>
      </c>
      <c r="AD1081" s="91">
        <v>350</v>
      </c>
      <c r="AE1081" s="90" t="s">
        <v>545</v>
      </c>
      <c r="AF1081" s="91">
        <v>1991</v>
      </c>
      <c r="AG1081" s="91">
        <v>1991</v>
      </c>
      <c r="AH1081" s="91">
        <v>1998</v>
      </c>
    </row>
    <row r="1082" spans="3:34" ht="12.5" x14ac:dyDescent="0.25">
      <c r="C1082" s="90" t="s">
        <v>3815</v>
      </c>
      <c r="D1082" s="91">
        <v>16.399999999999999</v>
      </c>
      <c r="E1082" s="92"/>
      <c r="F1082" s="91">
        <v>0</v>
      </c>
      <c r="G1082" s="91">
        <v>0</v>
      </c>
      <c r="H1082" s="91">
        <v>0</v>
      </c>
      <c r="I1082" s="91">
        <v>0</v>
      </c>
      <c r="J1082" s="90" t="s">
        <v>3816</v>
      </c>
      <c r="K1082" s="92"/>
      <c r="L1082" s="92"/>
      <c r="M1082" s="92"/>
      <c r="N1082" s="91">
        <v>71</v>
      </c>
      <c r="O1082" s="91">
        <v>569</v>
      </c>
      <c r="P1082" s="91">
        <v>0</v>
      </c>
      <c r="Q1082" s="91">
        <v>0</v>
      </c>
      <c r="R1082" s="91">
        <v>0</v>
      </c>
      <c r="S1082" s="91">
        <v>0</v>
      </c>
      <c r="T1082" s="91">
        <v>0</v>
      </c>
      <c r="U1082" s="91">
        <v>0</v>
      </c>
      <c r="V1082" s="91">
        <v>0</v>
      </c>
      <c r="W1082" s="91">
        <v>0</v>
      </c>
      <c r="X1082" s="92"/>
      <c r="Y1082" s="92"/>
      <c r="Z1082" s="92"/>
      <c r="AA1082" s="92"/>
      <c r="AB1082" s="90" t="s">
        <v>3815</v>
      </c>
      <c r="AC1082" s="93">
        <v>27485</v>
      </c>
      <c r="AD1082" s="91">
        <v>975</v>
      </c>
      <c r="AE1082" s="90" t="s">
        <v>545</v>
      </c>
      <c r="AF1082" s="91">
        <v>1998</v>
      </c>
      <c r="AG1082" s="91">
        <v>1992</v>
      </c>
      <c r="AH1082" s="91">
        <v>2011</v>
      </c>
    </row>
    <row r="1083" spans="3:34" ht="12.5" x14ac:dyDescent="0.25">
      <c r="C1083" s="90" t="s">
        <v>4469</v>
      </c>
      <c r="D1083" s="91">
        <v>16.399999999999999</v>
      </c>
      <c r="E1083" s="92"/>
      <c r="F1083" s="91">
        <v>0</v>
      </c>
      <c r="G1083" s="95">
        <v>0</v>
      </c>
      <c r="H1083" s="91">
        <v>0</v>
      </c>
      <c r="I1083" s="91">
        <v>0</v>
      </c>
      <c r="J1083" s="90" t="s">
        <v>4470</v>
      </c>
      <c r="K1083" s="92"/>
      <c r="L1083" s="92"/>
      <c r="M1083" s="92"/>
      <c r="N1083" s="91">
        <v>71</v>
      </c>
      <c r="O1083" s="91">
        <v>575</v>
      </c>
      <c r="P1083" s="91">
        <v>0</v>
      </c>
      <c r="Q1083" s="91">
        <v>0</v>
      </c>
      <c r="R1083" s="91">
        <v>0</v>
      </c>
      <c r="S1083" s="91">
        <v>0</v>
      </c>
      <c r="T1083" s="95">
        <v>0</v>
      </c>
      <c r="U1083" s="95">
        <v>0</v>
      </c>
      <c r="V1083" s="95">
        <v>0</v>
      </c>
      <c r="W1083" s="95">
        <v>0</v>
      </c>
      <c r="X1083" s="92"/>
      <c r="Y1083" s="92"/>
      <c r="Z1083" s="92"/>
      <c r="AA1083" s="92"/>
      <c r="AB1083" s="90" t="s">
        <v>4469</v>
      </c>
      <c r="AC1083" s="93">
        <v>28448</v>
      </c>
      <c r="AD1083" s="91">
        <v>677</v>
      </c>
      <c r="AE1083" s="90" t="s">
        <v>545</v>
      </c>
      <c r="AF1083" s="91">
        <v>1996</v>
      </c>
      <c r="AG1083" s="91">
        <v>1994</v>
      </c>
      <c r="AH1083" s="91">
        <v>2007</v>
      </c>
    </row>
    <row r="1084" spans="3:34" ht="12.5" x14ac:dyDescent="0.25">
      <c r="C1084" s="90" t="s">
        <v>4487</v>
      </c>
      <c r="D1084" s="91">
        <v>16.399999999999999</v>
      </c>
      <c r="E1084" s="92"/>
      <c r="F1084" s="91">
        <v>0</v>
      </c>
      <c r="G1084" s="91">
        <v>0</v>
      </c>
      <c r="H1084" s="91">
        <v>0</v>
      </c>
      <c r="I1084" s="91">
        <v>0</v>
      </c>
      <c r="J1084" s="90" t="s">
        <v>4488</v>
      </c>
      <c r="K1084" s="92"/>
      <c r="L1084" s="92"/>
      <c r="M1084" s="94"/>
      <c r="N1084" s="91">
        <v>71</v>
      </c>
      <c r="O1084" s="91">
        <v>644</v>
      </c>
      <c r="P1084" s="91">
        <v>0</v>
      </c>
      <c r="Q1084" s="91">
        <v>0</v>
      </c>
      <c r="R1084" s="91">
        <v>0</v>
      </c>
      <c r="S1084" s="91">
        <v>0</v>
      </c>
      <c r="T1084" s="91">
        <v>0</v>
      </c>
      <c r="U1084" s="91">
        <v>0</v>
      </c>
      <c r="V1084" s="91">
        <v>0</v>
      </c>
      <c r="W1084" s="91">
        <v>0</v>
      </c>
      <c r="X1084" s="92"/>
      <c r="Y1084" s="92"/>
      <c r="Z1084" s="92"/>
      <c r="AA1084" s="92"/>
      <c r="AB1084" s="90" t="s">
        <v>4487</v>
      </c>
      <c r="AC1084" s="93">
        <v>30535</v>
      </c>
      <c r="AD1084" s="91">
        <v>768</v>
      </c>
      <c r="AE1084" s="90" t="s">
        <v>545</v>
      </c>
      <c r="AF1084" s="91">
        <v>2000</v>
      </c>
      <c r="AG1084" s="91">
        <v>2000</v>
      </c>
      <c r="AH1084" s="91">
        <v>2015</v>
      </c>
    </row>
    <row r="1085" spans="3:34" ht="12.5" x14ac:dyDescent="0.25">
      <c r="C1085" s="90" t="s">
        <v>4938</v>
      </c>
      <c r="D1085" s="91">
        <v>16.399999999999999</v>
      </c>
      <c r="E1085" s="92"/>
      <c r="F1085" s="91">
        <v>0</v>
      </c>
      <c r="G1085" s="91">
        <v>0</v>
      </c>
      <c r="H1085" s="91">
        <v>0</v>
      </c>
      <c r="I1085" s="91">
        <v>0</v>
      </c>
      <c r="J1085" s="90" t="s">
        <v>4939</v>
      </c>
      <c r="K1085" s="92"/>
      <c r="L1085" s="92"/>
      <c r="M1085" s="92"/>
      <c r="N1085" s="91">
        <v>71</v>
      </c>
      <c r="O1085" s="91">
        <v>572</v>
      </c>
      <c r="P1085" s="91">
        <v>0</v>
      </c>
      <c r="Q1085" s="91">
        <v>0</v>
      </c>
      <c r="R1085" s="91">
        <v>0</v>
      </c>
      <c r="S1085" s="91">
        <v>0</v>
      </c>
      <c r="T1085" s="91">
        <v>0</v>
      </c>
      <c r="U1085" s="91">
        <v>0</v>
      </c>
      <c r="V1085" s="91">
        <v>0</v>
      </c>
      <c r="W1085" s="91">
        <v>0</v>
      </c>
      <c r="X1085" s="92"/>
      <c r="Y1085" s="92"/>
      <c r="Z1085" s="92"/>
      <c r="AA1085" s="92"/>
      <c r="AB1085" s="90" t="s">
        <v>4938</v>
      </c>
      <c r="AC1085" s="93">
        <v>28523</v>
      </c>
      <c r="AD1085" s="91">
        <v>623</v>
      </c>
      <c r="AE1085" s="90" t="s">
        <v>545</v>
      </c>
      <c r="AF1085" s="91">
        <v>1996</v>
      </c>
      <c r="AG1085" s="91">
        <v>1995</v>
      </c>
      <c r="AH1085" s="91">
        <v>2007</v>
      </c>
    </row>
    <row r="1086" spans="3:34" ht="12.5" x14ac:dyDescent="0.25">
      <c r="C1086" s="90" t="s">
        <v>5110</v>
      </c>
      <c r="D1086" s="91">
        <v>16.399999999999999</v>
      </c>
      <c r="E1086" s="92"/>
      <c r="F1086" s="91">
        <v>0</v>
      </c>
      <c r="G1086" s="91">
        <v>0</v>
      </c>
      <c r="H1086" s="91">
        <v>0</v>
      </c>
      <c r="I1086" s="91">
        <v>0</v>
      </c>
      <c r="J1086" s="90" t="s">
        <v>5111</v>
      </c>
      <c r="K1086" s="92"/>
      <c r="L1086" s="92"/>
      <c r="M1086" s="92"/>
      <c r="N1086" s="91">
        <v>71</v>
      </c>
      <c r="O1086" s="91">
        <v>34</v>
      </c>
      <c r="P1086" s="91">
        <v>0</v>
      </c>
      <c r="Q1086" s="91">
        <v>0</v>
      </c>
      <c r="R1086" s="91">
        <v>0</v>
      </c>
      <c r="S1086" s="91">
        <v>0</v>
      </c>
      <c r="T1086" s="91">
        <v>0</v>
      </c>
      <c r="U1086" s="91">
        <v>0</v>
      </c>
      <c r="V1086" s="91">
        <v>0</v>
      </c>
      <c r="W1086" s="91">
        <v>0</v>
      </c>
      <c r="X1086" s="92"/>
      <c r="Y1086" s="92"/>
      <c r="Z1086" s="92"/>
      <c r="AA1086" s="92"/>
      <c r="AB1086" s="90" t="s">
        <v>5110</v>
      </c>
      <c r="AC1086" s="93">
        <v>24187</v>
      </c>
      <c r="AD1086" s="91">
        <v>628</v>
      </c>
      <c r="AE1086" s="90" t="s">
        <v>545</v>
      </c>
      <c r="AF1086" s="91">
        <v>1986</v>
      </c>
      <c r="AG1086" s="91">
        <v>1984</v>
      </c>
      <c r="AH1086" s="91">
        <v>1999</v>
      </c>
    </row>
    <row r="1087" spans="3:34" ht="12.5" x14ac:dyDescent="0.25">
      <c r="C1087" s="90" t="s">
        <v>5314</v>
      </c>
      <c r="D1087" s="91">
        <v>16.399999999999999</v>
      </c>
      <c r="E1087" s="92"/>
      <c r="F1087" s="91">
        <v>0</v>
      </c>
      <c r="G1087" s="91">
        <v>0</v>
      </c>
      <c r="H1087" s="91">
        <v>0</v>
      </c>
      <c r="I1087" s="91">
        <v>0</v>
      </c>
      <c r="J1087" s="90" t="s">
        <v>5315</v>
      </c>
      <c r="K1087" s="92"/>
      <c r="L1087" s="92"/>
      <c r="M1087" s="94"/>
      <c r="N1087" s="91">
        <v>71</v>
      </c>
      <c r="O1087" s="91">
        <v>666</v>
      </c>
      <c r="P1087" s="91">
        <v>0</v>
      </c>
      <c r="Q1087" s="91">
        <v>0</v>
      </c>
      <c r="R1087" s="91">
        <v>0</v>
      </c>
      <c r="S1087" s="91">
        <v>0</v>
      </c>
      <c r="T1087" s="91">
        <v>0</v>
      </c>
      <c r="U1087" s="91">
        <v>0</v>
      </c>
      <c r="V1087" s="91">
        <v>0</v>
      </c>
      <c r="W1087" s="91">
        <v>0</v>
      </c>
      <c r="X1087" s="92"/>
      <c r="Y1087" s="92"/>
      <c r="Z1087" s="92"/>
      <c r="AA1087" s="92"/>
      <c r="AB1087" s="90" t="s">
        <v>5314</v>
      </c>
      <c r="AC1087" s="93">
        <v>25555</v>
      </c>
      <c r="AD1087" s="91">
        <v>710</v>
      </c>
      <c r="AE1087" s="90" t="s">
        <v>545</v>
      </c>
      <c r="AF1087" s="91">
        <v>1991</v>
      </c>
      <c r="AG1087" s="91">
        <v>1990</v>
      </c>
      <c r="AH1087" s="91">
        <v>2004</v>
      </c>
    </row>
    <row r="1088" spans="3:34" ht="12.5" x14ac:dyDescent="0.25">
      <c r="C1088" s="90" t="s">
        <v>5526</v>
      </c>
      <c r="D1088" s="91">
        <v>16.399999999999999</v>
      </c>
      <c r="E1088" s="92"/>
      <c r="F1088" s="91">
        <v>0</v>
      </c>
      <c r="G1088" s="95">
        <v>0</v>
      </c>
      <c r="H1088" s="91">
        <v>0</v>
      </c>
      <c r="I1088" s="91">
        <v>0</v>
      </c>
      <c r="J1088" s="90" t="s">
        <v>5527</v>
      </c>
      <c r="K1088" s="92"/>
      <c r="L1088" s="92"/>
      <c r="M1088" s="92"/>
      <c r="N1088" s="91">
        <v>71</v>
      </c>
      <c r="O1088" s="91">
        <v>569</v>
      </c>
      <c r="P1088" s="91">
        <v>0</v>
      </c>
      <c r="Q1088" s="91">
        <v>0</v>
      </c>
      <c r="R1088" s="91">
        <v>0</v>
      </c>
      <c r="S1088" s="91">
        <v>0</v>
      </c>
      <c r="T1088" s="95">
        <v>0</v>
      </c>
      <c r="U1088" s="95">
        <v>0</v>
      </c>
      <c r="V1088" s="95">
        <v>0</v>
      </c>
      <c r="W1088" s="95">
        <v>0</v>
      </c>
      <c r="X1088" s="94"/>
      <c r="Y1088" s="92"/>
      <c r="Z1088" s="94"/>
      <c r="AA1088" s="92"/>
      <c r="AB1088" s="90" t="s">
        <v>5526</v>
      </c>
      <c r="AC1088" s="93">
        <v>28134</v>
      </c>
      <c r="AD1088" s="91">
        <v>745</v>
      </c>
      <c r="AE1088" s="90" t="s">
        <v>545</v>
      </c>
      <c r="AF1088" s="91">
        <v>1995</v>
      </c>
      <c r="AG1088" s="91">
        <v>1995</v>
      </c>
      <c r="AH1088" s="91">
        <v>2011</v>
      </c>
    </row>
    <row r="1089" spans="3:34" ht="12.5" x14ac:dyDescent="0.25">
      <c r="C1089" s="90" t="s">
        <v>5568</v>
      </c>
      <c r="D1089" s="91">
        <v>16.399999999999999</v>
      </c>
      <c r="E1089" s="92"/>
      <c r="F1089" s="91">
        <v>0</v>
      </c>
      <c r="G1089" s="95">
        <v>0</v>
      </c>
      <c r="H1089" s="91">
        <v>0</v>
      </c>
      <c r="I1089" s="91">
        <v>0</v>
      </c>
      <c r="J1089" s="90" t="s">
        <v>5569</v>
      </c>
      <c r="K1089" s="92"/>
      <c r="L1089" s="92"/>
      <c r="M1089" s="92"/>
      <c r="N1089" s="91">
        <v>71</v>
      </c>
      <c r="O1089" s="91">
        <v>688</v>
      </c>
      <c r="P1089" s="91">
        <v>0</v>
      </c>
      <c r="Q1089" s="91">
        <v>0</v>
      </c>
      <c r="R1089" s="91">
        <v>0</v>
      </c>
      <c r="S1089" s="91">
        <v>0</v>
      </c>
      <c r="T1089" s="95">
        <v>0</v>
      </c>
      <c r="U1089" s="95">
        <v>0</v>
      </c>
      <c r="V1089" s="95">
        <v>0</v>
      </c>
      <c r="W1089" s="95">
        <v>0</v>
      </c>
      <c r="X1089" s="92"/>
      <c r="Y1089" s="92"/>
      <c r="Z1089" s="92"/>
      <c r="AA1089" s="92"/>
      <c r="AB1089" s="90" t="s">
        <v>5568</v>
      </c>
      <c r="AC1089" s="93">
        <v>33155</v>
      </c>
      <c r="AD1089" s="91">
        <v>426</v>
      </c>
      <c r="AE1089" s="90" t="s">
        <v>545</v>
      </c>
      <c r="AF1089" s="91">
        <v>2010</v>
      </c>
      <c r="AG1089" s="91">
        <v>2008</v>
      </c>
      <c r="AH1089" s="91">
        <v>2017</v>
      </c>
    </row>
    <row r="1090" spans="3:34" ht="12.5" x14ac:dyDescent="0.25">
      <c r="C1090" s="90" t="s">
        <v>5826</v>
      </c>
      <c r="D1090" s="91">
        <v>16.399999999999999</v>
      </c>
      <c r="E1090" s="92"/>
      <c r="F1090" s="95">
        <v>0</v>
      </c>
      <c r="G1090" s="95">
        <v>0</v>
      </c>
      <c r="H1090" s="91">
        <v>0</v>
      </c>
      <c r="I1090" s="91">
        <v>0</v>
      </c>
      <c r="J1090" s="90" t="s">
        <v>5827</v>
      </c>
      <c r="K1090" s="92"/>
      <c r="L1090" s="92"/>
      <c r="M1090" s="92"/>
      <c r="N1090" s="91">
        <v>71</v>
      </c>
      <c r="O1090" s="91">
        <v>656</v>
      </c>
      <c r="P1090" s="95">
        <v>0</v>
      </c>
      <c r="Q1090" s="95">
        <v>0</v>
      </c>
      <c r="R1090" s="95">
        <v>0</v>
      </c>
      <c r="S1090" s="95">
        <v>0</v>
      </c>
      <c r="T1090" s="95">
        <v>0</v>
      </c>
      <c r="U1090" s="95">
        <v>0</v>
      </c>
      <c r="V1090" s="95">
        <v>0</v>
      </c>
      <c r="W1090" s="95">
        <v>0</v>
      </c>
      <c r="X1090" s="92"/>
      <c r="Y1090" s="92"/>
      <c r="Z1090" s="92"/>
      <c r="AA1090" s="92"/>
      <c r="AB1090" s="90" t="s">
        <v>5826</v>
      </c>
      <c r="AC1090" s="93">
        <v>32231</v>
      </c>
      <c r="AD1090" s="91">
        <v>544</v>
      </c>
      <c r="AE1090" s="90" t="s">
        <v>545</v>
      </c>
      <c r="AF1090" s="91">
        <v>2008</v>
      </c>
      <c r="AG1090" s="91">
        <v>2006</v>
      </c>
      <c r="AH1090" s="91">
        <v>2017</v>
      </c>
    </row>
    <row r="1091" spans="3:34" ht="12.5" x14ac:dyDescent="0.25">
      <c r="C1091" s="90" t="s">
        <v>4936</v>
      </c>
      <c r="D1091" s="91">
        <v>16.2</v>
      </c>
      <c r="E1091" s="92"/>
      <c r="F1091" s="91">
        <v>0</v>
      </c>
      <c r="G1091" s="95">
        <v>0</v>
      </c>
      <c r="H1091" s="91">
        <v>0</v>
      </c>
      <c r="I1091" s="91">
        <v>0</v>
      </c>
      <c r="J1091" s="90" t="s">
        <v>4937</v>
      </c>
      <c r="K1091" s="92"/>
      <c r="L1091" s="92"/>
      <c r="M1091" s="92"/>
      <c r="N1091" s="91">
        <v>72</v>
      </c>
      <c r="O1091" s="91">
        <v>625</v>
      </c>
      <c r="P1091" s="91">
        <v>0</v>
      </c>
      <c r="Q1091" s="91">
        <v>0</v>
      </c>
      <c r="R1091" s="91">
        <v>0</v>
      </c>
      <c r="S1091" s="91">
        <v>0</v>
      </c>
      <c r="T1091" s="95">
        <v>0</v>
      </c>
      <c r="U1091" s="95">
        <v>0</v>
      </c>
      <c r="V1091" s="95">
        <v>0</v>
      </c>
      <c r="W1091" s="95">
        <v>0</v>
      </c>
      <c r="X1091" s="92"/>
      <c r="Y1091" s="92"/>
      <c r="Z1091" s="92"/>
      <c r="AA1091" s="92"/>
      <c r="AB1091" s="90" t="s">
        <v>4936</v>
      </c>
      <c r="AC1091" s="93">
        <v>27938</v>
      </c>
      <c r="AD1091" s="91">
        <v>922</v>
      </c>
      <c r="AE1091" s="90" t="s">
        <v>545</v>
      </c>
      <c r="AF1091" s="91">
        <v>1996</v>
      </c>
      <c r="AG1091" s="91">
        <v>1994</v>
      </c>
      <c r="AH1091" s="91">
        <v>2013</v>
      </c>
    </row>
    <row r="1092" spans="3:34" ht="12.5" x14ac:dyDescent="0.25">
      <c r="C1092" s="90" t="s">
        <v>5032</v>
      </c>
      <c r="D1092" s="91">
        <v>16.2</v>
      </c>
      <c r="E1092" s="92"/>
      <c r="F1092" s="91">
        <v>0</v>
      </c>
      <c r="G1092" s="91">
        <v>0</v>
      </c>
      <c r="H1092" s="91">
        <v>0</v>
      </c>
      <c r="I1092" s="91">
        <v>0</v>
      </c>
      <c r="J1092" s="90" t="s">
        <v>5033</v>
      </c>
      <c r="K1092" s="92"/>
      <c r="L1092" s="92"/>
      <c r="M1092" s="94"/>
      <c r="N1092" s="91">
        <v>72</v>
      </c>
      <c r="O1092" s="91">
        <v>640</v>
      </c>
      <c r="P1092" s="91">
        <v>0</v>
      </c>
      <c r="Q1092" s="91">
        <v>0</v>
      </c>
      <c r="R1092" s="91">
        <v>0</v>
      </c>
      <c r="S1092" s="91">
        <v>0</v>
      </c>
      <c r="T1092" s="91">
        <v>0</v>
      </c>
      <c r="U1092" s="91">
        <v>0</v>
      </c>
      <c r="V1092" s="91">
        <v>0</v>
      </c>
      <c r="W1092" s="91">
        <v>0</v>
      </c>
      <c r="X1092" s="92"/>
      <c r="Y1092" s="92"/>
      <c r="Z1092" s="92"/>
      <c r="AA1092" s="92"/>
      <c r="AB1092" s="90" t="s">
        <v>5032</v>
      </c>
      <c r="AC1092" s="93">
        <v>24918</v>
      </c>
      <c r="AD1092" s="91">
        <v>764</v>
      </c>
      <c r="AE1092" s="90" t="s">
        <v>545</v>
      </c>
      <c r="AF1092" s="91">
        <v>1987</v>
      </c>
      <c r="AG1092" s="91">
        <v>1985</v>
      </c>
      <c r="AH1092" s="91">
        <v>2001</v>
      </c>
    </row>
    <row r="1093" spans="3:34" ht="12.5" x14ac:dyDescent="0.25">
      <c r="C1093" s="90" t="s">
        <v>5050</v>
      </c>
      <c r="D1093" s="91">
        <v>16.2</v>
      </c>
      <c r="E1093" s="92"/>
      <c r="F1093" s="91">
        <v>0</v>
      </c>
      <c r="G1093" s="91">
        <v>0</v>
      </c>
      <c r="H1093" s="91">
        <v>0</v>
      </c>
      <c r="I1093" s="91">
        <v>0</v>
      </c>
      <c r="J1093" s="90" t="s">
        <v>5051</v>
      </c>
      <c r="K1093" s="92"/>
      <c r="L1093" s="92"/>
      <c r="M1093" s="94"/>
      <c r="N1093" s="91">
        <v>72</v>
      </c>
      <c r="O1093" s="91">
        <v>666</v>
      </c>
      <c r="P1093" s="91">
        <v>0</v>
      </c>
      <c r="Q1093" s="91">
        <v>0</v>
      </c>
      <c r="R1093" s="91">
        <v>0</v>
      </c>
      <c r="S1093" s="91">
        <v>0</v>
      </c>
      <c r="T1093" s="91">
        <v>0</v>
      </c>
      <c r="U1093" s="91">
        <v>0</v>
      </c>
      <c r="V1093" s="91">
        <v>0</v>
      </c>
      <c r="W1093" s="91">
        <v>0</v>
      </c>
      <c r="X1093" s="92"/>
      <c r="Y1093" s="92"/>
      <c r="Z1093" s="92"/>
      <c r="AA1093" s="92"/>
      <c r="AB1093" s="90" t="s">
        <v>5050</v>
      </c>
      <c r="AC1093" s="93">
        <v>31823</v>
      </c>
      <c r="AD1093" s="91">
        <v>637</v>
      </c>
      <c r="AE1093" s="90" t="s">
        <v>545</v>
      </c>
      <c r="AF1093" s="91">
        <v>2005</v>
      </c>
      <c r="AG1093" s="91">
        <v>2004</v>
      </c>
      <c r="AH1093" s="91">
        <v>2017</v>
      </c>
    </row>
    <row r="1094" spans="3:34" ht="12.5" x14ac:dyDescent="0.25">
      <c r="C1094" s="90" t="s">
        <v>5236</v>
      </c>
      <c r="D1094" s="91">
        <v>16.2</v>
      </c>
      <c r="E1094" s="92"/>
      <c r="F1094" s="95">
        <v>0</v>
      </c>
      <c r="G1094" s="95">
        <v>0</v>
      </c>
      <c r="H1094" s="91">
        <v>0</v>
      </c>
      <c r="I1094" s="91">
        <v>0</v>
      </c>
      <c r="J1094" s="90" t="s">
        <v>5237</v>
      </c>
      <c r="K1094" s="92"/>
      <c r="L1094" s="92"/>
      <c r="M1094" s="92"/>
      <c r="N1094" s="91">
        <v>72</v>
      </c>
      <c r="O1094" s="91">
        <v>704</v>
      </c>
      <c r="P1094" s="95">
        <v>0</v>
      </c>
      <c r="Q1094" s="95">
        <v>0</v>
      </c>
      <c r="R1094" s="95">
        <v>0</v>
      </c>
      <c r="S1094" s="95">
        <v>0</v>
      </c>
      <c r="T1094" s="95">
        <v>0</v>
      </c>
      <c r="U1094" s="95">
        <v>0</v>
      </c>
      <c r="V1094" s="95">
        <v>0</v>
      </c>
      <c r="W1094" s="95">
        <v>0</v>
      </c>
      <c r="X1094" s="92"/>
      <c r="Y1094" s="92"/>
      <c r="Z1094" s="92"/>
      <c r="AA1094" s="92"/>
      <c r="AB1094" s="90" t="s">
        <v>5236</v>
      </c>
      <c r="AC1094" s="93">
        <v>34615</v>
      </c>
      <c r="AD1094" s="91">
        <v>285</v>
      </c>
      <c r="AE1094" s="90" t="s">
        <v>545</v>
      </c>
      <c r="AF1094" s="91">
        <v>2012</v>
      </c>
      <c r="AG1094" s="91">
        <v>2011</v>
      </c>
      <c r="AH1094" s="91">
        <v>2017</v>
      </c>
    </row>
    <row r="1095" spans="3:34" ht="12.5" x14ac:dyDescent="0.25">
      <c r="C1095" s="90" t="s">
        <v>5508</v>
      </c>
      <c r="D1095" s="91">
        <v>16.2</v>
      </c>
      <c r="E1095" s="92"/>
      <c r="F1095" s="91">
        <v>0</v>
      </c>
      <c r="G1095" s="91">
        <v>0</v>
      </c>
      <c r="H1095" s="91">
        <v>0</v>
      </c>
      <c r="I1095" s="91">
        <v>0</v>
      </c>
      <c r="J1095" s="90" t="s">
        <v>5509</v>
      </c>
      <c r="K1095" s="92"/>
      <c r="L1095" s="92"/>
      <c r="M1095" s="92"/>
      <c r="N1095" s="91">
        <v>72</v>
      </c>
      <c r="O1095" s="91">
        <v>552</v>
      </c>
      <c r="P1095" s="91">
        <v>0</v>
      </c>
      <c r="Q1095" s="91">
        <v>0</v>
      </c>
      <c r="R1095" s="91">
        <v>0</v>
      </c>
      <c r="S1095" s="91">
        <v>0</v>
      </c>
      <c r="T1095" s="91">
        <v>0</v>
      </c>
      <c r="U1095" s="91">
        <v>0</v>
      </c>
      <c r="V1095" s="91">
        <v>0</v>
      </c>
      <c r="W1095" s="91">
        <v>0</v>
      </c>
      <c r="X1095" s="92"/>
      <c r="Y1095" s="92"/>
      <c r="Z1095" s="92"/>
      <c r="AA1095" s="92"/>
      <c r="AB1095" s="90" t="s">
        <v>5508</v>
      </c>
      <c r="AC1095" s="93">
        <v>27580</v>
      </c>
      <c r="AD1095" s="91">
        <v>879</v>
      </c>
      <c r="AE1095" s="90" t="s">
        <v>545</v>
      </c>
      <c r="AF1095" s="91">
        <v>1993</v>
      </c>
      <c r="AG1095" s="91">
        <v>1992</v>
      </c>
      <c r="AH1095" s="91">
        <v>2009</v>
      </c>
    </row>
    <row r="1096" spans="3:34" ht="12.5" x14ac:dyDescent="0.25">
      <c r="C1096" s="90" t="s">
        <v>4100</v>
      </c>
      <c r="D1096" s="91">
        <v>16</v>
      </c>
      <c r="E1096" s="92"/>
      <c r="F1096" s="91">
        <v>0</v>
      </c>
      <c r="G1096" s="95">
        <v>0</v>
      </c>
      <c r="H1096" s="91">
        <v>0</v>
      </c>
      <c r="I1096" s="91">
        <v>0</v>
      </c>
      <c r="J1096" s="90" t="s">
        <v>4101</v>
      </c>
      <c r="K1096" s="92"/>
      <c r="L1096" s="92"/>
      <c r="M1096" s="92"/>
      <c r="N1096" s="91">
        <v>73</v>
      </c>
      <c r="O1096" s="91">
        <v>529</v>
      </c>
      <c r="P1096" s="91">
        <v>0</v>
      </c>
      <c r="Q1096" s="91">
        <v>0</v>
      </c>
      <c r="R1096" s="91">
        <v>0</v>
      </c>
      <c r="S1096" s="91">
        <v>0</v>
      </c>
      <c r="T1096" s="95">
        <v>0</v>
      </c>
      <c r="U1096" s="95">
        <v>0</v>
      </c>
      <c r="V1096" s="95">
        <v>0</v>
      </c>
      <c r="W1096" s="95">
        <v>0</v>
      </c>
      <c r="X1096" s="92"/>
      <c r="Y1096" s="92"/>
      <c r="Z1096" s="92"/>
      <c r="AA1096" s="92"/>
      <c r="AB1096" s="90" t="s">
        <v>4100</v>
      </c>
      <c r="AC1096" s="93">
        <v>30415</v>
      </c>
      <c r="AD1096" s="91">
        <v>654</v>
      </c>
      <c r="AE1096" s="90" t="s">
        <v>545</v>
      </c>
      <c r="AF1096" s="91">
        <v>2001</v>
      </c>
      <c r="AG1096" s="91">
        <v>2000</v>
      </c>
      <c r="AH1096" s="91">
        <v>2013</v>
      </c>
    </row>
    <row r="1097" spans="3:34" ht="12.5" x14ac:dyDescent="0.25">
      <c r="C1097" s="90" t="s">
        <v>4483</v>
      </c>
      <c r="D1097" s="91">
        <v>16</v>
      </c>
      <c r="E1097" s="92"/>
      <c r="F1097" s="91">
        <v>0</v>
      </c>
      <c r="G1097" s="91">
        <v>0</v>
      </c>
      <c r="H1097" s="91">
        <v>0</v>
      </c>
      <c r="I1097" s="91">
        <v>0</v>
      </c>
      <c r="J1097" s="90" t="s">
        <v>4484</v>
      </c>
      <c r="K1097" s="92"/>
      <c r="L1097" s="92"/>
      <c r="M1097" s="94"/>
      <c r="N1097" s="91">
        <v>73</v>
      </c>
      <c r="O1097" s="91">
        <v>523</v>
      </c>
      <c r="P1097" s="91">
        <v>0</v>
      </c>
      <c r="Q1097" s="91">
        <v>0</v>
      </c>
      <c r="R1097" s="91">
        <v>0</v>
      </c>
      <c r="S1097" s="91">
        <v>0</v>
      </c>
      <c r="T1097" s="91">
        <v>0</v>
      </c>
      <c r="U1097" s="91">
        <v>0</v>
      </c>
      <c r="V1097" s="91">
        <v>0</v>
      </c>
      <c r="W1097" s="91">
        <v>0</v>
      </c>
      <c r="X1097" s="92"/>
      <c r="Y1097" s="92"/>
      <c r="Z1097" s="92"/>
      <c r="AA1097" s="92"/>
      <c r="AB1097" s="90" t="s">
        <v>4483</v>
      </c>
      <c r="AC1097" s="93">
        <v>29617</v>
      </c>
      <c r="AD1097" s="91">
        <v>632</v>
      </c>
      <c r="AE1097" s="90" t="s">
        <v>545</v>
      </c>
      <c r="AF1097" s="94"/>
      <c r="AG1097" s="91">
        <v>1999</v>
      </c>
      <c r="AH1097" s="91">
        <v>2011</v>
      </c>
    </row>
    <row r="1098" spans="3:34" ht="12.5" x14ac:dyDescent="0.25">
      <c r="C1098" s="90" t="s">
        <v>4860</v>
      </c>
      <c r="D1098" s="91">
        <v>16</v>
      </c>
      <c r="E1098" s="92"/>
      <c r="F1098" s="91">
        <v>0</v>
      </c>
      <c r="G1098" s="91">
        <v>0</v>
      </c>
      <c r="H1098" s="91">
        <v>0</v>
      </c>
      <c r="I1098" s="91">
        <v>0</v>
      </c>
      <c r="J1098" s="90" t="s">
        <v>4861</v>
      </c>
      <c r="K1098" s="92"/>
      <c r="L1098" s="92"/>
      <c r="M1098" s="94"/>
      <c r="N1098" s="91">
        <v>73</v>
      </c>
      <c r="O1098" s="91">
        <v>60</v>
      </c>
      <c r="P1098" s="91">
        <v>0</v>
      </c>
      <c r="Q1098" s="91">
        <v>0</v>
      </c>
      <c r="R1098" s="91">
        <v>0</v>
      </c>
      <c r="S1098" s="91">
        <v>0</v>
      </c>
      <c r="T1098" s="91">
        <v>0</v>
      </c>
      <c r="U1098" s="91">
        <v>0</v>
      </c>
      <c r="V1098" s="91">
        <v>0</v>
      </c>
      <c r="W1098" s="91">
        <v>0</v>
      </c>
      <c r="X1098" s="92"/>
      <c r="Y1098" s="92"/>
      <c r="Z1098" s="92"/>
      <c r="AA1098" s="92"/>
      <c r="AB1098" s="90" t="s">
        <v>4860</v>
      </c>
      <c r="AC1098" s="93">
        <v>23839</v>
      </c>
      <c r="AD1098" s="91">
        <v>590</v>
      </c>
      <c r="AE1098" s="90" t="s">
        <v>545</v>
      </c>
      <c r="AF1098" s="91">
        <v>1987</v>
      </c>
      <c r="AG1098" s="91">
        <v>1985</v>
      </c>
      <c r="AH1098" s="91">
        <v>1997</v>
      </c>
    </row>
    <row r="1099" spans="3:34" ht="12.5" x14ac:dyDescent="0.25">
      <c r="C1099" s="90" t="s">
        <v>3686</v>
      </c>
      <c r="D1099" s="91">
        <v>15.8</v>
      </c>
      <c r="E1099" s="92"/>
      <c r="F1099" s="94"/>
      <c r="G1099" s="94"/>
      <c r="H1099" s="91">
        <v>0</v>
      </c>
      <c r="I1099" s="91">
        <v>0</v>
      </c>
      <c r="J1099" s="90" t="s">
        <v>3687</v>
      </c>
      <c r="K1099" s="92"/>
      <c r="L1099" s="92"/>
      <c r="M1099" s="95">
        <v>1</v>
      </c>
      <c r="N1099" s="91">
        <v>109</v>
      </c>
      <c r="O1099" s="91">
        <v>157</v>
      </c>
      <c r="P1099" s="94"/>
      <c r="Q1099" s="94"/>
      <c r="R1099" s="94"/>
      <c r="S1099" s="94"/>
      <c r="T1099" s="94"/>
      <c r="U1099" s="94"/>
      <c r="V1099" s="94"/>
      <c r="W1099" s="94"/>
      <c r="X1099" s="92"/>
      <c r="Y1099" s="92"/>
      <c r="Z1099" s="92"/>
      <c r="AA1099" s="92"/>
      <c r="AB1099" s="90" t="s">
        <v>3686</v>
      </c>
      <c r="AC1099" s="93">
        <v>25304</v>
      </c>
      <c r="AD1099" s="91">
        <v>588</v>
      </c>
      <c r="AE1099" s="90" t="s">
        <v>545</v>
      </c>
      <c r="AF1099" s="91">
        <v>1991</v>
      </c>
      <c r="AG1099" s="91">
        <v>1988</v>
      </c>
      <c r="AH1099" s="91">
        <v>2000</v>
      </c>
    </row>
    <row r="1100" spans="3:34" ht="12.5" x14ac:dyDescent="0.25">
      <c r="C1100" s="90" t="s">
        <v>3819</v>
      </c>
      <c r="D1100" s="91">
        <v>15.8</v>
      </c>
      <c r="E1100" s="92"/>
      <c r="F1100" s="91">
        <v>0</v>
      </c>
      <c r="G1100" s="91">
        <v>0</v>
      </c>
      <c r="H1100" s="91">
        <v>0</v>
      </c>
      <c r="I1100" s="91">
        <v>0</v>
      </c>
      <c r="J1100" s="90" t="s">
        <v>3820</v>
      </c>
      <c r="K1100" s="92"/>
      <c r="L1100" s="92"/>
      <c r="M1100" s="92"/>
      <c r="N1100" s="91">
        <v>74</v>
      </c>
      <c r="O1100" s="91">
        <v>515</v>
      </c>
      <c r="P1100" s="91">
        <v>0</v>
      </c>
      <c r="Q1100" s="91">
        <v>0</v>
      </c>
      <c r="R1100" s="91">
        <v>0</v>
      </c>
      <c r="S1100" s="91">
        <v>0</v>
      </c>
      <c r="T1100" s="91">
        <v>0</v>
      </c>
      <c r="U1100" s="91">
        <v>0</v>
      </c>
      <c r="V1100" s="91">
        <v>0</v>
      </c>
      <c r="W1100" s="91">
        <v>0</v>
      </c>
      <c r="X1100" s="92"/>
      <c r="Y1100" s="92"/>
      <c r="Z1100" s="92"/>
      <c r="AA1100" s="92"/>
      <c r="AB1100" s="90" t="s">
        <v>3819</v>
      </c>
      <c r="AC1100" s="93">
        <v>27375</v>
      </c>
      <c r="AD1100" s="91">
        <v>695</v>
      </c>
      <c r="AE1100" s="90" t="s">
        <v>545</v>
      </c>
      <c r="AF1100" s="91">
        <v>1994</v>
      </c>
      <c r="AG1100" s="91">
        <v>1994</v>
      </c>
      <c r="AH1100" s="91">
        <v>2007</v>
      </c>
    </row>
    <row r="1101" spans="3:34" ht="12.5" x14ac:dyDescent="0.25">
      <c r="C1101" s="90" t="s">
        <v>4984</v>
      </c>
      <c r="D1101" s="91">
        <v>15.8</v>
      </c>
      <c r="E1101" s="92"/>
      <c r="F1101" s="91">
        <v>0</v>
      </c>
      <c r="G1101" s="91">
        <v>0</v>
      </c>
      <c r="H1101" s="91">
        <v>0</v>
      </c>
      <c r="I1101" s="91">
        <v>0</v>
      </c>
      <c r="J1101" s="90" t="s">
        <v>4985</v>
      </c>
      <c r="K1101" s="92"/>
      <c r="L1101" s="92"/>
      <c r="M1101" s="94"/>
      <c r="N1101" s="91">
        <v>74</v>
      </c>
      <c r="O1101" s="91">
        <v>690</v>
      </c>
      <c r="P1101" s="91">
        <v>0</v>
      </c>
      <c r="Q1101" s="91">
        <v>0</v>
      </c>
      <c r="R1101" s="91">
        <v>0</v>
      </c>
      <c r="S1101" s="91">
        <v>0</v>
      </c>
      <c r="T1101" s="91">
        <v>0</v>
      </c>
      <c r="U1101" s="91">
        <v>0</v>
      </c>
      <c r="V1101" s="91">
        <v>0</v>
      </c>
      <c r="W1101" s="91">
        <v>0</v>
      </c>
      <c r="X1101" s="92"/>
      <c r="Y1101" s="92"/>
      <c r="Z1101" s="92"/>
      <c r="AA1101" s="92"/>
      <c r="AB1101" s="90" t="s">
        <v>4984</v>
      </c>
      <c r="AC1101" s="93">
        <v>34485</v>
      </c>
      <c r="AD1101" s="91">
        <v>334</v>
      </c>
      <c r="AE1101" s="90" t="s">
        <v>545</v>
      </c>
      <c r="AF1101" s="91">
        <v>2011</v>
      </c>
      <c r="AG1101" s="91">
        <v>2010</v>
      </c>
      <c r="AH1101" s="91">
        <v>2017</v>
      </c>
    </row>
    <row r="1102" spans="3:34" ht="12.5" x14ac:dyDescent="0.25">
      <c r="C1102" s="90" t="s">
        <v>5206</v>
      </c>
      <c r="D1102" s="91">
        <v>15.8</v>
      </c>
      <c r="E1102" s="92"/>
      <c r="F1102" s="91">
        <v>0</v>
      </c>
      <c r="G1102" s="91">
        <v>0</v>
      </c>
      <c r="H1102" s="91">
        <v>0</v>
      </c>
      <c r="I1102" s="91">
        <v>0</v>
      </c>
      <c r="J1102" s="90" t="s">
        <v>5207</v>
      </c>
      <c r="K1102" s="92"/>
      <c r="L1102" s="92"/>
      <c r="M1102" s="94"/>
      <c r="N1102" s="91">
        <v>74</v>
      </c>
      <c r="O1102" s="91">
        <v>558</v>
      </c>
      <c r="P1102" s="91">
        <v>0</v>
      </c>
      <c r="Q1102" s="91">
        <v>0</v>
      </c>
      <c r="R1102" s="91">
        <v>0</v>
      </c>
      <c r="S1102" s="91">
        <v>0</v>
      </c>
      <c r="T1102" s="91">
        <v>0</v>
      </c>
      <c r="U1102" s="91">
        <v>0</v>
      </c>
      <c r="V1102" s="91">
        <v>0</v>
      </c>
      <c r="W1102" s="91">
        <v>0</v>
      </c>
      <c r="X1102" s="92"/>
      <c r="Y1102" s="92"/>
      <c r="Z1102" s="92"/>
      <c r="AA1102" s="92"/>
      <c r="AB1102" s="90" t="s">
        <v>5206</v>
      </c>
      <c r="AC1102" s="93">
        <v>28068</v>
      </c>
      <c r="AD1102" s="91">
        <v>534</v>
      </c>
      <c r="AE1102" s="90" t="s">
        <v>545</v>
      </c>
      <c r="AF1102" s="91">
        <v>1997</v>
      </c>
      <c r="AG1102" s="91">
        <v>1995</v>
      </c>
      <c r="AH1102" s="91">
        <v>2006</v>
      </c>
    </row>
    <row r="1103" spans="3:34" ht="12.5" x14ac:dyDescent="0.25">
      <c r="C1103" s="90" t="s">
        <v>5500</v>
      </c>
      <c r="D1103" s="91">
        <v>15.8</v>
      </c>
      <c r="E1103" s="92"/>
      <c r="F1103" s="91">
        <v>0</v>
      </c>
      <c r="G1103" s="94"/>
      <c r="H1103" s="91">
        <v>0</v>
      </c>
      <c r="I1103" s="91">
        <v>0</v>
      </c>
      <c r="J1103" s="90" t="s">
        <v>5501</v>
      </c>
      <c r="K1103" s="92"/>
      <c r="L1103" s="92"/>
      <c r="M1103" s="92"/>
      <c r="N1103" s="91">
        <v>74</v>
      </c>
      <c r="O1103" s="91">
        <v>500</v>
      </c>
      <c r="P1103" s="91">
        <v>0</v>
      </c>
      <c r="Q1103" s="91">
        <v>0</v>
      </c>
      <c r="R1103" s="91">
        <v>0</v>
      </c>
      <c r="S1103" s="91">
        <v>0</v>
      </c>
      <c r="T1103" s="94"/>
      <c r="U1103" s="94"/>
      <c r="V1103" s="94"/>
      <c r="W1103" s="94"/>
      <c r="X1103" s="92"/>
      <c r="Y1103" s="92"/>
      <c r="Z1103" s="92"/>
      <c r="AA1103" s="92"/>
      <c r="AB1103" s="90" t="s">
        <v>5500</v>
      </c>
      <c r="AC1103" s="93">
        <v>28294</v>
      </c>
      <c r="AD1103" s="91">
        <v>1185</v>
      </c>
      <c r="AE1103" s="90" t="s">
        <v>545</v>
      </c>
      <c r="AF1103" s="91">
        <v>1993</v>
      </c>
      <c r="AG1103" s="91">
        <v>1991</v>
      </c>
      <c r="AH1103" s="91">
        <v>2017</v>
      </c>
    </row>
    <row r="1104" spans="3:34" ht="12.5" x14ac:dyDescent="0.25">
      <c r="C1104" s="90" t="s">
        <v>5597</v>
      </c>
      <c r="D1104" s="91">
        <v>15.8</v>
      </c>
      <c r="E1104" s="92"/>
      <c r="F1104" s="94"/>
      <c r="G1104" s="94"/>
      <c r="H1104" s="91">
        <v>0</v>
      </c>
      <c r="I1104" s="91">
        <v>4</v>
      </c>
      <c r="J1104" s="90" t="s">
        <v>5598</v>
      </c>
      <c r="K1104" s="92"/>
      <c r="L1104" s="92"/>
      <c r="M1104" s="92"/>
      <c r="N1104" s="91">
        <v>100</v>
      </c>
      <c r="O1104" s="91">
        <v>0</v>
      </c>
      <c r="P1104" s="94"/>
      <c r="Q1104" s="94"/>
      <c r="R1104" s="94"/>
      <c r="S1104" s="94"/>
      <c r="T1104" s="94"/>
      <c r="U1104" s="94"/>
      <c r="V1104" s="94"/>
      <c r="W1104" s="94"/>
      <c r="X1104" s="92"/>
      <c r="Y1104" s="92"/>
      <c r="Z1104" s="92"/>
      <c r="AA1104" s="92"/>
      <c r="AB1104" s="90" t="s">
        <v>5597</v>
      </c>
      <c r="AC1104" s="93">
        <v>23110</v>
      </c>
      <c r="AD1104" s="91">
        <v>315</v>
      </c>
      <c r="AE1104" s="90" t="s">
        <v>545</v>
      </c>
      <c r="AF1104" s="94"/>
      <c r="AG1104" s="91">
        <v>1983</v>
      </c>
      <c r="AH1104" s="91">
        <v>1991</v>
      </c>
    </row>
    <row r="1105" spans="3:34" ht="12.5" x14ac:dyDescent="0.25">
      <c r="C1105" s="90" t="s">
        <v>5690</v>
      </c>
      <c r="D1105" s="91">
        <v>15.8</v>
      </c>
      <c r="E1105" s="92"/>
      <c r="F1105" s="91">
        <v>0</v>
      </c>
      <c r="G1105" s="91">
        <v>0</v>
      </c>
      <c r="H1105" s="91">
        <v>0</v>
      </c>
      <c r="I1105" s="91">
        <v>0</v>
      </c>
      <c r="J1105" s="90" t="s">
        <v>5691</v>
      </c>
      <c r="K1105" s="92"/>
      <c r="L1105" s="92"/>
      <c r="M1105" s="92"/>
      <c r="N1105" s="91">
        <v>74</v>
      </c>
      <c r="O1105" s="91">
        <v>796</v>
      </c>
      <c r="P1105" s="91">
        <v>0</v>
      </c>
      <c r="Q1105" s="91">
        <v>0</v>
      </c>
      <c r="R1105" s="91">
        <v>0</v>
      </c>
      <c r="S1105" s="91">
        <v>0</v>
      </c>
      <c r="T1105" s="91">
        <v>0</v>
      </c>
      <c r="U1105" s="91">
        <v>0</v>
      </c>
      <c r="V1105" s="91">
        <v>0</v>
      </c>
      <c r="W1105" s="91">
        <v>0</v>
      </c>
      <c r="X1105" s="92"/>
      <c r="Y1105" s="92"/>
      <c r="Z1105" s="92"/>
      <c r="AA1105" s="92"/>
      <c r="AB1105" s="90" t="s">
        <v>5690</v>
      </c>
      <c r="AC1105" s="93">
        <v>28604</v>
      </c>
      <c r="AD1105" s="91">
        <v>916</v>
      </c>
      <c r="AE1105" s="90" t="s">
        <v>545</v>
      </c>
      <c r="AF1105" s="91">
        <v>1995</v>
      </c>
      <c r="AG1105" s="91">
        <v>1994</v>
      </c>
      <c r="AH1105" s="91">
        <v>2012</v>
      </c>
    </row>
    <row r="1106" spans="3:34" ht="12.5" x14ac:dyDescent="0.25">
      <c r="C1106" s="90" t="s">
        <v>5273</v>
      </c>
      <c r="D1106" s="91">
        <v>15.7</v>
      </c>
      <c r="E1106" s="92"/>
      <c r="F1106" s="94"/>
      <c r="G1106" s="92"/>
      <c r="H1106" s="91">
        <v>0</v>
      </c>
      <c r="I1106" s="91">
        <v>4</v>
      </c>
      <c r="J1106" s="90" t="s">
        <v>5274</v>
      </c>
      <c r="K1106" s="92"/>
      <c r="L1106" s="92"/>
      <c r="M1106" s="92"/>
      <c r="N1106" s="91">
        <v>101</v>
      </c>
      <c r="O1106" s="91">
        <v>0</v>
      </c>
      <c r="P1106" s="94"/>
      <c r="Q1106" s="94"/>
      <c r="R1106" s="94"/>
      <c r="S1106" s="94"/>
      <c r="T1106" s="92"/>
      <c r="U1106" s="92"/>
      <c r="V1106" s="92"/>
      <c r="W1106" s="92"/>
      <c r="X1106" s="92"/>
      <c r="Y1106" s="92"/>
      <c r="Z1106" s="92"/>
      <c r="AA1106" s="92"/>
      <c r="AB1106" s="90" t="s">
        <v>5273</v>
      </c>
      <c r="AC1106" s="93">
        <v>23194</v>
      </c>
      <c r="AD1106" s="91">
        <v>438</v>
      </c>
      <c r="AE1106" s="90" t="s">
        <v>545</v>
      </c>
      <c r="AF1106" s="94"/>
      <c r="AG1106" s="91">
        <v>1982</v>
      </c>
      <c r="AH1106" s="91">
        <v>1993</v>
      </c>
    </row>
    <row r="1107" spans="3:34" ht="12.5" x14ac:dyDescent="0.25">
      <c r="C1107" s="90" t="s">
        <v>3984</v>
      </c>
      <c r="D1107" s="91">
        <v>15.6</v>
      </c>
      <c r="E1107" s="92"/>
      <c r="F1107" s="91">
        <v>0</v>
      </c>
      <c r="G1107" s="94"/>
      <c r="H1107" s="91">
        <v>0</v>
      </c>
      <c r="I1107" s="91">
        <v>0</v>
      </c>
      <c r="J1107" s="90" t="s">
        <v>3985</v>
      </c>
      <c r="K1107" s="92"/>
      <c r="L1107" s="92"/>
      <c r="M1107" s="92"/>
      <c r="N1107" s="91">
        <v>75</v>
      </c>
      <c r="O1107" s="91">
        <v>820</v>
      </c>
      <c r="P1107" s="91">
        <v>0</v>
      </c>
      <c r="Q1107" s="91">
        <v>0</v>
      </c>
      <c r="R1107" s="91">
        <v>0</v>
      </c>
      <c r="S1107" s="91">
        <v>0</v>
      </c>
      <c r="T1107" s="94"/>
      <c r="U1107" s="94"/>
      <c r="V1107" s="94"/>
      <c r="W1107" s="94"/>
      <c r="X1107" s="92"/>
      <c r="Y1107" s="92"/>
      <c r="Z1107" s="92"/>
      <c r="AA1107" s="92"/>
      <c r="AB1107" s="90" t="s">
        <v>3984</v>
      </c>
      <c r="AC1107" s="93">
        <v>30096</v>
      </c>
      <c r="AD1107" s="91">
        <v>745</v>
      </c>
      <c r="AE1107" s="90" t="s">
        <v>545</v>
      </c>
      <c r="AF1107" s="91">
        <v>2003</v>
      </c>
      <c r="AG1107" s="91">
        <v>2002</v>
      </c>
      <c r="AH1107" s="91">
        <v>2017</v>
      </c>
    </row>
    <row r="1108" spans="3:34" ht="12.5" x14ac:dyDescent="0.25">
      <c r="C1108" s="90" t="s">
        <v>4244</v>
      </c>
      <c r="D1108" s="91">
        <v>15.6</v>
      </c>
      <c r="E1108" s="92"/>
      <c r="F1108" s="91">
        <v>0</v>
      </c>
      <c r="G1108" s="91">
        <v>0</v>
      </c>
      <c r="H1108" s="91">
        <v>0</v>
      </c>
      <c r="I1108" s="91">
        <v>0</v>
      </c>
      <c r="J1108" s="90" t="s">
        <v>4245</v>
      </c>
      <c r="K1108" s="92"/>
      <c r="L1108" s="92"/>
      <c r="M1108" s="92"/>
      <c r="N1108" s="91">
        <v>75</v>
      </c>
      <c r="O1108" s="91">
        <v>377</v>
      </c>
      <c r="P1108" s="91">
        <v>0</v>
      </c>
      <c r="Q1108" s="91">
        <v>0</v>
      </c>
      <c r="R1108" s="91">
        <v>0</v>
      </c>
      <c r="S1108" s="91">
        <v>0</v>
      </c>
      <c r="T1108" s="91">
        <v>0</v>
      </c>
      <c r="U1108" s="91">
        <v>0</v>
      </c>
      <c r="V1108" s="91">
        <v>0</v>
      </c>
      <c r="W1108" s="91">
        <v>0</v>
      </c>
      <c r="X1108" s="92"/>
      <c r="Y1108" s="92"/>
      <c r="Z1108" s="92"/>
      <c r="AA1108" s="92"/>
      <c r="AB1108" s="90" t="s">
        <v>4244</v>
      </c>
      <c r="AC1108" s="93">
        <v>25760</v>
      </c>
      <c r="AD1108" s="91">
        <v>697</v>
      </c>
      <c r="AE1108" s="90" t="s">
        <v>545</v>
      </c>
      <c r="AF1108" s="94"/>
      <c r="AG1108" s="91">
        <v>1988</v>
      </c>
      <c r="AH1108" s="91">
        <v>2002</v>
      </c>
    </row>
    <row r="1109" spans="3:34" ht="12.5" x14ac:dyDescent="0.25">
      <c r="C1109" s="90" t="s">
        <v>5140</v>
      </c>
      <c r="D1109" s="91">
        <v>15.6</v>
      </c>
      <c r="E1109" s="92"/>
      <c r="F1109" s="91">
        <v>0</v>
      </c>
      <c r="G1109" s="94"/>
      <c r="H1109" s="91">
        <v>0</v>
      </c>
      <c r="I1109" s="91">
        <v>0</v>
      </c>
      <c r="J1109" s="90" t="s">
        <v>5141</v>
      </c>
      <c r="K1109" s="92"/>
      <c r="L1109" s="92"/>
      <c r="M1109" s="94"/>
      <c r="N1109" s="91">
        <v>75</v>
      </c>
      <c r="O1109" s="91">
        <v>0</v>
      </c>
      <c r="P1109" s="91">
        <v>0</v>
      </c>
      <c r="Q1109" s="91">
        <v>0</v>
      </c>
      <c r="R1109" s="91">
        <v>0</v>
      </c>
      <c r="S1109" s="91">
        <v>0</v>
      </c>
      <c r="T1109" s="94"/>
      <c r="U1109" s="94"/>
      <c r="V1109" s="94"/>
      <c r="W1109" s="94"/>
      <c r="X1109" s="92"/>
      <c r="Y1109" s="92"/>
      <c r="Z1109" s="92"/>
      <c r="AA1109" s="92"/>
      <c r="AB1109" s="90" t="s">
        <v>5140</v>
      </c>
      <c r="AC1109" s="93">
        <v>23843</v>
      </c>
      <c r="AD1109" s="91">
        <v>498</v>
      </c>
      <c r="AE1109" s="90" t="s">
        <v>545</v>
      </c>
      <c r="AF1109" s="91">
        <v>1985</v>
      </c>
      <c r="AG1109" s="91">
        <v>1984</v>
      </c>
      <c r="AH1109" s="91">
        <v>1995</v>
      </c>
    </row>
    <row r="1110" spans="3:34" ht="12.5" x14ac:dyDescent="0.25">
      <c r="C1110" s="90" t="s">
        <v>5188</v>
      </c>
      <c r="D1110" s="91">
        <v>15.6</v>
      </c>
      <c r="E1110" s="92"/>
      <c r="F1110" s="91">
        <v>0</v>
      </c>
      <c r="G1110" s="91">
        <v>0</v>
      </c>
      <c r="H1110" s="91">
        <v>0</v>
      </c>
      <c r="I1110" s="91">
        <v>0</v>
      </c>
      <c r="J1110" s="90" t="s">
        <v>5189</v>
      </c>
      <c r="K1110" s="92"/>
      <c r="L1110" s="92"/>
      <c r="M1110" s="94"/>
      <c r="N1110" s="91">
        <v>75</v>
      </c>
      <c r="O1110" s="91">
        <v>629</v>
      </c>
      <c r="P1110" s="91">
        <v>0</v>
      </c>
      <c r="Q1110" s="91">
        <v>0</v>
      </c>
      <c r="R1110" s="91">
        <v>0</v>
      </c>
      <c r="S1110" s="91">
        <v>0</v>
      </c>
      <c r="T1110" s="91">
        <v>0</v>
      </c>
      <c r="U1110" s="91">
        <v>0</v>
      </c>
      <c r="V1110" s="91">
        <v>0</v>
      </c>
      <c r="W1110" s="91">
        <v>0</v>
      </c>
      <c r="X1110" s="94"/>
      <c r="Y1110" s="94"/>
      <c r="Z1110" s="94"/>
      <c r="AA1110" s="94"/>
      <c r="AB1110" s="90" t="s">
        <v>5188</v>
      </c>
      <c r="AC1110" s="93">
        <v>27131</v>
      </c>
      <c r="AD1110" s="91">
        <v>684</v>
      </c>
      <c r="AE1110" s="90" t="s">
        <v>545</v>
      </c>
      <c r="AF1110" s="94"/>
      <c r="AG1110" s="91">
        <v>1989</v>
      </c>
      <c r="AH1110" s="91">
        <v>2002</v>
      </c>
    </row>
    <row r="1111" spans="3:34" ht="12.5" x14ac:dyDescent="0.25">
      <c r="C1111" s="90" t="s">
        <v>5020</v>
      </c>
      <c r="D1111" s="91">
        <v>15.5</v>
      </c>
      <c r="E1111" s="92"/>
      <c r="F1111" s="95">
        <v>0</v>
      </c>
      <c r="G1111" s="95">
        <v>0</v>
      </c>
      <c r="H1111" s="91">
        <v>0</v>
      </c>
      <c r="I1111" s="91">
        <v>2</v>
      </c>
      <c r="J1111" s="90" t="s">
        <v>5021</v>
      </c>
      <c r="K1111" s="92"/>
      <c r="L1111" s="92"/>
      <c r="M1111" s="94"/>
      <c r="N1111" s="95">
        <v>87</v>
      </c>
      <c r="O1111" s="95">
        <v>11</v>
      </c>
      <c r="P1111" s="95">
        <v>0</v>
      </c>
      <c r="Q1111" s="95">
        <v>0</v>
      </c>
      <c r="R1111" s="95">
        <v>0</v>
      </c>
      <c r="S1111" s="95">
        <v>0</v>
      </c>
      <c r="T1111" s="95">
        <v>0</v>
      </c>
      <c r="U1111" s="95">
        <v>0</v>
      </c>
      <c r="V1111" s="95">
        <v>0</v>
      </c>
      <c r="W1111" s="95">
        <v>0</v>
      </c>
      <c r="X1111" s="92"/>
      <c r="Y1111" s="92"/>
      <c r="Z1111" s="92"/>
      <c r="AA1111" s="92"/>
      <c r="AB1111" s="90" t="s">
        <v>5020</v>
      </c>
      <c r="AC1111" s="93">
        <v>23651</v>
      </c>
      <c r="AD1111" s="95">
        <v>590</v>
      </c>
      <c r="AE1111" s="90" t="s">
        <v>545</v>
      </c>
      <c r="AF1111" s="95">
        <v>1984</v>
      </c>
      <c r="AG1111" s="95">
        <v>1984</v>
      </c>
      <c r="AH1111" s="95">
        <v>1996</v>
      </c>
    </row>
    <row r="1112" spans="3:34" ht="12.5" x14ac:dyDescent="0.25">
      <c r="C1112" s="90" t="s">
        <v>3980</v>
      </c>
      <c r="D1112" s="91">
        <v>15.4</v>
      </c>
      <c r="E1112" s="92"/>
      <c r="F1112" s="91">
        <v>0</v>
      </c>
      <c r="G1112" s="94"/>
      <c r="H1112" s="91">
        <v>0</v>
      </c>
      <c r="I1112" s="91">
        <v>0</v>
      </c>
      <c r="J1112" s="90" t="s">
        <v>3981</v>
      </c>
      <c r="K1112" s="92"/>
      <c r="L1112" s="92"/>
      <c r="M1112" s="92"/>
      <c r="N1112" s="91">
        <v>76</v>
      </c>
      <c r="O1112" s="91">
        <v>960</v>
      </c>
      <c r="P1112" s="91">
        <v>0</v>
      </c>
      <c r="Q1112" s="91">
        <v>0</v>
      </c>
      <c r="R1112" s="91">
        <v>0</v>
      </c>
      <c r="S1112" s="91">
        <v>0</v>
      </c>
      <c r="T1112" s="94"/>
      <c r="U1112" s="94"/>
      <c r="V1112" s="94"/>
      <c r="W1112" s="94"/>
      <c r="X1112" s="92"/>
      <c r="Y1112" s="92"/>
      <c r="Z1112" s="92"/>
      <c r="AA1112" s="92"/>
      <c r="AB1112" s="90" t="s">
        <v>3980</v>
      </c>
      <c r="AC1112" s="93">
        <v>30408</v>
      </c>
      <c r="AD1112" s="91">
        <v>741</v>
      </c>
      <c r="AE1112" s="90" t="s">
        <v>545</v>
      </c>
      <c r="AF1112" s="91">
        <v>2002</v>
      </c>
      <c r="AG1112" s="91">
        <v>1999</v>
      </c>
      <c r="AH1112" s="91">
        <v>2015</v>
      </c>
    </row>
    <row r="1113" spans="3:34" ht="12.5" x14ac:dyDescent="0.25">
      <c r="C1113" s="90" t="s">
        <v>4629</v>
      </c>
      <c r="D1113" s="91">
        <v>15.4</v>
      </c>
      <c r="E1113" s="92"/>
      <c r="F1113" s="91">
        <v>0</v>
      </c>
      <c r="G1113" s="91">
        <v>0</v>
      </c>
      <c r="H1113" s="91">
        <v>0</v>
      </c>
      <c r="I1113" s="91">
        <v>0</v>
      </c>
      <c r="J1113" s="90" t="s">
        <v>4630</v>
      </c>
      <c r="K1113" s="92"/>
      <c r="L1113" s="92"/>
      <c r="M1113" s="92"/>
      <c r="N1113" s="91">
        <v>76</v>
      </c>
      <c r="O1113" s="91">
        <v>614</v>
      </c>
      <c r="P1113" s="91">
        <v>0</v>
      </c>
      <c r="Q1113" s="91">
        <v>0</v>
      </c>
      <c r="R1113" s="91">
        <v>0</v>
      </c>
      <c r="S1113" s="91">
        <v>0</v>
      </c>
      <c r="T1113" s="91">
        <v>0</v>
      </c>
      <c r="U1113" s="91">
        <v>0</v>
      </c>
      <c r="V1113" s="91">
        <v>0</v>
      </c>
      <c r="W1113" s="91">
        <v>0</v>
      </c>
      <c r="X1113" s="92"/>
      <c r="Y1113" s="92"/>
      <c r="Z1113" s="92"/>
      <c r="AA1113" s="92"/>
      <c r="AB1113" s="90" t="s">
        <v>4629</v>
      </c>
      <c r="AC1113" s="93">
        <v>27440</v>
      </c>
      <c r="AD1113" s="91">
        <v>690</v>
      </c>
      <c r="AE1113" s="90" t="s">
        <v>545</v>
      </c>
      <c r="AF1113" s="91">
        <v>1992</v>
      </c>
      <c r="AG1113" s="91">
        <v>1991</v>
      </c>
      <c r="AH1113" s="91">
        <v>2005</v>
      </c>
    </row>
    <row r="1114" spans="3:34" ht="12.5" x14ac:dyDescent="0.25">
      <c r="C1114" s="90" t="s">
        <v>4742</v>
      </c>
      <c r="D1114" s="91">
        <v>15.4</v>
      </c>
      <c r="E1114" s="92"/>
      <c r="F1114" s="91">
        <v>0</v>
      </c>
      <c r="G1114" s="91">
        <v>0</v>
      </c>
      <c r="H1114" s="91">
        <v>0</v>
      </c>
      <c r="I1114" s="91">
        <v>0</v>
      </c>
      <c r="J1114" s="90" t="s">
        <v>4743</v>
      </c>
      <c r="K1114" s="92"/>
      <c r="L1114" s="92"/>
      <c r="M1114" s="92"/>
      <c r="N1114" s="91">
        <v>76</v>
      </c>
      <c r="O1114" s="91">
        <v>622</v>
      </c>
      <c r="P1114" s="91">
        <v>0</v>
      </c>
      <c r="Q1114" s="91">
        <v>0</v>
      </c>
      <c r="R1114" s="91">
        <v>0</v>
      </c>
      <c r="S1114" s="91">
        <v>0</v>
      </c>
      <c r="T1114" s="91">
        <v>0</v>
      </c>
      <c r="U1114" s="91">
        <v>0</v>
      </c>
      <c r="V1114" s="91">
        <v>0</v>
      </c>
      <c r="W1114" s="91">
        <v>0</v>
      </c>
      <c r="X1114" s="92"/>
      <c r="Y1114" s="92"/>
      <c r="Z1114" s="92"/>
      <c r="AA1114" s="92"/>
      <c r="AB1114" s="90" t="s">
        <v>4742</v>
      </c>
      <c r="AC1114" s="93">
        <v>26781</v>
      </c>
      <c r="AD1114" s="91">
        <v>726</v>
      </c>
      <c r="AE1114" s="90" t="s">
        <v>545</v>
      </c>
      <c r="AF1114" s="91">
        <v>1991</v>
      </c>
      <c r="AG1114" s="91">
        <v>1989</v>
      </c>
      <c r="AH1114" s="91">
        <v>2003</v>
      </c>
    </row>
    <row r="1115" spans="3:34" ht="12.5" x14ac:dyDescent="0.25">
      <c r="C1115" s="90" t="s">
        <v>5622</v>
      </c>
      <c r="D1115" s="91">
        <v>15.4</v>
      </c>
      <c r="E1115" s="92"/>
      <c r="F1115" s="91">
        <v>0</v>
      </c>
      <c r="G1115" s="91">
        <v>0</v>
      </c>
      <c r="H1115" s="91">
        <v>0</v>
      </c>
      <c r="I1115" s="91">
        <v>0</v>
      </c>
      <c r="J1115" s="90" t="s">
        <v>5623</v>
      </c>
      <c r="K1115" s="92"/>
      <c r="L1115" s="92"/>
      <c r="M1115" s="94"/>
      <c r="N1115" s="91">
        <v>76</v>
      </c>
      <c r="O1115" s="91">
        <v>625</v>
      </c>
      <c r="P1115" s="91">
        <v>0</v>
      </c>
      <c r="Q1115" s="91">
        <v>0</v>
      </c>
      <c r="R1115" s="91">
        <v>0</v>
      </c>
      <c r="S1115" s="91">
        <v>0</v>
      </c>
      <c r="T1115" s="91">
        <v>0</v>
      </c>
      <c r="U1115" s="91">
        <v>0</v>
      </c>
      <c r="V1115" s="91">
        <v>0</v>
      </c>
      <c r="W1115" s="91">
        <v>0</v>
      </c>
      <c r="X1115" s="92"/>
      <c r="Y1115" s="92"/>
      <c r="Z1115" s="92"/>
      <c r="AA1115" s="92"/>
      <c r="AB1115" s="90" t="s">
        <v>5622</v>
      </c>
      <c r="AC1115" s="93">
        <v>26617</v>
      </c>
      <c r="AD1115" s="91">
        <v>732</v>
      </c>
      <c r="AE1115" s="90" t="s">
        <v>545</v>
      </c>
      <c r="AF1115" s="91">
        <v>1993</v>
      </c>
      <c r="AG1115" s="91">
        <v>1989</v>
      </c>
      <c r="AH1115" s="91">
        <v>2003</v>
      </c>
    </row>
    <row r="1116" spans="3:34" ht="12.5" x14ac:dyDescent="0.25">
      <c r="C1116" s="90" t="s">
        <v>4286</v>
      </c>
      <c r="D1116" s="91">
        <v>15.3</v>
      </c>
      <c r="E1116" s="92"/>
      <c r="F1116" s="95">
        <v>0</v>
      </c>
      <c r="G1116" s="92"/>
      <c r="H1116" s="91">
        <v>0</v>
      </c>
      <c r="I1116" s="91">
        <v>2</v>
      </c>
      <c r="J1116" s="90" t="s">
        <v>4287</v>
      </c>
      <c r="K1116" s="92"/>
      <c r="L1116" s="92"/>
      <c r="M1116" s="94"/>
      <c r="N1116" s="95">
        <v>88</v>
      </c>
      <c r="O1116" s="95">
        <v>449</v>
      </c>
      <c r="P1116" s="95">
        <v>0</v>
      </c>
      <c r="Q1116" s="95">
        <v>0</v>
      </c>
      <c r="R1116" s="95">
        <v>0</v>
      </c>
      <c r="S1116" s="95">
        <v>0</v>
      </c>
      <c r="T1116" s="92"/>
      <c r="U1116" s="92"/>
      <c r="V1116" s="92"/>
      <c r="W1116" s="92"/>
      <c r="X1116" s="92"/>
      <c r="Y1116" s="92"/>
      <c r="Z1116" s="92"/>
      <c r="AA1116" s="92"/>
      <c r="AB1116" s="90" t="s">
        <v>4286</v>
      </c>
      <c r="AC1116" s="96">
        <v>23440</v>
      </c>
      <c r="AD1116" s="95">
        <v>683</v>
      </c>
      <c r="AE1116" s="90" t="s">
        <v>545</v>
      </c>
      <c r="AF1116" s="95">
        <v>1989</v>
      </c>
      <c r="AG1116" s="95">
        <v>1983</v>
      </c>
      <c r="AH1116" s="95">
        <v>1999</v>
      </c>
    </row>
    <row r="1117" spans="3:34" ht="12.5" x14ac:dyDescent="0.25">
      <c r="C1117" s="90" t="s">
        <v>3698</v>
      </c>
      <c r="D1117" s="91">
        <v>15.2</v>
      </c>
      <c r="E1117" s="92"/>
      <c r="F1117" s="91">
        <v>0</v>
      </c>
      <c r="G1117" s="94"/>
      <c r="H1117" s="91">
        <v>0</v>
      </c>
      <c r="I1117" s="91">
        <v>0</v>
      </c>
      <c r="J1117" s="90" t="s">
        <v>3699</v>
      </c>
      <c r="K1117" s="92"/>
      <c r="L1117" s="92"/>
      <c r="M1117" s="92"/>
      <c r="N1117" s="91">
        <v>77</v>
      </c>
      <c r="O1117" s="91">
        <v>608</v>
      </c>
      <c r="P1117" s="91">
        <v>0</v>
      </c>
      <c r="Q1117" s="91">
        <v>0</v>
      </c>
      <c r="R1117" s="91">
        <v>0</v>
      </c>
      <c r="S1117" s="91">
        <v>0</v>
      </c>
      <c r="T1117" s="94"/>
      <c r="U1117" s="94"/>
      <c r="V1117" s="94"/>
      <c r="W1117" s="94"/>
      <c r="X1117" s="92"/>
      <c r="Y1117" s="92"/>
      <c r="Z1117" s="92"/>
      <c r="AA1117" s="92"/>
      <c r="AB1117" s="90" t="s">
        <v>3698</v>
      </c>
      <c r="AC1117" s="93">
        <v>27314</v>
      </c>
      <c r="AD1117" s="91">
        <v>614</v>
      </c>
      <c r="AE1117" s="90" t="s">
        <v>545</v>
      </c>
      <c r="AF1117" s="91">
        <v>1994</v>
      </c>
      <c r="AG1117" s="91">
        <v>1991</v>
      </c>
      <c r="AH1117" s="91">
        <v>2009</v>
      </c>
    </row>
    <row r="1118" spans="3:34" ht="12.5" x14ac:dyDescent="0.25">
      <c r="C1118" s="90" t="s">
        <v>4659</v>
      </c>
      <c r="D1118" s="91">
        <v>15.2</v>
      </c>
      <c r="E1118" s="92"/>
      <c r="F1118" s="91">
        <v>0</v>
      </c>
      <c r="G1118" s="91">
        <v>0</v>
      </c>
      <c r="H1118" s="91">
        <v>0</v>
      </c>
      <c r="I1118" s="91">
        <v>0</v>
      </c>
      <c r="J1118" s="90" t="s">
        <v>4660</v>
      </c>
      <c r="K1118" s="92"/>
      <c r="L1118" s="92"/>
      <c r="M1118" s="94"/>
      <c r="N1118" s="91">
        <v>77</v>
      </c>
      <c r="O1118" s="91">
        <v>657</v>
      </c>
      <c r="P1118" s="91">
        <v>0</v>
      </c>
      <c r="Q1118" s="91">
        <v>0</v>
      </c>
      <c r="R1118" s="91">
        <v>0</v>
      </c>
      <c r="S1118" s="91">
        <v>0</v>
      </c>
      <c r="T1118" s="91">
        <v>0</v>
      </c>
      <c r="U1118" s="91">
        <v>0</v>
      </c>
      <c r="V1118" s="91">
        <v>0</v>
      </c>
      <c r="W1118" s="91">
        <v>0</v>
      </c>
      <c r="X1118" s="92"/>
      <c r="Y1118" s="92"/>
      <c r="Z1118" s="92"/>
      <c r="AA1118" s="92"/>
      <c r="AB1118" s="90" t="s">
        <v>4659</v>
      </c>
      <c r="AC1118" s="93">
        <v>31939</v>
      </c>
      <c r="AD1118" s="91">
        <v>606</v>
      </c>
      <c r="AE1118" s="90" t="s">
        <v>545</v>
      </c>
      <c r="AF1118" s="91">
        <v>2006</v>
      </c>
      <c r="AG1118" s="91">
        <v>2005</v>
      </c>
      <c r="AH1118" s="91">
        <v>2017</v>
      </c>
    </row>
    <row r="1119" spans="3:34" ht="12.5" x14ac:dyDescent="0.25">
      <c r="C1119" s="90" t="s">
        <v>5087</v>
      </c>
      <c r="D1119" s="91">
        <v>15.2</v>
      </c>
      <c r="E1119" s="92"/>
      <c r="F1119" s="91">
        <v>0</v>
      </c>
      <c r="G1119" s="94"/>
      <c r="H1119" s="91">
        <v>0</v>
      </c>
      <c r="I1119" s="91">
        <v>0</v>
      </c>
      <c r="J1119" s="90" t="s">
        <v>5088</v>
      </c>
      <c r="K1119" s="92"/>
      <c r="L1119" s="92"/>
      <c r="M1119" s="92"/>
      <c r="N1119" s="91">
        <v>77</v>
      </c>
      <c r="O1119" s="91">
        <v>984</v>
      </c>
      <c r="P1119" s="91">
        <v>0</v>
      </c>
      <c r="Q1119" s="91">
        <v>0</v>
      </c>
      <c r="R1119" s="91">
        <v>0</v>
      </c>
      <c r="S1119" s="91">
        <v>0</v>
      </c>
      <c r="T1119" s="94"/>
      <c r="U1119" s="94"/>
      <c r="V1119" s="94"/>
      <c r="W1119" s="94"/>
      <c r="X1119" s="92"/>
      <c r="Y1119" s="92"/>
      <c r="Z1119" s="92"/>
      <c r="AA1119" s="92"/>
      <c r="AB1119" s="90" t="s">
        <v>5087</v>
      </c>
      <c r="AC1119" s="93">
        <v>31372</v>
      </c>
      <c r="AD1119" s="91">
        <v>634</v>
      </c>
      <c r="AE1119" s="90" t="s">
        <v>545</v>
      </c>
      <c r="AF1119" s="91">
        <v>2004</v>
      </c>
      <c r="AG1119" s="91">
        <v>2002</v>
      </c>
      <c r="AH1119" s="91">
        <v>2015</v>
      </c>
    </row>
    <row r="1120" spans="3:34" ht="12.5" x14ac:dyDescent="0.25">
      <c r="C1120" s="90" t="s">
        <v>5642</v>
      </c>
      <c r="D1120" s="91">
        <v>15.2</v>
      </c>
      <c r="E1120" s="92"/>
      <c r="F1120" s="91">
        <v>0</v>
      </c>
      <c r="G1120" s="94"/>
      <c r="H1120" s="91">
        <v>0</v>
      </c>
      <c r="I1120" s="91">
        <v>0</v>
      </c>
      <c r="J1120" s="90" t="s">
        <v>5643</v>
      </c>
      <c r="K1120" s="92"/>
      <c r="L1120" s="92"/>
      <c r="M1120" s="92"/>
      <c r="N1120" s="91">
        <v>77</v>
      </c>
      <c r="O1120" s="91">
        <v>646</v>
      </c>
      <c r="P1120" s="91">
        <v>0</v>
      </c>
      <c r="Q1120" s="91">
        <v>0</v>
      </c>
      <c r="R1120" s="91">
        <v>0</v>
      </c>
      <c r="S1120" s="91">
        <v>0</v>
      </c>
      <c r="T1120" s="94"/>
      <c r="U1120" s="94"/>
      <c r="V1120" s="94"/>
      <c r="W1120" s="94"/>
      <c r="X1120" s="92"/>
      <c r="Y1120" s="92"/>
      <c r="Z1120" s="92"/>
      <c r="AA1120" s="92"/>
      <c r="AB1120" s="90" t="s">
        <v>5642</v>
      </c>
      <c r="AC1120" s="93">
        <v>29809</v>
      </c>
      <c r="AD1120" s="91">
        <v>924</v>
      </c>
      <c r="AE1120" s="90" t="s">
        <v>545</v>
      </c>
      <c r="AF1120" s="91">
        <v>1997</v>
      </c>
      <c r="AG1120" s="91">
        <v>1997</v>
      </c>
      <c r="AH1120" s="91">
        <v>2016</v>
      </c>
    </row>
    <row r="1121" spans="3:34" ht="12.5" x14ac:dyDescent="0.25">
      <c r="C1121" s="90" t="s">
        <v>3958</v>
      </c>
      <c r="D1121" s="91">
        <v>15</v>
      </c>
      <c r="E1121" s="92"/>
      <c r="F1121" s="91">
        <v>0</v>
      </c>
      <c r="G1121" s="94"/>
      <c r="H1121" s="91">
        <v>0</v>
      </c>
      <c r="I1121" s="91">
        <v>0</v>
      </c>
      <c r="J1121" s="90" t="s">
        <v>3959</v>
      </c>
      <c r="K1121" s="92"/>
      <c r="L1121" s="92"/>
      <c r="M1121" s="92"/>
      <c r="N1121" s="91">
        <v>78</v>
      </c>
      <c r="O1121" s="91">
        <v>593</v>
      </c>
      <c r="P1121" s="91">
        <v>0</v>
      </c>
      <c r="Q1121" s="91">
        <v>0</v>
      </c>
      <c r="R1121" s="91">
        <v>0</v>
      </c>
      <c r="S1121" s="91">
        <v>0</v>
      </c>
      <c r="T1121" s="94"/>
      <c r="U1121" s="94"/>
      <c r="V1121" s="94"/>
      <c r="W1121" s="94"/>
      <c r="X1121" s="92"/>
      <c r="Y1121" s="92"/>
      <c r="Z1121" s="92"/>
      <c r="AA1121" s="92"/>
      <c r="AB1121" s="90" t="s">
        <v>3958</v>
      </c>
      <c r="AC1121" s="93">
        <v>25863</v>
      </c>
      <c r="AD1121" s="91">
        <v>486</v>
      </c>
      <c r="AE1121" s="90" t="s">
        <v>545</v>
      </c>
      <c r="AF1121" s="91">
        <v>1993</v>
      </c>
      <c r="AG1121" s="91">
        <v>1991</v>
      </c>
      <c r="AH1121" s="91">
        <v>2000</v>
      </c>
    </row>
    <row r="1122" spans="3:34" ht="12.5" x14ac:dyDescent="0.25">
      <c r="C1122" s="90" t="s">
        <v>4661</v>
      </c>
      <c r="D1122" s="91">
        <v>15</v>
      </c>
      <c r="E1122" s="92"/>
      <c r="F1122" s="91">
        <v>0</v>
      </c>
      <c r="G1122" s="91">
        <v>0</v>
      </c>
      <c r="H1122" s="91">
        <v>0</v>
      </c>
      <c r="I1122" s="91">
        <v>0</v>
      </c>
      <c r="J1122" s="90" t="s">
        <v>4662</v>
      </c>
      <c r="K1122" s="92"/>
      <c r="L1122" s="92"/>
      <c r="M1122" s="94"/>
      <c r="N1122" s="91">
        <v>78</v>
      </c>
      <c r="O1122" s="91">
        <v>707</v>
      </c>
      <c r="P1122" s="91">
        <v>0</v>
      </c>
      <c r="Q1122" s="91">
        <v>0</v>
      </c>
      <c r="R1122" s="91">
        <v>0</v>
      </c>
      <c r="S1122" s="91">
        <v>0</v>
      </c>
      <c r="T1122" s="91">
        <v>0</v>
      </c>
      <c r="U1122" s="91">
        <v>0</v>
      </c>
      <c r="V1122" s="91">
        <v>0</v>
      </c>
      <c r="W1122" s="91">
        <v>0</v>
      </c>
      <c r="X1122" s="92"/>
      <c r="Y1122" s="92"/>
      <c r="Z1122" s="92"/>
      <c r="AA1122" s="92"/>
      <c r="AB1122" s="90" t="s">
        <v>4661</v>
      </c>
      <c r="AC1122" s="93">
        <v>31101</v>
      </c>
      <c r="AD1122" s="91">
        <v>654</v>
      </c>
      <c r="AE1122" s="90" t="s">
        <v>545</v>
      </c>
      <c r="AF1122" s="91">
        <v>2004</v>
      </c>
      <c r="AG1122" s="91">
        <v>2004</v>
      </c>
      <c r="AH1122" s="91">
        <v>2017</v>
      </c>
    </row>
    <row r="1123" spans="3:34" ht="12.5" x14ac:dyDescent="0.25">
      <c r="C1123" s="90" t="s">
        <v>4683</v>
      </c>
      <c r="D1123" s="91">
        <v>15</v>
      </c>
      <c r="E1123" s="92"/>
      <c r="F1123" s="91">
        <v>0</v>
      </c>
      <c r="G1123" s="91">
        <v>0</v>
      </c>
      <c r="H1123" s="91">
        <v>0</v>
      </c>
      <c r="I1123" s="91">
        <v>0</v>
      </c>
      <c r="J1123" s="90" t="s">
        <v>4684</v>
      </c>
      <c r="K1123" s="92"/>
      <c r="L1123" s="92"/>
      <c r="M1123" s="94"/>
      <c r="N1123" s="91">
        <v>78</v>
      </c>
      <c r="O1123" s="91">
        <v>671</v>
      </c>
      <c r="P1123" s="91">
        <v>0</v>
      </c>
      <c r="Q1123" s="91">
        <v>0</v>
      </c>
      <c r="R1123" s="91">
        <v>0</v>
      </c>
      <c r="S1123" s="91">
        <v>0</v>
      </c>
      <c r="T1123" s="91">
        <v>0</v>
      </c>
      <c r="U1123" s="91">
        <v>0</v>
      </c>
      <c r="V1123" s="91">
        <v>0</v>
      </c>
      <c r="W1123" s="91">
        <v>0</v>
      </c>
      <c r="X1123" s="94"/>
      <c r="Y1123" s="94"/>
      <c r="Z1123" s="94"/>
      <c r="AA1123" s="94"/>
      <c r="AB1123" s="90" t="s">
        <v>4683</v>
      </c>
      <c r="AC1123" s="93">
        <v>33832</v>
      </c>
      <c r="AD1123" s="91">
        <v>364</v>
      </c>
      <c r="AE1123" s="90" t="s">
        <v>545</v>
      </c>
      <c r="AF1123" s="91">
        <v>2009</v>
      </c>
      <c r="AG1123" s="91">
        <v>2010</v>
      </c>
      <c r="AH1123" s="91">
        <v>2017</v>
      </c>
    </row>
    <row r="1124" spans="3:34" ht="12.5" x14ac:dyDescent="0.25">
      <c r="C1124" s="90" t="s">
        <v>4700</v>
      </c>
      <c r="D1124" s="91">
        <v>15</v>
      </c>
      <c r="E1124" s="92"/>
      <c r="F1124" s="91">
        <v>0</v>
      </c>
      <c r="G1124" s="92"/>
      <c r="H1124" s="91">
        <v>0</v>
      </c>
      <c r="I1124" s="91">
        <v>2</v>
      </c>
      <c r="J1124" s="90" t="s">
        <v>4701</v>
      </c>
      <c r="K1124" s="92"/>
      <c r="L1124" s="92"/>
      <c r="M1124" s="92"/>
      <c r="N1124" s="91">
        <v>90</v>
      </c>
      <c r="O1124" s="91">
        <v>0</v>
      </c>
      <c r="P1124" s="91">
        <v>0</v>
      </c>
      <c r="Q1124" s="91">
        <v>0</v>
      </c>
      <c r="R1124" s="91">
        <v>0</v>
      </c>
      <c r="S1124" s="91">
        <v>0</v>
      </c>
      <c r="T1124" s="92"/>
      <c r="U1124" s="92"/>
      <c r="V1124" s="92"/>
      <c r="W1124" s="92"/>
      <c r="X1124" s="92"/>
      <c r="Y1124" s="92"/>
      <c r="Z1124" s="92"/>
      <c r="AA1124" s="92"/>
      <c r="AB1124" s="90" t="s">
        <v>4700</v>
      </c>
      <c r="AC1124" s="93">
        <v>23568</v>
      </c>
      <c r="AD1124" s="91">
        <v>539</v>
      </c>
      <c r="AE1124" s="90" t="s">
        <v>545</v>
      </c>
      <c r="AF1124" s="95">
        <v>1987</v>
      </c>
      <c r="AG1124" s="91">
        <v>1984</v>
      </c>
      <c r="AH1124" s="91">
        <v>1998</v>
      </c>
    </row>
    <row r="1125" spans="3:34" ht="12.5" x14ac:dyDescent="0.25">
      <c r="C1125" s="90" t="s">
        <v>5093</v>
      </c>
      <c r="D1125" s="91">
        <v>15</v>
      </c>
      <c r="E1125" s="92"/>
      <c r="F1125" s="91">
        <v>0</v>
      </c>
      <c r="G1125" s="91">
        <v>0</v>
      </c>
      <c r="H1125" s="91">
        <v>0</v>
      </c>
      <c r="I1125" s="91">
        <v>0</v>
      </c>
      <c r="J1125" s="90" t="s">
        <v>5094</v>
      </c>
      <c r="K1125" s="92"/>
      <c r="L1125" s="92"/>
      <c r="M1125" s="92"/>
      <c r="N1125" s="91">
        <v>78</v>
      </c>
      <c r="O1125" s="91">
        <v>693</v>
      </c>
      <c r="P1125" s="91">
        <v>0</v>
      </c>
      <c r="Q1125" s="91">
        <v>0</v>
      </c>
      <c r="R1125" s="91">
        <v>0</v>
      </c>
      <c r="S1125" s="91">
        <v>0</v>
      </c>
      <c r="T1125" s="91">
        <v>0</v>
      </c>
      <c r="U1125" s="91">
        <v>0</v>
      </c>
      <c r="V1125" s="91">
        <v>0</v>
      </c>
      <c r="W1125" s="91">
        <v>0</v>
      </c>
      <c r="X1125" s="92"/>
      <c r="Y1125" s="92"/>
      <c r="Z1125" s="92"/>
      <c r="AA1125" s="92"/>
      <c r="AB1125" s="90" t="s">
        <v>5093</v>
      </c>
      <c r="AC1125" s="93">
        <v>33678</v>
      </c>
      <c r="AD1125" s="91">
        <v>383</v>
      </c>
      <c r="AE1125" s="90" t="s">
        <v>545</v>
      </c>
      <c r="AF1125" s="91">
        <v>2009</v>
      </c>
      <c r="AG1125" s="91">
        <v>2009</v>
      </c>
      <c r="AH1125" s="91">
        <v>2017</v>
      </c>
    </row>
    <row r="1126" spans="3:34" ht="12.5" x14ac:dyDescent="0.25">
      <c r="C1126" s="90" t="s">
        <v>5352</v>
      </c>
      <c r="D1126" s="91">
        <v>15</v>
      </c>
      <c r="E1126" s="92"/>
      <c r="F1126" s="91">
        <v>0</v>
      </c>
      <c r="G1126" s="91">
        <v>0</v>
      </c>
      <c r="H1126" s="91">
        <v>0</v>
      </c>
      <c r="I1126" s="91">
        <v>0</v>
      </c>
      <c r="J1126" s="90" t="s">
        <v>5353</v>
      </c>
      <c r="K1126" s="92"/>
      <c r="L1126" s="92"/>
      <c r="M1126" s="92"/>
      <c r="N1126" s="91">
        <v>78</v>
      </c>
      <c r="O1126" s="91">
        <v>669</v>
      </c>
      <c r="P1126" s="91">
        <v>0</v>
      </c>
      <c r="Q1126" s="91">
        <v>0</v>
      </c>
      <c r="R1126" s="91">
        <v>0</v>
      </c>
      <c r="S1126" s="91">
        <v>0</v>
      </c>
      <c r="T1126" s="91">
        <v>0</v>
      </c>
      <c r="U1126" s="91">
        <v>0</v>
      </c>
      <c r="V1126" s="91">
        <v>0</v>
      </c>
      <c r="W1126" s="91">
        <v>0</v>
      </c>
      <c r="X1126" s="94"/>
      <c r="Y1126" s="94"/>
      <c r="Z1126" s="94"/>
      <c r="AA1126" s="94"/>
      <c r="AB1126" s="90" t="s">
        <v>5352</v>
      </c>
      <c r="AC1126" s="93">
        <v>33151</v>
      </c>
      <c r="AD1126" s="91">
        <v>440</v>
      </c>
      <c r="AE1126" s="90" t="s">
        <v>545</v>
      </c>
      <c r="AF1126" s="91">
        <v>2013</v>
      </c>
      <c r="AG1126" s="91">
        <v>2008</v>
      </c>
      <c r="AH1126" s="91">
        <v>2017</v>
      </c>
    </row>
    <row r="1127" spans="3:34" ht="12.5" x14ac:dyDescent="0.25">
      <c r="C1127" s="90" t="s">
        <v>4022</v>
      </c>
      <c r="D1127" s="91">
        <v>14.8</v>
      </c>
      <c r="E1127" s="92"/>
      <c r="F1127" s="91">
        <v>0</v>
      </c>
      <c r="G1127" s="94"/>
      <c r="H1127" s="91">
        <v>0</v>
      </c>
      <c r="I1127" s="91">
        <v>2</v>
      </c>
      <c r="J1127" s="90" t="s">
        <v>4023</v>
      </c>
      <c r="K1127" s="92"/>
      <c r="L1127" s="92"/>
      <c r="M1127" s="92"/>
      <c r="N1127" s="91">
        <v>92</v>
      </c>
      <c r="O1127" s="91">
        <v>0</v>
      </c>
      <c r="P1127" s="91">
        <v>0</v>
      </c>
      <c r="Q1127" s="91">
        <v>0</v>
      </c>
      <c r="R1127" s="91">
        <v>0</v>
      </c>
      <c r="S1127" s="91">
        <v>0</v>
      </c>
      <c r="T1127" s="94"/>
      <c r="U1127" s="94"/>
      <c r="V1127" s="94"/>
      <c r="W1127" s="94"/>
      <c r="X1127" s="94"/>
      <c r="Y1127" s="94"/>
      <c r="Z1127" s="94"/>
      <c r="AA1127" s="94"/>
      <c r="AB1127" s="90" t="s">
        <v>4022</v>
      </c>
      <c r="AC1127" s="93">
        <v>23669</v>
      </c>
      <c r="AD1127" s="91">
        <v>437</v>
      </c>
      <c r="AE1127" s="90" t="s">
        <v>545</v>
      </c>
      <c r="AF1127" s="94"/>
      <c r="AG1127" s="91">
        <v>1983</v>
      </c>
      <c r="AH1127" s="91">
        <v>1995</v>
      </c>
    </row>
    <row r="1128" spans="3:34" ht="12.5" x14ac:dyDescent="0.25">
      <c r="C1128" s="90" t="s">
        <v>5279</v>
      </c>
      <c r="D1128" s="91">
        <v>14.8</v>
      </c>
      <c r="E1128" s="92"/>
      <c r="F1128" s="95">
        <v>0</v>
      </c>
      <c r="G1128" s="92"/>
      <c r="H1128" s="91">
        <v>0</v>
      </c>
      <c r="I1128" s="91">
        <v>2</v>
      </c>
      <c r="J1128" s="90" t="s">
        <v>5280</v>
      </c>
      <c r="K1128" s="92"/>
      <c r="L1128" s="92"/>
      <c r="M1128" s="92"/>
      <c r="N1128" s="91">
        <v>92</v>
      </c>
      <c r="O1128" s="91">
        <v>0</v>
      </c>
      <c r="P1128" s="95">
        <v>0</v>
      </c>
      <c r="Q1128" s="95">
        <v>0</v>
      </c>
      <c r="R1128" s="95">
        <v>0</v>
      </c>
      <c r="S1128" s="95">
        <v>0</v>
      </c>
      <c r="T1128" s="92"/>
      <c r="U1128" s="92"/>
      <c r="V1128" s="92"/>
      <c r="W1128" s="92"/>
      <c r="X1128" s="92"/>
      <c r="Y1128" s="92"/>
      <c r="Z1128" s="92"/>
      <c r="AA1128" s="92"/>
      <c r="AB1128" s="90" t="s">
        <v>5279</v>
      </c>
      <c r="AC1128" s="93">
        <v>23436</v>
      </c>
      <c r="AD1128" s="91">
        <v>370</v>
      </c>
      <c r="AE1128" s="90" t="s">
        <v>545</v>
      </c>
      <c r="AF1128" s="94"/>
      <c r="AG1128" s="91">
        <v>1983</v>
      </c>
      <c r="AH1128" s="91">
        <v>1992</v>
      </c>
    </row>
    <row r="1129" spans="3:34" ht="12.5" x14ac:dyDescent="0.25">
      <c r="C1129" s="90" t="s">
        <v>5644</v>
      </c>
      <c r="D1129" s="91">
        <v>14.8</v>
      </c>
      <c r="E1129" s="92"/>
      <c r="F1129" s="95">
        <v>0</v>
      </c>
      <c r="G1129" s="95">
        <v>0</v>
      </c>
      <c r="H1129" s="91">
        <v>0</v>
      </c>
      <c r="I1129" s="91">
        <v>0</v>
      </c>
      <c r="J1129" s="90" t="s">
        <v>5645</v>
      </c>
      <c r="K1129" s="92"/>
      <c r="L1129" s="92"/>
      <c r="M1129" s="94"/>
      <c r="N1129" s="95">
        <v>79</v>
      </c>
      <c r="O1129" s="95">
        <v>625</v>
      </c>
      <c r="P1129" s="95">
        <v>0</v>
      </c>
      <c r="Q1129" s="95">
        <v>0</v>
      </c>
      <c r="R1129" s="95">
        <v>0</v>
      </c>
      <c r="S1129" s="95">
        <v>0</v>
      </c>
      <c r="T1129" s="95">
        <v>0</v>
      </c>
      <c r="U1129" s="95">
        <v>0</v>
      </c>
      <c r="V1129" s="95">
        <v>0</v>
      </c>
      <c r="W1129" s="95">
        <v>0</v>
      </c>
      <c r="X1129" s="92"/>
      <c r="Y1129" s="92"/>
      <c r="Z1129" s="92"/>
      <c r="AA1129" s="92"/>
      <c r="AB1129" s="90" t="s">
        <v>5644</v>
      </c>
      <c r="AC1129" s="93">
        <v>31069</v>
      </c>
      <c r="AD1129" s="95">
        <v>704</v>
      </c>
      <c r="AE1129" s="90" t="s">
        <v>545</v>
      </c>
      <c r="AF1129" s="95">
        <v>2003</v>
      </c>
      <c r="AG1129" s="95">
        <v>2003</v>
      </c>
      <c r="AH1129" s="95">
        <v>2017</v>
      </c>
    </row>
    <row r="1130" spans="3:34" ht="12.5" x14ac:dyDescent="0.25">
      <c r="C1130" s="90" t="s">
        <v>3803</v>
      </c>
      <c r="D1130" s="91">
        <v>14.6</v>
      </c>
      <c r="E1130" s="92"/>
      <c r="F1130" s="91">
        <v>0</v>
      </c>
      <c r="G1130" s="92"/>
      <c r="H1130" s="91">
        <v>0</v>
      </c>
      <c r="I1130" s="91">
        <v>0</v>
      </c>
      <c r="J1130" s="90" t="s">
        <v>3804</v>
      </c>
      <c r="K1130" s="92"/>
      <c r="L1130" s="92"/>
      <c r="M1130" s="92"/>
      <c r="N1130" s="91">
        <v>80</v>
      </c>
      <c r="O1130" s="91">
        <v>342</v>
      </c>
      <c r="P1130" s="91">
        <v>0</v>
      </c>
      <c r="Q1130" s="91">
        <v>0</v>
      </c>
      <c r="R1130" s="91">
        <v>0</v>
      </c>
      <c r="S1130" s="91">
        <v>0</v>
      </c>
      <c r="T1130" s="92"/>
      <c r="U1130" s="92"/>
      <c r="V1130" s="92"/>
      <c r="W1130" s="92"/>
      <c r="X1130" s="92"/>
      <c r="Y1130" s="92"/>
      <c r="Z1130" s="92"/>
      <c r="AA1130" s="92"/>
      <c r="AB1130" s="90" t="s">
        <v>3803</v>
      </c>
      <c r="AC1130" s="93">
        <v>25790</v>
      </c>
      <c r="AD1130" s="91">
        <v>489</v>
      </c>
      <c r="AE1130" s="90" t="s">
        <v>545</v>
      </c>
      <c r="AF1130" s="95">
        <v>1990</v>
      </c>
      <c r="AG1130" s="91">
        <v>1989</v>
      </c>
      <c r="AH1130" s="91">
        <v>1998</v>
      </c>
    </row>
    <row r="1131" spans="3:34" ht="12.5" x14ac:dyDescent="0.25">
      <c r="C1131" s="90" t="s">
        <v>4403</v>
      </c>
      <c r="D1131" s="91">
        <v>14.6</v>
      </c>
      <c r="E1131" s="94"/>
      <c r="F1131" s="95">
        <v>0</v>
      </c>
      <c r="G1131" s="92"/>
      <c r="H1131" s="91">
        <v>0</v>
      </c>
      <c r="I1131" s="91">
        <v>0</v>
      </c>
      <c r="J1131" s="90" t="s">
        <v>4404</v>
      </c>
      <c r="K1131" s="94"/>
      <c r="L1131" s="94"/>
      <c r="M1131" s="94"/>
      <c r="N1131" s="95">
        <v>80</v>
      </c>
      <c r="O1131" s="95">
        <v>645</v>
      </c>
      <c r="P1131" s="95">
        <v>0</v>
      </c>
      <c r="Q1131" s="95">
        <v>0</v>
      </c>
      <c r="R1131" s="95">
        <v>0</v>
      </c>
      <c r="S1131" s="95">
        <v>0</v>
      </c>
      <c r="T1131" s="92"/>
      <c r="U1131" s="92"/>
      <c r="V1131" s="92"/>
      <c r="W1131" s="92"/>
      <c r="X1131" s="92"/>
      <c r="Y1131" s="92"/>
      <c r="Z1131" s="92"/>
      <c r="AA1131" s="92"/>
      <c r="AB1131" s="90" t="s">
        <v>4403</v>
      </c>
      <c r="AC1131" s="96">
        <v>33098</v>
      </c>
      <c r="AD1131" s="95">
        <v>401</v>
      </c>
      <c r="AE1131" s="90" t="s">
        <v>545</v>
      </c>
      <c r="AF1131" s="95">
        <v>2009</v>
      </c>
      <c r="AG1131" s="95">
        <v>2009</v>
      </c>
      <c r="AH1131" s="95">
        <v>2017</v>
      </c>
    </row>
    <row r="1132" spans="3:34" ht="12.5" x14ac:dyDescent="0.25">
      <c r="C1132" s="90" t="s">
        <v>5180</v>
      </c>
      <c r="D1132" s="91">
        <v>14.6</v>
      </c>
      <c r="E1132" s="92"/>
      <c r="F1132" s="95">
        <v>0</v>
      </c>
      <c r="G1132" s="92"/>
      <c r="H1132" s="91">
        <v>0</v>
      </c>
      <c r="I1132" s="91">
        <v>0</v>
      </c>
      <c r="J1132" s="90" t="s">
        <v>5181</v>
      </c>
      <c r="K1132" s="92"/>
      <c r="L1132" s="92"/>
      <c r="M1132" s="94"/>
      <c r="N1132" s="95">
        <v>80</v>
      </c>
      <c r="O1132" s="95">
        <v>292</v>
      </c>
      <c r="P1132" s="95">
        <v>0</v>
      </c>
      <c r="Q1132" s="95">
        <v>0</v>
      </c>
      <c r="R1132" s="95">
        <v>0</v>
      </c>
      <c r="S1132" s="95">
        <v>0</v>
      </c>
      <c r="T1132" s="92"/>
      <c r="U1132" s="92"/>
      <c r="V1132" s="92"/>
      <c r="W1132" s="92"/>
      <c r="X1132" s="92"/>
      <c r="Y1132" s="92"/>
      <c r="Z1132" s="92"/>
      <c r="AA1132" s="92"/>
      <c r="AB1132" s="90" t="s">
        <v>5180</v>
      </c>
      <c r="AC1132" s="96">
        <v>25781</v>
      </c>
      <c r="AD1132" s="95">
        <v>587</v>
      </c>
      <c r="AE1132" s="90" t="s">
        <v>545</v>
      </c>
      <c r="AF1132" s="95">
        <v>1988</v>
      </c>
      <c r="AG1132" s="95">
        <v>1987</v>
      </c>
      <c r="AH1132" s="95">
        <v>1999</v>
      </c>
    </row>
    <row r="1133" spans="3:34" ht="12.5" x14ac:dyDescent="0.25">
      <c r="C1133" s="90" t="s">
        <v>3658</v>
      </c>
      <c r="D1133" s="91">
        <v>14.5</v>
      </c>
      <c r="E1133" s="92"/>
      <c r="F1133" s="91">
        <v>0</v>
      </c>
      <c r="G1133" s="91">
        <v>0</v>
      </c>
      <c r="H1133" s="91">
        <v>0</v>
      </c>
      <c r="I1133" s="91">
        <v>0</v>
      </c>
      <c r="J1133" s="90" t="s">
        <v>3659</v>
      </c>
      <c r="K1133" s="92"/>
      <c r="L1133" s="92"/>
      <c r="M1133" s="94"/>
      <c r="N1133" s="91">
        <v>81</v>
      </c>
      <c r="O1133" s="91">
        <v>0</v>
      </c>
      <c r="P1133" s="91">
        <v>0</v>
      </c>
      <c r="Q1133" s="91">
        <v>0</v>
      </c>
      <c r="R1133" s="91">
        <v>0</v>
      </c>
      <c r="S1133" s="91">
        <v>0</v>
      </c>
      <c r="T1133" s="91">
        <v>0</v>
      </c>
      <c r="U1133" s="91">
        <v>0</v>
      </c>
      <c r="V1133" s="91">
        <v>0</v>
      </c>
      <c r="W1133" s="91">
        <v>0</v>
      </c>
      <c r="X1133" s="92"/>
      <c r="Y1133" s="92"/>
      <c r="Z1133" s="92"/>
      <c r="AA1133" s="92"/>
      <c r="AB1133" s="90" t="s">
        <v>3658</v>
      </c>
      <c r="AC1133" s="93">
        <v>24187</v>
      </c>
      <c r="AD1133" s="91">
        <v>518</v>
      </c>
      <c r="AE1133" s="90" t="s">
        <v>545</v>
      </c>
      <c r="AF1133" s="95">
        <v>1984</v>
      </c>
      <c r="AG1133" s="91">
        <v>1984</v>
      </c>
      <c r="AH1133" s="91">
        <v>1995</v>
      </c>
    </row>
    <row r="1134" spans="3:34" ht="12.5" x14ac:dyDescent="0.25">
      <c r="C1134" s="90" t="s">
        <v>3688</v>
      </c>
      <c r="D1134" s="91">
        <v>14.5</v>
      </c>
      <c r="E1134" s="92"/>
      <c r="F1134" s="91">
        <v>0</v>
      </c>
      <c r="G1134" s="92"/>
      <c r="H1134" s="91">
        <v>0</v>
      </c>
      <c r="I1134" s="91">
        <v>0</v>
      </c>
      <c r="J1134" s="90" t="s">
        <v>3689</v>
      </c>
      <c r="K1134" s="92"/>
      <c r="L1134" s="92"/>
      <c r="M1134" s="92"/>
      <c r="N1134" s="91">
        <v>81</v>
      </c>
      <c r="O1134" s="91">
        <v>591</v>
      </c>
      <c r="P1134" s="91">
        <v>0</v>
      </c>
      <c r="Q1134" s="91">
        <v>0</v>
      </c>
      <c r="R1134" s="91">
        <v>0</v>
      </c>
      <c r="S1134" s="91">
        <v>0</v>
      </c>
      <c r="T1134" s="92"/>
      <c r="U1134" s="92"/>
      <c r="V1134" s="92"/>
      <c r="W1134" s="92"/>
      <c r="X1134" s="92"/>
      <c r="Y1134" s="92"/>
      <c r="Z1134" s="92"/>
      <c r="AA1134" s="92"/>
      <c r="AB1134" s="90" t="s">
        <v>3688</v>
      </c>
      <c r="AC1134" s="93">
        <v>26618</v>
      </c>
      <c r="AD1134" s="91">
        <v>899</v>
      </c>
      <c r="AE1134" s="90" t="s">
        <v>545</v>
      </c>
      <c r="AF1134" s="95">
        <v>1989</v>
      </c>
      <c r="AG1134" s="91">
        <v>1989</v>
      </c>
      <c r="AH1134" s="91">
        <v>2006</v>
      </c>
    </row>
    <row r="1135" spans="3:34" ht="12.5" x14ac:dyDescent="0.25">
      <c r="C1135" s="90" t="s">
        <v>3704</v>
      </c>
      <c r="D1135" s="91">
        <v>14.5</v>
      </c>
      <c r="E1135" s="92"/>
      <c r="F1135" s="95">
        <v>0</v>
      </c>
      <c r="G1135" s="95">
        <v>0</v>
      </c>
      <c r="H1135" s="91">
        <v>0</v>
      </c>
      <c r="I1135" s="91">
        <v>0</v>
      </c>
      <c r="J1135" s="90" t="s">
        <v>3705</v>
      </c>
      <c r="K1135" s="92"/>
      <c r="L1135" s="92"/>
      <c r="M1135" s="92"/>
      <c r="N1135" s="91">
        <v>81</v>
      </c>
      <c r="O1135" s="91">
        <v>497</v>
      </c>
      <c r="P1135" s="95">
        <v>0</v>
      </c>
      <c r="Q1135" s="95">
        <v>0</v>
      </c>
      <c r="R1135" s="95">
        <v>0</v>
      </c>
      <c r="S1135" s="95">
        <v>0</v>
      </c>
      <c r="T1135" s="95">
        <v>0</v>
      </c>
      <c r="U1135" s="95">
        <v>0</v>
      </c>
      <c r="V1135" s="95">
        <v>0</v>
      </c>
      <c r="W1135" s="95">
        <v>0</v>
      </c>
      <c r="X1135" s="92"/>
      <c r="Y1135" s="92"/>
      <c r="Z1135" s="92"/>
      <c r="AA1135" s="92"/>
      <c r="AB1135" s="90" t="s">
        <v>3704</v>
      </c>
      <c r="AC1135" s="93">
        <v>29603</v>
      </c>
      <c r="AD1135" s="91">
        <v>664</v>
      </c>
      <c r="AE1135" s="90" t="s">
        <v>545</v>
      </c>
      <c r="AF1135" s="95">
        <v>2000</v>
      </c>
      <c r="AG1135" s="91">
        <v>1998</v>
      </c>
      <c r="AH1135" s="91">
        <v>2011</v>
      </c>
    </row>
    <row r="1136" spans="3:34" ht="12.5" x14ac:dyDescent="0.25">
      <c r="C1136" s="90" t="s">
        <v>3898</v>
      </c>
      <c r="D1136" s="91">
        <v>14.5</v>
      </c>
      <c r="E1136" s="92"/>
      <c r="F1136" s="91">
        <v>0</v>
      </c>
      <c r="G1136" s="94"/>
      <c r="H1136" s="91">
        <v>0</v>
      </c>
      <c r="I1136" s="91">
        <v>0</v>
      </c>
      <c r="J1136" s="90" t="s">
        <v>3899</v>
      </c>
      <c r="K1136" s="92"/>
      <c r="L1136" s="92"/>
      <c r="M1136" s="94"/>
      <c r="N1136" s="91">
        <v>81</v>
      </c>
      <c r="O1136" s="91">
        <v>1</v>
      </c>
      <c r="P1136" s="91">
        <v>0</v>
      </c>
      <c r="Q1136" s="91">
        <v>0</v>
      </c>
      <c r="R1136" s="91">
        <v>0</v>
      </c>
      <c r="S1136" s="91">
        <v>0</v>
      </c>
      <c r="T1136" s="94"/>
      <c r="U1136" s="94"/>
      <c r="V1136" s="94"/>
      <c r="W1136" s="94"/>
      <c r="X1136" s="92"/>
      <c r="Y1136" s="92"/>
      <c r="Z1136" s="92"/>
      <c r="AA1136" s="92"/>
      <c r="AB1136" s="90" t="s">
        <v>3898</v>
      </c>
      <c r="AC1136" s="93">
        <v>24136</v>
      </c>
      <c r="AD1136" s="91">
        <v>536</v>
      </c>
      <c r="AE1136" s="90" t="s">
        <v>545</v>
      </c>
      <c r="AF1136" s="95">
        <v>1984</v>
      </c>
      <c r="AG1136" s="91">
        <v>1984</v>
      </c>
      <c r="AH1136" s="91">
        <v>1998</v>
      </c>
    </row>
    <row r="1137" spans="3:34" ht="12.5" x14ac:dyDescent="0.25">
      <c r="C1137" s="90" t="s">
        <v>4012</v>
      </c>
      <c r="D1137" s="91">
        <v>14.5</v>
      </c>
      <c r="E1137" s="92"/>
      <c r="F1137" s="91">
        <v>0</v>
      </c>
      <c r="G1137" s="94"/>
      <c r="H1137" s="91">
        <v>0</v>
      </c>
      <c r="I1137" s="91">
        <v>0</v>
      </c>
      <c r="J1137" s="90" t="s">
        <v>4013</v>
      </c>
      <c r="K1137" s="92"/>
      <c r="L1137" s="92"/>
      <c r="M1137" s="94"/>
      <c r="N1137" s="91">
        <v>81</v>
      </c>
      <c r="O1137" s="91">
        <v>0</v>
      </c>
      <c r="P1137" s="91">
        <v>0</v>
      </c>
      <c r="Q1137" s="91">
        <v>0</v>
      </c>
      <c r="R1137" s="91">
        <v>0</v>
      </c>
      <c r="S1137" s="91">
        <v>0</v>
      </c>
      <c r="T1137" s="94"/>
      <c r="U1137" s="94"/>
      <c r="V1137" s="94"/>
      <c r="W1137" s="94"/>
      <c r="X1137" s="92"/>
      <c r="Y1137" s="92"/>
      <c r="Z1137" s="92"/>
      <c r="AA1137" s="92"/>
      <c r="AB1137" s="90" t="s">
        <v>4012</v>
      </c>
      <c r="AC1137" s="93">
        <v>23780</v>
      </c>
      <c r="AD1137" s="91">
        <v>411</v>
      </c>
      <c r="AE1137" s="90" t="s">
        <v>545</v>
      </c>
      <c r="AF1137" s="94"/>
      <c r="AG1137" s="91">
        <v>1983</v>
      </c>
      <c r="AH1137" s="91">
        <v>1993</v>
      </c>
    </row>
    <row r="1138" spans="3:34" ht="12.5" x14ac:dyDescent="0.25">
      <c r="C1138" s="90" t="s">
        <v>5350</v>
      </c>
      <c r="D1138" s="91">
        <v>14.5</v>
      </c>
      <c r="E1138" s="92"/>
      <c r="F1138" s="91">
        <v>0</v>
      </c>
      <c r="G1138" s="91">
        <v>0</v>
      </c>
      <c r="H1138" s="91">
        <v>0</v>
      </c>
      <c r="I1138" s="91">
        <v>0</v>
      </c>
      <c r="J1138" s="90" t="s">
        <v>5351</v>
      </c>
      <c r="K1138" s="92"/>
      <c r="L1138" s="92"/>
      <c r="M1138" s="92"/>
      <c r="N1138" s="91">
        <v>81</v>
      </c>
      <c r="O1138" s="91">
        <v>634</v>
      </c>
      <c r="P1138" s="91">
        <v>0</v>
      </c>
      <c r="Q1138" s="91">
        <v>0</v>
      </c>
      <c r="R1138" s="91">
        <v>0</v>
      </c>
      <c r="S1138" s="91">
        <v>0</v>
      </c>
      <c r="T1138" s="91">
        <v>0</v>
      </c>
      <c r="U1138" s="91">
        <v>0</v>
      </c>
      <c r="V1138" s="91">
        <v>0</v>
      </c>
      <c r="W1138" s="91">
        <v>0</v>
      </c>
      <c r="X1138" s="92"/>
      <c r="Y1138" s="92"/>
      <c r="Z1138" s="92"/>
      <c r="AA1138" s="92"/>
      <c r="AB1138" s="90" t="s">
        <v>5350</v>
      </c>
      <c r="AC1138" s="93">
        <v>33019</v>
      </c>
      <c r="AD1138" s="91">
        <v>395</v>
      </c>
      <c r="AE1138" s="90" t="s">
        <v>545</v>
      </c>
      <c r="AF1138" s="95">
        <v>2008</v>
      </c>
      <c r="AG1138" s="91">
        <v>2008</v>
      </c>
      <c r="AH1138" s="91">
        <v>2016</v>
      </c>
    </row>
    <row r="1139" spans="3:34" ht="12.5" x14ac:dyDescent="0.25">
      <c r="C1139" s="90" t="s">
        <v>5672</v>
      </c>
      <c r="D1139" s="91">
        <v>14.5</v>
      </c>
      <c r="E1139" s="92"/>
      <c r="F1139" s="95">
        <v>0</v>
      </c>
      <c r="G1139" s="92"/>
      <c r="H1139" s="91">
        <v>0</v>
      </c>
      <c r="I1139" s="91">
        <v>0</v>
      </c>
      <c r="J1139" s="90" t="s">
        <v>5673</v>
      </c>
      <c r="K1139" s="92"/>
      <c r="L1139" s="92"/>
      <c r="M1139" s="92"/>
      <c r="N1139" s="91">
        <v>81</v>
      </c>
      <c r="O1139" s="91">
        <v>55</v>
      </c>
      <c r="P1139" s="95">
        <v>0</v>
      </c>
      <c r="Q1139" s="95">
        <v>0</v>
      </c>
      <c r="R1139" s="95">
        <v>0</v>
      </c>
      <c r="S1139" s="95">
        <v>0</v>
      </c>
      <c r="T1139" s="92"/>
      <c r="U1139" s="92"/>
      <c r="V1139" s="92"/>
      <c r="W1139" s="92"/>
      <c r="X1139" s="92"/>
      <c r="Y1139" s="92"/>
      <c r="Z1139" s="92"/>
      <c r="AA1139" s="92"/>
      <c r="AB1139" s="90" t="s">
        <v>5672</v>
      </c>
      <c r="AC1139" s="93">
        <v>24176</v>
      </c>
      <c r="AD1139" s="91">
        <v>693</v>
      </c>
      <c r="AE1139" s="90" t="s">
        <v>545</v>
      </c>
      <c r="AF1139" s="92"/>
      <c r="AG1139" s="91">
        <v>1985</v>
      </c>
      <c r="AH1139" s="91">
        <v>2000</v>
      </c>
    </row>
    <row r="1140" spans="3:34" ht="12.5" x14ac:dyDescent="0.25">
      <c r="C1140" s="90" t="s">
        <v>4106</v>
      </c>
      <c r="D1140" s="91">
        <v>14.3</v>
      </c>
      <c r="E1140" s="92"/>
      <c r="F1140" s="91">
        <v>0</v>
      </c>
      <c r="G1140" s="91">
        <v>0</v>
      </c>
      <c r="H1140" s="91">
        <v>0</v>
      </c>
      <c r="I1140" s="91">
        <v>0</v>
      </c>
      <c r="J1140" s="90" t="s">
        <v>4107</v>
      </c>
      <c r="K1140" s="92"/>
      <c r="L1140" s="92"/>
      <c r="M1140" s="92"/>
      <c r="N1140" s="91">
        <v>82</v>
      </c>
      <c r="O1140" s="91">
        <v>973</v>
      </c>
      <c r="P1140" s="91">
        <v>0</v>
      </c>
      <c r="Q1140" s="91">
        <v>0</v>
      </c>
      <c r="R1140" s="91">
        <v>0</v>
      </c>
      <c r="S1140" s="91">
        <v>0</v>
      </c>
      <c r="T1140" s="91">
        <v>0</v>
      </c>
      <c r="U1140" s="91">
        <v>0</v>
      </c>
      <c r="V1140" s="91">
        <v>0</v>
      </c>
      <c r="W1140" s="91">
        <v>0</v>
      </c>
      <c r="X1140" s="92"/>
      <c r="Y1140" s="92"/>
      <c r="Z1140" s="92"/>
      <c r="AA1140" s="92"/>
      <c r="AB1140" s="90" t="s">
        <v>4106</v>
      </c>
      <c r="AC1140" s="93">
        <v>30736</v>
      </c>
      <c r="AD1140" s="91">
        <v>553</v>
      </c>
      <c r="AE1140" s="90" t="s">
        <v>545</v>
      </c>
      <c r="AF1140" s="95">
        <v>2001</v>
      </c>
      <c r="AG1140" s="91">
        <v>2001</v>
      </c>
      <c r="AH1140" s="91">
        <v>2012</v>
      </c>
    </row>
    <row r="1141" spans="3:34" ht="12.5" x14ac:dyDescent="0.25">
      <c r="C1141" s="90" t="s">
        <v>4124</v>
      </c>
      <c r="D1141" s="91">
        <v>14.3</v>
      </c>
      <c r="E1141" s="92"/>
      <c r="F1141" s="91">
        <v>0</v>
      </c>
      <c r="G1141" s="94"/>
      <c r="H1141" s="91">
        <v>0</v>
      </c>
      <c r="I1141" s="91">
        <v>0</v>
      </c>
      <c r="J1141" s="90" t="s">
        <v>4125</v>
      </c>
      <c r="K1141" s="92"/>
      <c r="L1141" s="92"/>
      <c r="M1141" s="94"/>
      <c r="N1141" s="91">
        <v>82</v>
      </c>
      <c r="O1141" s="91">
        <v>626</v>
      </c>
      <c r="P1141" s="91">
        <v>0</v>
      </c>
      <c r="Q1141" s="91">
        <v>0</v>
      </c>
      <c r="R1141" s="91">
        <v>0</v>
      </c>
      <c r="S1141" s="91">
        <v>0</v>
      </c>
      <c r="T1141" s="94"/>
      <c r="U1141" s="94"/>
      <c r="V1141" s="94"/>
      <c r="W1141" s="94"/>
      <c r="X1141" s="92"/>
      <c r="Y1141" s="92"/>
      <c r="Z1141" s="92"/>
      <c r="AA1141" s="92"/>
      <c r="AB1141" s="90" t="s">
        <v>4124</v>
      </c>
      <c r="AC1141" s="93">
        <v>33624</v>
      </c>
      <c r="AD1141" s="91">
        <v>427</v>
      </c>
      <c r="AE1141" s="90" t="s">
        <v>545</v>
      </c>
      <c r="AF1141" s="95">
        <v>2010</v>
      </c>
      <c r="AG1141" s="91">
        <v>2008</v>
      </c>
      <c r="AH1141" s="91">
        <v>2017</v>
      </c>
    </row>
    <row r="1142" spans="3:34" ht="12.5" x14ac:dyDescent="0.25">
      <c r="C1142" s="90" t="s">
        <v>4950</v>
      </c>
      <c r="D1142" s="91">
        <v>14.3</v>
      </c>
      <c r="E1142" s="92"/>
      <c r="F1142" s="91">
        <v>0</v>
      </c>
      <c r="G1142" s="94"/>
      <c r="H1142" s="91">
        <v>0</v>
      </c>
      <c r="I1142" s="91">
        <v>0</v>
      </c>
      <c r="J1142" s="90" t="s">
        <v>4951</v>
      </c>
      <c r="K1142" s="92"/>
      <c r="L1142" s="92"/>
      <c r="M1142" s="92"/>
      <c r="N1142" s="91">
        <v>82</v>
      </c>
      <c r="O1142" s="91">
        <v>499</v>
      </c>
      <c r="P1142" s="91">
        <v>0</v>
      </c>
      <c r="Q1142" s="91">
        <v>0</v>
      </c>
      <c r="R1142" s="91">
        <v>0</v>
      </c>
      <c r="S1142" s="91">
        <v>0</v>
      </c>
      <c r="T1142" s="94"/>
      <c r="U1142" s="94"/>
      <c r="V1142" s="94"/>
      <c r="W1142" s="94"/>
      <c r="X1142" s="92"/>
      <c r="Y1142" s="92"/>
      <c r="Z1142" s="92"/>
      <c r="AA1142" s="92"/>
      <c r="AB1142" s="90" t="s">
        <v>4950</v>
      </c>
      <c r="AC1142" s="93">
        <v>29418</v>
      </c>
      <c r="AD1142" s="91">
        <v>742</v>
      </c>
      <c r="AE1142" s="90" t="s">
        <v>545</v>
      </c>
      <c r="AF1142" s="91">
        <v>1998</v>
      </c>
      <c r="AG1142" s="91">
        <v>1998</v>
      </c>
      <c r="AH1142" s="91">
        <v>2015</v>
      </c>
    </row>
    <row r="1143" spans="3:34" ht="12.5" x14ac:dyDescent="0.25">
      <c r="C1143" s="90" t="s">
        <v>5267</v>
      </c>
      <c r="D1143" s="91">
        <v>14.3</v>
      </c>
      <c r="E1143" s="92"/>
      <c r="F1143" s="91">
        <v>0</v>
      </c>
      <c r="G1143" s="95">
        <v>0</v>
      </c>
      <c r="H1143" s="91">
        <v>0</v>
      </c>
      <c r="I1143" s="91">
        <v>0</v>
      </c>
      <c r="J1143" s="90" t="s">
        <v>5268</v>
      </c>
      <c r="K1143" s="92"/>
      <c r="L1143" s="92"/>
      <c r="M1143" s="94"/>
      <c r="N1143" s="91">
        <v>82</v>
      </c>
      <c r="O1143" s="91">
        <v>0</v>
      </c>
      <c r="P1143" s="91">
        <v>0</v>
      </c>
      <c r="Q1143" s="91">
        <v>0</v>
      </c>
      <c r="R1143" s="91">
        <v>0</v>
      </c>
      <c r="S1143" s="91">
        <v>0</v>
      </c>
      <c r="T1143" s="95">
        <v>0</v>
      </c>
      <c r="U1143" s="95">
        <v>0</v>
      </c>
      <c r="V1143" s="95">
        <v>0</v>
      </c>
      <c r="W1143" s="95">
        <v>0</v>
      </c>
      <c r="X1143" s="92"/>
      <c r="Y1143" s="92"/>
      <c r="Z1143" s="92"/>
      <c r="AA1143" s="92"/>
      <c r="AB1143" s="90" t="s">
        <v>5267</v>
      </c>
      <c r="AC1143" s="93">
        <v>24316</v>
      </c>
      <c r="AD1143" s="91">
        <v>553</v>
      </c>
      <c r="AE1143" s="90" t="s">
        <v>545</v>
      </c>
      <c r="AF1143" s="95">
        <v>1985</v>
      </c>
      <c r="AG1143" s="91">
        <v>1984</v>
      </c>
      <c r="AH1143" s="91">
        <v>1996</v>
      </c>
    </row>
    <row r="1144" spans="3:34" ht="12.5" x14ac:dyDescent="0.25">
      <c r="C1144" s="90" t="s">
        <v>5472</v>
      </c>
      <c r="D1144" s="91">
        <v>14.2</v>
      </c>
      <c r="E1144" s="92"/>
      <c r="F1144" s="91">
        <v>0</v>
      </c>
      <c r="G1144" s="92"/>
      <c r="H1144" s="91">
        <v>0</v>
      </c>
      <c r="I1144" s="91">
        <v>2</v>
      </c>
      <c r="J1144" s="90" t="s">
        <v>5473</v>
      </c>
      <c r="K1144" s="92"/>
      <c r="L1144" s="92"/>
      <c r="M1144" s="94"/>
      <c r="N1144" s="91">
        <v>96</v>
      </c>
      <c r="O1144" s="91">
        <v>47</v>
      </c>
      <c r="P1144" s="91">
        <v>0</v>
      </c>
      <c r="Q1144" s="91">
        <v>0</v>
      </c>
      <c r="R1144" s="91">
        <v>0</v>
      </c>
      <c r="S1144" s="91">
        <v>0</v>
      </c>
      <c r="T1144" s="92"/>
      <c r="U1144" s="92"/>
      <c r="V1144" s="92"/>
      <c r="W1144" s="92"/>
      <c r="X1144" s="92"/>
      <c r="Y1144" s="92"/>
      <c r="Z1144" s="92"/>
      <c r="AA1144" s="92"/>
      <c r="AB1144" s="90" t="s">
        <v>5472</v>
      </c>
      <c r="AC1144" s="93">
        <v>23396</v>
      </c>
      <c r="AD1144" s="91">
        <v>647</v>
      </c>
      <c r="AE1144" s="90" t="s">
        <v>545</v>
      </c>
      <c r="AF1144" s="95">
        <v>1987</v>
      </c>
      <c r="AG1144" s="91">
        <v>1986</v>
      </c>
      <c r="AH1144" s="91">
        <v>2003</v>
      </c>
    </row>
    <row r="1145" spans="3:34" ht="12.5" x14ac:dyDescent="0.25">
      <c r="C1145" s="90" t="s">
        <v>5212</v>
      </c>
      <c r="D1145" s="91">
        <v>14.1</v>
      </c>
      <c r="E1145" s="92"/>
      <c r="F1145" s="91">
        <v>0</v>
      </c>
      <c r="G1145" s="95">
        <v>0</v>
      </c>
      <c r="H1145" s="91">
        <v>0</v>
      </c>
      <c r="I1145" s="91">
        <v>0</v>
      </c>
      <c r="J1145" s="90" t="s">
        <v>5213</v>
      </c>
      <c r="K1145" s="92"/>
      <c r="L1145" s="92"/>
      <c r="M1145" s="92"/>
      <c r="N1145" s="91">
        <v>83</v>
      </c>
      <c r="O1145" s="91">
        <v>623</v>
      </c>
      <c r="P1145" s="91">
        <v>0</v>
      </c>
      <c r="Q1145" s="91">
        <v>0</v>
      </c>
      <c r="R1145" s="91">
        <v>0</v>
      </c>
      <c r="S1145" s="91">
        <v>0</v>
      </c>
      <c r="T1145" s="95">
        <v>0</v>
      </c>
      <c r="U1145" s="95">
        <v>0</v>
      </c>
      <c r="V1145" s="95">
        <v>0</v>
      </c>
      <c r="W1145" s="95">
        <v>0</v>
      </c>
      <c r="X1145" s="92"/>
      <c r="Y1145" s="92"/>
      <c r="Z1145" s="92"/>
      <c r="AA1145" s="92"/>
      <c r="AB1145" s="90" t="s">
        <v>5212</v>
      </c>
      <c r="AC1145" s="93">
        <v>29764</v>
      </c>
      <c r="AD1145" s="91">
        <v>835</v>
      </c>
      <c r="AE1145" s="90" t="s">
        <v>545</v>
      </c>
      <c r="AF1145" s="91">
        <v>2000</v>
      </c>
      <c r="AG1145" s="91">
        <v>1998</v>
      </c>
      <c r="AH1145" s="91">
        <v>2015</v>
      </c>
    </row>
    <row r="1146" spans="3:34" ht="12.5" x14ac:dyDescent="0.25">
      <c r="C1146" s="90" t="s">
        <v>5348</v>
      </c>
      <c r="D1146" s="91">
        <v>14.1</v>
      </c>
      <c r="E1146" s="92"/>
      <c r="F1146" s="95">
        <v>0</v>
      </c>
      <c r="G1146" s="95">
        <v>0</v>
      </c>
      <c r="H1146" s="91">
        <v>0</v>
      </c>
      <c r="I1146" s="91">
        <v>0</v>
      </c>
      <c r="J1146" s="90" t="s">
        <v>5349</v>
      </c>
      <c r="K1146" s="92"/>
      <c r="L1146" s="92"/>
      <c r="M1146" s="92"/>
      <c r="N1146" s="91">
        <v>83</v>
      </c>
      <c r="O1146" s="91">
        <v>612</v>
      </c>
      <c r="P1146" s="95">
        <v>0</v>
      </c>
      <c r="Q1146" s="95">
        <v>0</v>
      </c>
      <c r="R1146" s="95">
        <v>0</v>
      </c>
      <c r="S1146" s="95">
        <v>0</v>
      </c>
      <c r="T1146" s="95">
        <v>0</v>
      </c>
      <c r="U1146" s="95">
        <v>0</v>
      </c>
      <c r="V1146" s="95">
        <v>0</v>
      </c>
      <c r="W1146" s="95">
        <v>0</v>
      </c>
      <c r="X1146" s="92"/>
      <c r="Y1146" s="92"/>
      <c r="Z1146" s="92"/>
      <c r="AA1146" s="92"/>
      <c r="AB1146" s="90" t="s">
        <v>5348</v>
      </c>
      <c r="AC1146" s="93">
        <v>31504</v>
      </c>
      <c r="AD1146" s="91">
        <v>646</v>
      </c>
      <c r="AE1146" s="90" t="s">
        <v>545</v>
      </c>
      <c r="AF1146" s="95">
        <v>2005</v>
      </c>
      <c r="AG1146" s="91">
        <v>2004</v>
      </c>
      <c r="AH1146" s="91">
        <v>2017</v>
      </c>
    </row>
    <row r="1147" spans="3:34" ht="12.5" x14ac:dyDescent="0.25">
      <c r="C1147" s="90" t="s">
        <v>3714</v>
      </c>
      <c r="D1147" s="91">
        <v>14</v>
      </c>
      <c r="E1147" s="94"/>
      <c r="F1147" s="95">
        <v>0</v>
      </c>
      <c r="G1147" s="92"/>
      <c r="H1147" s="91">
        <v>0</v>
      </c>
      <c r="I1147" s="91">
        <v>0</v>
      </c>
      <c r="J1147" s="90" t="s">
        <v>3715</v>
      </c>
      <c r="K1147" s="94"/>
      <c r="L1147" s="94"/>
      <c r="M1147" s="94"/>
      <c r="N1147" s="95">
        <v>84</v>
      </c>
      <c r="O1147" s="95">
        <v>599</v>
      </c>
      <c r="P1147" s="95">
        <v>0</v>
      </c>
      <c r="Q1147" s="95">
        <v>0</v>
      </c>
      <c r="R1147" s="95">
        <v>0</v>
      </c>
      <c r="S1147" s="95">
        <v>0</v>
      </c>
      <c r="T1147" s="92"/>
      <c r="U1147" s="92"/>
      <c r="V1147" s="92"/>
      <c r="W1147" s="92"/>
      <c r="X1147" s="92"/>
      <c r="Y1147" s="92"/>
      <c r="Z1147" s="92"/>
      <c r="AA1147" s="92"/>
      <c r="AB1147" s="90" t="s">
        <v>3714</v>
      </c>
      <c r="AC1147" s="93">
        <v>31407</v>
      </c>
      <c r="AD1147" s="95">
        <v>628</v>
      </c>
      <c r="AE1147" s="90" t="s">
        <v>545</v>
      </c>
      <c r="AF1147" s="92"/>
      <c r="AG1147" s="95">
        <v>2004</v>
      </c>
      <c r="AH1147" s="95">
        <v>2017</v>
      </c>
    </row>
    <row r="1148" spans="3:34" ht="12.5" x14ac:dyDescent="0.25">
      <c r="C1148" s="90" t="s">
        <v>3765</v>
      </c>
      <c r="D1148" s="91">
        <v>14</v>
      </c>
      <c r="E1148" s="92"/>
      <c r="F1148" s="91">
        <v>0</v>
      </c>
      <c r="G1148" s="92"/>
      <c r="H1148" s="91">
        <v>0</v>
      </c>
      <c r="I1148" s="91">
        <v>0</v>
      </c>
      <c r="J1148" s="90" t="s">
        <v>3766</v>
      </c>
      <c r="K1148" s="92"/>
      <c r="L1148" s="92"/>
      <c r="M1148" s="92"/>
      <c r="N1148" s="91">
        <v>84</v>
      </c>
      <c r="O1148" s="91">
        <v>0</v>
      </c>
      <c r="P1148" s="91">
        <v>0</v>
      </c>
      <c r="Q1148" s="91">
        <v>0</v>
      </c>
      <c r="R1148" s="91">
        <v>0</v>
      </c>
      <c r="S1148" s="91">
        <v>0</v>
      </c>
      <c r="T1148" s="92"/>
      <c r="U1148" s="92"/>
      <c r="V1148" s="92"/>
      <c r="W1148" s="92"/>
      <c r="X1148" s="92"/>
      <c r="Y1148" s="92"/>
      <c r="Z1148" s="92"/>
      <c r="AA1148" s="92"/>
      <c r="AB1148" s="90" t="s">
        <v>3765</v>
      </c>
      <c r="AC1148" s="93">
        <v>24431</v>
      </c>
      <c r="AD1148" s="91">
        <v>397</v>
      </c>
      <c r="AE1148" s="90" t="s">
        <v>545</v>
      </c>
      <c r="AF1148" s="91">
        <v>1986</v>
      </c>
      <c r="AG1148" s="91">
        <v>1985</v>
      </c>
      <c r="AH1148" s="91">
        <v>1994</v>
      </c>
    </row>
    <row r="1149" spans="3:34" ht="12.5" x14ac:dyDescent="0.25">
      <c r="C1149" s="90" t="s">
        <v>3855</v>
      </c>
      <c r="D1149" s="91">
        <v>14</v>
      </c>
      <c r="E1149" s="92"/>
      <c r="F1149" s="91">
        <v>0</v>
      </c>
      <c r="G1149" s="94"/>
      <c r="H1149" s="91">
        <v>0</v>
      </c>
      <c r="I1149" s="91">
        <v>0</v>
      </c>
      <c r="J1149" s="90" t="s">
        <v>3856</v>
      </c>
      <c r="K1149" s="92"/>
      <c r="L1149" s="92"/>
      <c r="M1149" s="94"/>
      <c r="N1149" s="91">
        <v>84</v>
      </c>
      <c r="O1149" s="91">
        <v>628</v>
      </c>
      <c r="P1149" s="91">
        <v>0</v>
      </c>
      <c r="Q1149" s="91">
        <v>0</v>
      </c>
      <c r="R1149" s="91">
        <v>0</v>
      </c>
      <c r="S1149" s="91">
        <v>0</v>
      </c>
      <c r="T1149" s="94"/>
      <c r="U1149" s="94"/>
      <c r="V1149" s="94"/>
      <c r="W1149" s="94"/>
      <c r="X1149" s="92"/>
      <c r="Y1149" s="92"/>
      <c r="Z1149" s="92"/>
      <c r="AA1149" s="92"/>
      <c r="AB1149" s="90" t="s">
        <v>3855</v>
      </c>
      <c r="AC1149" s="93">
        <v>32156</v>
      </c>
      <c r="AD1149" s="91">
        <v>531</v>
      </c>
      <c r="AE1149" s="90" t="s">
        <v>545</v>
      </c>
      <c r="AF1149" s="91">
        <v>2006</v>
      </c>
      <c r="AG1149" s="91">
        <v>2006</v>
      </c>
      <c r="AH1149" s="91">
        <v>2017</v>
      </c>
    </row>
    <row r="1150" spans="3:34" ht="12.5" x14ac:dyDescent="0.25">
      <c r="C1150" s="90" t="s">
        <v>4246</v>
      </c>
      <c r="D1150" s="91">
        <v>14</v>
      </c>
      <c r="E1150" s="92"/>
      <c r="F1150" s="91">
        <v>0</v>
      </c>
      <c r="G1150" s="91">
        <v>0</v>
      </c>
      <c r="H1150" s="91">
        <v>0</v>
      </c>
      <c r="I1150" s="91">
        <v>0</v>
      </c>
      <c r="J1150" s="90" t="s">
        <v>4247</v>
      </c>
      <c r="K1150" s="92"/>
      <c r="L1150" s="92"/>
      <c r="M1150" s="94"/>
      <c r="N1150" s="91">
        <v>84</v>
      </c>
      <c r="O1150" s="91">
        <v>573</v>
      </c>
      <c r="P1150" s="91">
        <v>0</v>
      </c>
      <c r="Q1150" s="91">
        <v>0</v>
      </c>
      <c r="R1150" s="91">
        <v>0</v>
      </c>
      <c r="S1150" s="91">
        <v>0</v>
      </c>
      <c r="T1150" s="91">
        <v>0</v>
      </c>
      <c r="U1150" s="91">
        <v>0</v>
      </c>
      <c r="V1150" s="91">
        <v>0</v>
      </c>
      <c r="W1150" s="91">
        <v>0</v>
      </c>
      <c r="X1150" s="92"/>
      <c r="Y1150" s="92"/>
      <c r="Z1150" s="92"/>
      <c r="AA1150" s="92"/>
      <c r="AB1150" s="90" t="s">
        <v>4246</v>
      </c>
      <c r="AC1150" s="93">
        <v>26800</v>
      </c>
      <c r="AD1150" s="91">
        <v>464</v>
      </c>
      <c r="AE1150" s="90" t="s">
        <v>545</v>
      </c>
      <c r="AF1150" s="91">
        <v>1995</v>
      </c>
      <c r="AG1150" s="91">
        <v>1993</v>
      </c>
      <c r="AH1150" s="91">
        <v>2004</v>
      </c>
    </row>
    <row r="1151" spans="3:34" ht="12.5" x14ac:dyDescent="0.25">
      <c r="C1151" s="90" t="s">
        <v>4399</v>
      </c>
      <c r="D1151" s="91">
        <v>14</v>
      </c>
      <c r="E1151" s="92"/>
      <c r="F1151" s="91">
        <v>0</v>
      </c>
      <c r="G1151" s="94"/>
      <c r="H1151" s="91">
        <v>0</v>
      </c>
      <c r="I1151" s="91">
        <v>0</v>
      </c>
      <c r="J1151" s="90" t="s">
        <v>4400</v>
      </c>
      <c r="K1151" s="92"/>
      <c r="L1151" s="92"/>
      <c r="M1151" s="92"/>
      <c r="N1151" s="91">
        <v>84</v>
      </c>
      <c r="O1151" s="91">
        <v>610</v>
      </c>
      <c r="P1151" s="91">
        <v>0</v>
      </c>
      <c r="Q1151" s="91">
        <v>0</v>
      </c>
      <c r="R1151" s="91">
        <v>0</v>
      </c>
      <c r="S1151" s="91">
        <v>0</v>
      </c>
      <c r="T1151" s="94"/>
      <c r="U1151" s="94"/>
      <c r="V1151" s="94"/>
      <c r="W1151" s="94"/>
      <c r="X1151" s="92"/>
      <c r="Y1151" s="92"/>
      <c r="Z1151" s="92"/>
      <c r="AA1151" s="92"/>
      <c r="AB1151" s="90" t="s">
        <v>4399</v>
      </c>
      <c r="AC1151" s="93">
        <v>33023</v>
      </c>
      <c r="AD1151" s="91">
        <v>434</v>
      </c>
      <c r="AE1151" s="90" t="s">
        <v>545</v>
      </c>
      <c r="AF1151" s="91">
        <v>2008</v>
      </c>
      <c r="AG1151" s="91">
        <v>2008</v>
      </c>
      <c r="AH1151" s="91">
        <v>2017</v>
      </c>
    </row>
    <row r="1152" spans="3:34" ht="12.5" x14ac:dyDescent="0.25">
      <c r="C1152" s="90" t="s">
        <v>4754</v>
      </c>
      <c r="D1152" s="91">
        <v>14</v>
      </c>
      <c r="E1152" s="92"/>
      <c r="F1152" s="91">
        <v>0</v>
      </c>
      <c r="G1152" s="91">
        <v>0</v>
      </c>
      <c r="H1152" s="91">
        <v>0</v>
      </c>
      <c r="I1152" s="91">
        <v>0</v>
      </c>
      <c r="J1152" s="90" t="s">
        <v>4755</v>
      </c>
      <c r="K1152" s="92"/>
      <c r="L1152" s="92"/>
      <c r="M1152" s="92"/>
      <c r="N1152" s="91">
        <v>84</v>
      </c>
      <c r="O1152" s="91">
        <v>478</v>
      </c>
      <c r="P1152" s="91">
        <v>0</v>
      </c>
      <c r="Q1152" s="91">
        <v>0</v>
      </c>
      <c r="R1152" s="91">
        <v>0</v>
      </c>
      <c r="S1152" s="91">
        <v>0</v>
      </c>
      <c r="T1152" s="91">
        <v>0</v>
      </c>
      <c r="U1152" s="91">
        <v>0</v>
      </c>
      <c r="V1152" s="91">
        <v>0</v>
      </c>
      <c r="W1152" s="91">
        <v>0</v>
      </c>
      <c r="X1152" s="92"/>
      <c r="Y1152" s="92"/>
      <c r="Z1152" s="92"/>
      <c r="AA1152" s="92"/>
      <c r="AB1152" s="90" t="s">
        <v>4754</v>
      </c>
      <c r="AC1152" s="93">
        <v>29123</v>
      </c>
      <c r="AD1152" s="91">
        <v>830</v>
      </c>
      <c r="AE1152" s="90" t="s">
        <v>545</v>
      </c>
      <c r="AF1152" s="91">
        <v>1997</v>
      </c>
      <c r="AG1152" s="91">
        <v>1996</v>
      </c>
      <c r="AH1152" s="91">
        <v>2012</v>
      </c>
    </row>
    <row r="1153" spans="3:34" ht="12.5" x14ac:dyDescent="0.25">
      <c r="C1153" s="90" t="s">
        <v>3849</v>
      </c>
      <c r="D1153" s="91">
        <v>13.8</v>
      </c>
      <c r="E1153" s="92"/>
      <c r="F1153" s="95">
        <v>0</v>
      </c>
      <c r="G1153" s="95">
        <v>0</v>
      </c>
      <c r="H1153" s="91">
        <v>0</v>
      </c>
      <c r="I1153" s="91">
        <v>0</v>
      </c>
      <c r="J1153" s="90" t="s">
        <v>3850</v>
      </c>
      <c r="K1153" s="92"/>
      <c r="L1153" s="92"/>
      <c r="M1153" s="92"/>
      <c r="N1153" s="91">
        <v>85</v>
      </c>
      <c r="O1153" s="91">
        <v>625</v>
      </c>
      <c r="P1153" s="95">
        <v>0</v>
      </c>
      <c r="Q1153" s="95">
        <v>0</v>
      </c>
      <c r="R1153" s="95">
        <v>0</v>
      </c>
      <c r="S1153" s="95">
        <v>0</v>
      </c>
      <c r="T1153" s="95">
        <v>0</v>
      </c>
      <c r="U1153" s="95">
        <v>0</v>
      </c>
      <c r="V1153" s="95">
        <v>0</v>
      </c>
      <c r="W1153" s="95">
        <v>0</v>
      </c>
      <c r="X1153" s="92"/>
      <c r="Y1153" s="92"/>
      <c r="Z1153" s="92"/>
      <c r="AA1153" s="92"/>
      <c r="AB1153" s="90" t="s">
        <v>3849</v>
      </c>
      <c r="AC1153" s="93">
        <v>31869</v>
      </c>
      <c r="AD1153" s="91">
        <v>667</v>
      </c>
      <c r="AE1153" s="90" t="s">
        <v>545</v>
      </c>
      <c r="AF1153" s="91">
        <v>2005</v>
      </c>
      <c r="AG1153" s="91">
        <v>2004</v>
      </c>
      <c r="AH1153" s="91">
        <v>2017</v>
      </c>
    </row>
    <row r="1154" spans="3:34" ht="12.5" x14ac:dyDescent="0.25">
      <c r="C1154" s="90" t="s">
        <v>4461</v>
      </c>
      <c r="D1154" s="91">
        <v>13.8</v>
      </c>
      <c r="E1154" s="92"/>
      <c r="F1154" s="91">
        <v>0</v>
      </c>
      <c r="G1154" s="94"/>
      <c r="H1154" s="91">
        <v>0</v>
      </c>
      <c r="I1154" s="91">
        <v>0</v>
      </c>
      <c r="J1154" s="90" t="s">
        <v>4462</v>
      </c>
      <c r="K1154" s="92"/>
      <c r="L1154" s="92"/>
      <c r="M1154" s="94"/>
      <c r="N1154" s="91">
        <v>85</v>
      </c>
      <c r="O1154" s="91">
        <v>190</v>
      </c>
      <c r="P1154" s="91">
        <v>0</v>
      </c>
      <c r="Q1154" s="91">
        <v>0</v>
      </c>
      <c r="R1154" s="91">
        <v>0</v>
      </c>
      <c r="S1154" s="91">
        <v>0</v>
      </c>
      <c r="T1154" s="94"/>
      <c r="U1154" s="94"/>
      <c r="V1154" s="94"/>
      <c r="W1154" s="94"/>
      <c r="X1154" s="92"/>
      <c r="Y1154" s="92"/>
      <c r="Z1154" s="92"/>
      <c r="AA1154" s="92"/>
      <c r="AB1154" s="90" t="s">
        <v>4461</v>
      </c>
      <c r="AC1154" s="93">
        <v>26832</v>
      </c>
      <c r="AD1154" s="91">
        <v>555</v>
      </c>
      <c r="AE1154" s="90" t="s">
        <v>545</v>
      </c>
      <c r="AF1154" s="91">
        <v>1988</v>
      </c>
      <c r="AG1154" s="91">
        <v>1988</v>
      </c>
      <c r="AH1154" s="91">
        <v>1999</v>
      </c>
    </row>
    <row r="1155" spans="3:34" ht="12.5" x14ac:dyDescent="0.25">
      <c r="C1155" s="90" t="s">
        <v>4954</v>
      </c>
      <c r="D1155" s="91">
        <v>13.8</v>
      </c>
      <c r="E1155" s="92"/>
      <c r="F1155" s="91">
        <v>0</v>
      </c>
      <c r="G1155" s="91">
        <v>0</v>
      </c>
      <c r="H1155" s="91">
        <v>0</v>
      </c>
      <c r="I1155" s="91">
        <v>0</v>
      </c>
      <c r="J1155" s="90" t="s">
        <v>4955</v>
      </c>
      <c r="K1155" s="92"/>
      <c r="L1155" s="92"/>
      <c r="M1155" s="94"/>
      <c r="N1155" s="91">
        <v>85</v>
      </c>
      <c r="O1155" s="91">
        <v>479</v>
      </c>
      <c r="P1155" s="91">
        <v>0</v>
      </c>
      <c r="Q1155" s="91">
        <v>0</v>
      </c>
      <c r="R1155" s="91">
        <v>0</v>
      </c>
      <c r="S1155" s="91">
        <v>0</v>
      </c>
      <c r="T1155" s="91">
        <v>0</v>
      </c>
      <c r="U1155" s="91">
        <v>0</v>
      </c>
      <c r="V1155" s="91">
        <v>0</v>
      </c>
      <c r="W1155" s="91">
        <v>0</v>
      </c>
      <c r="X1155" s="92"/>
      <c r="Y1155" s="92"/>
      <c r="Z1155" s="92"/>
      <c r="AA1155" s="92"/>
      <c r="AB1155" s="90" t="s">
        <v>4954</v>
      </c>
      <c r="AC1155" s="93">
        <v>28890</v>
      </c>
      <c r="AD1155" s="91">
        <v>485</v>
      </c>
      <c r="AE1155" s="90" t="s">
        <v>545</v>
      </c>
      <c r="AF1155" s="91">
        <v>2000</v>
      </c>
      <c r="AG1155" s="91">
        <v>1998</v>
      </c>
      <c r="AH1155" s="91">
        <v>2007</v>
      </c>
    </row>
    <row r="1156" spans="3:34" ht="12.5" x14ac:dyDescent="0.25">
      <c r="C1156" s="90" t="s">
        <v>5042</v>
      </c>
      <c r="D1156" s="91">
        <v>13.8</v>
      </c>
      <c r="E1156" s="92"/>
      <c r="F1156" s="91">
        <v>0</v>
      </c>
      <c r="G1156" s="91">
        <v>0</v>
      </c>
      <c r="H1156" s="91">
        <v>0</v>
      </c>
      <c r="I1156" s="91">
        <v>0</v>
      </c>
      <c r="J1156" s="90" t="s">
        <v>5043</v>
      </c>
      <c r="K1156" s="92"/>
      <c r="L1156" s="92"/>
      <c r="M1156" s="92"/>
      <c r="N1156" s="91">
        <v>85</v>
      </c>
      <c r="O1156" s="91">
        <v>456</v>
      </c>
      <c r="P1156" s="91">
        <v>0</v>
      </c>
      <c r="Q1156" s="91">
        <v>0</v>
      </c>
      <c r="R1156" s="91">
        <v>0</v>
      </c>
      <c r="S1156" s="91">
        <v>0</v>
      </c>
      <c r="T1156" s="91">
        <v>0</v>
      </c>
      <c r="U1156" s="91">
        <v>0</v>
      </c>
      <c r="V1156" s="91">
        <v>0</v>
      </c>
      <c r="W1156" s="91">
        <v>0</v>
      </c>
      <c r="X1156" s="94"/>
      <c r="Y1156" s="94"/>
      <c r="Z1156" s="94"/>
      <c r="AA1156" s="94"/>
      <c r="AB1156" s="90" t="s">
        <v>5042</v>
      </c>
      <c r="AC1156" s="93">
        <v>25993</v>
      </c>
      <c r="AD1156" s="91">
        <v>972</v>
      </c>
      <c r="AE1156" s="90" t="s">
        <v>545</v>
      </c>
      <c r="AF1156" s="91">
        <v>1991</v>
      </c>
      <c r="AG1156" s="91">
        <v>1991</v>
      </c>
      <c r="AH1156" s="91">
        <v>2011</v>
      </c>
    </row>
    <row r="1157" spans="3:34" ht="12.5" x14ac:dyDescent="0.25">
      <c r="C1157" s="90" t="s">
        <v>5776</v>
      </c>
      <c r="D1157" s="91">
        <v>13.8</v>
      </c>
      <c r="E1157" s="92"/>
      <c r="F1157" s="95">
        <v>0</v>
      </c>
      <c r="G1157" s="95">
        <v>0</v>
      </c>
      <c r="H1157" s="91">
        <v>0</v>
      </c>
      <c r="I1157" s="91">
        <v>0</v>
      </c>
      <c r="J1157" s="90" t="s">
        <v>5777</v>
      </c>
      <c r="K1157" s="92"/>
      <c r="L1157" s="92"/>
      <c r="M1157" s="92"/>
      <c r="N1157" s="91">
        <v>85</v>
      </c>
      <c r="O1157" s="91">
        <v>487</v>
      </c>
      <c r="P1157" s="95">
        <v>0</v>
      </c>
      <c r="Q1157" s="95">
        <v>0</v>
      </c>
      <c r="R1157" s="95">
        <v>0</v>
      </c>
      <c r="S1157" s="95">
        <v>0</v>
      </c>
      <c r="T1157" s="95">
        <v>0</v>
      </c>
      <c r="U1157" s="95">
        <v>0</v>
      </c>
      <c r="V1157" s="95">
        <v>0</v>
      </c>
      <c r="W1157" s="95">
        <v>0</v>
      </c>
      <c r="X1157" s="92"/>
      <c r="Y1157" s="92"/>
      <c r="Z1157" s="92"/>
      <c r="AA1157" s="92"/>
      <c r="AB1157" s="90" t="s">
        <v>5776</v>
      </c>
      <c r="AC1157" s="93">
        <v>31086</v>
      </c>
      <c r="AD1157" s="91">
        <v>740</v>
      </c>
      <c r="AE1157" s="90" t="s">
        <v>545</v>
      </c>
      <c r="AF1157" s="91">
        <v>2001</v>
      </c>
      <c r="AG1157" s="91">
        <v>2000</v>
      </c>
      <c r="AH1157" s="91">
        <v>2017</v>
      </c>
    </row>
    <row r="1158" spans="3:34" ht="12.5" x14ac:dyDescent="0.25">
      <c r="C1158" s="90" t="s">
        <v>4631</v>
      </c>
      <c r="D1158" s="91">
        <v>13.6</v>
      </c>
      <c r="E1158" s="94"/>
      <c r="F1158" s="95">
        <v>0</v>
      </c>
      <c r="G1158" s="92"/>
      <c r="H1158" s="91">
        <v>0</v>
      </c>
      <c r="I1158" s="91">
        <v>0</v>
      </c>
      <c r="J1158" s="90" t="s">
        <v>4632</v>
      </c>
      <c r="K1158" s="94"/>
      <c r="L1158" s="94"/>
      <c r="M1158" s="94"/>
      <c r="N1158" s="95">
        <v>86</v>
      </c>
      <c r="O1158" s="95">
        <v>455</v>
      </c>
      <c r="P1158" s="95">
        <v>0</v>
      </c>
      <c r="Q1158" s="95">
        <v>0</v>
      </c>
      <c r="R1158" s="95">
        <v>0</v>
      </c>
      <c r="S1158" s="95">
        <v>0</v>
      </c>
      <c r="T1158" s="92"/>
      <c r="U1158" s="92"/>
      <c r="V1158" s="92"/>
      <c r="W1158" s="92"/>
      <c r="X1158" s="92"/>
      <c r="Y1158" s="92"/>
      <c r="Z1158" s="92"/>
      <c r="AA1158" s="92"/>
      <c r="AB1158" s="90" t="s">
        <v>4631</v>
      </c>
      <c r="AC1158" s="96">
        <v>27148</v>
      </c>
      <c r="AD1158" s="95">
        <v>864</v>
      </c>
      <c r="AE1158" s="90" t="s">
        <v>545</v>
      </c>
      <c r="AF1158" s="95">
        <v>1992</v>
      </c>
      <c r="AG1158" s="95">
        <v>1991</v>
      </c>
      <c r="AH1158" s="95">
        <v>2013</v>
      </c>
    </row>
    <row r="1159" spans="3:34" ht="12.5" x14ac:dyDescent="0.25">
      <c r="C1159" s="90" t="s">
        <v>4904</v>
      </c>
      <c r="D1159" s="91">
        <v>13.6</v>
      </c>
      <c r="E1159" s="92"/>
      <c r="F1159" s="95">
        <v>0</v>
      </c>
      <c r="G1159" s="95">
        <v>0</v>
      </c>
      <c r="H1159" s="91">
        <v>0</v>
      </c>
      <c r="I1159" s="91">
        <v>0</v>
      </c>
      <c r="J1159" s="90" t="s">
        <v>4905</v>
      </c>
      <c r="K1159" s="92"/>
      <c r="L1159" s="92"/>
      <c r="M1159" s="94"/>
      <c r="N1159" s="95">
        <v>86</v>
      </c>
      <c r="O1159" s="95">
        <v>399</v>
      </c>
      <c r="P1159" s="95">
        <v>0</v>
      </c>
      <c r="Q1159" s="95">
        <v>0</v>
      </c>
      <c r="R1159" s="95">
        <v>0</v>
      </c>
      <c r="S1159" s="95">
        <v>0</v>
      </c>
      <c r="T1159" s="95">
        <v>0</v>
      </c>
      <c r="U1159" s="95">
        <v>0</v>
      </c>
      <c r="V1159" s="95">
        <v>0</v>
      </c>
      <c r="W1159" s="95">
        <v>0</v>
      </c>
      <c r="X1159" s="92"/>
      <c r="Y1159" s="92"/>
      <c r="Z1159" s="92"/>
      <c r="AA1159" s="92"/>
      <c r="AB1159" s="90" t="s">
        <v>4904</v>
      </c>
      <c r="AC1159" s="96">
        <v>25667</v>
      </c>
      <c r="AD1159" s="95">
        <v>855</v>
      </c>
      <c r="AE1159" s="90" t="s">
        <v>545</v>
      </c>
      <c r="AF1159" s="92"/>
      <c r="AG1159" s="95">
        <v>1986</v>
      </c>
      <c r="AH1159" s="95">
        <v>2003</v>
      </c>
    </row>
    <row r="1160" spans="3:34" ht="12.5" x14ac:dyDescent="0.25">
      <c r="C1160" s="90" t="s">
        <v>5411</v>
      </c>
      <c r="D1160" s="91">
        <v>13.6</v>
      </c>
      <c r="E1160" s="92"/>
      <c r="F1160" s="91">
        <v>0</v>
      </c>
      <c r="G1160" s="95">
        <v>0</v>
      </c>
      <c r="H1160" s="91">
        <v>0</v>
      </c>
      <c r="I1160" s="91">
        <v>0</v>
      </c>
      <c r="J1160" s="90" t="s">
        <v>5412</v>
      </c>
      <c r="K1160" s="92"/>
      <c r="L1160" s="92"/>
      <c r="M1160" s="92"/>
      <c r="N1160" s="91">
        <v>86</v>
      </c>
      <c r="O1160" s="91">
        <v>0</v>
      </c>
      <c r="P1160" s="91">
        <v>0</v>
      </c>
      <c r="Q1160" s="91">
        <v>0</v>
      </c>
      <c r="R1160" s="91">
        <v>0</v>
      </c>
      <c r="S1160" s="91">
        <v>0</v>
      </c>
      <c r="T1160" s="95">
        <v>0</v>
      </c>
      <c r="U1160" s="95">
        <v>0</v>
      </c>
      <c r="V1160" s="95">
        <v>0</v>
      </c>
      <c r="W1160" s="95">
        <v>0</v>
      </c>
      <c r="X1160" s="92"/>
      <c r="Y1160" s="92"/>
      <c r="Z1160" s="92"/>
      <c r="AA1160" s="92"/>
      <c r="AB1160" s="90" t="s">
        <v>5411</v>
      </c>
      <c r="AC1160" s="93">
        <v>23892</v>
      </c>
      <c r="AD1160" s="91">
        <v>533</v>
      </c>
      <c r="AE1160" s="90" t="s">
        <v>545</v>
      </c>
      <c r="AF1160" s="92"/>
      <c r="AG1160" s="91">
        <v>1984</v>
      </c>
      <c r="AH1160" s="91">
        <v>1995</v>
      </c>
    </row>
    <row r="1161" spans="3:34" ht="12.5" x14ac:dyDescent="0.25">
      <c r="C1161" s="90" t="s">
        <v>3970</v>
      </c>
      <c r="D1161" s="91">
        <v>13.5</v>
      </c>
      <c r="E1161" s="92"/>
      <c r="F1161" s="91">
        <v>0</v>
      </c>
      <c r="G1161" s="94"/>
      <c r="H1161" s="91">
        <v>0</v>
      </c>
      <c r="I1161" s="91">
        <v>0</v>
      </c>
      <c r="J1161" s="90" t="s">
        <v>3971</v>
      </c>
      <c r="K1161" s="92"/>
      <c r="L1161" s="92"/>
      <c r="M1161" s="94"/>
      <c r="N1161" s="91">
        <v>87</v>
      </c>
      <c r="O1161" s="91">
        <v>451</v>
      </c>
      <c r="P1161" s="91">
        <v>0</v>
      </c>
      <c r="Q1161" s="91">
        <v>0</v>
      </c>
      <c r="R1161" s="91">
        <v>0</v>
      </c>
      <c r="S1161" s="91">
        <v>0</v>
      </c>
      <c r="T1161" s="94"/>
      <c r="U1161" s="94"/>
      <c r="V1161" s="94"/>
      <c r="W1161" s="94"/>
      <c r="X1161" s="92"/>
      <c r="Y1161" s="92"/>
      <c r="Z1161" s="92"/>
      <c r="AA1161" s="92"/>
      <c r="AB1161" s="90" t="s">
        <v>3970</v>
      </c>
      <c r="AC1161" s="93">
        <v>28165</v>
      </c>
      <c r="AD1161" s="91">
        <v>768</v>
      </c>
      <c r="AE1161" s="90" t="s">
        <v>545</v>
      </c>
      <c r="AF1161" s="91">
        <v>1996</v>
      </c>
      <c r="AG1161" s="91">
        <v>1995</v>
      </c>
      <c r="AH1161" s="91">
        <v>2010</v>
      </c>
    </row>
    <row r="1162" spans="3:34" ht="12.5" x14ac:dyDescent="0.25">
      <c r="C1162" s="90" t="s">
        <v>5214</v>
      </c>
      <c r="D1162" s="91">
        <v>13.5</v>
      </c>
      <c r="E1162" s="92"/>
      <c r="F1162" s="91">
        <v>0</v>
      </c>
      <c r="G1162" s="95">
        <v>0</v>
      </c>
      <c r="H1162" s="91">
        <v>0</v>
      </c>
      <c r="I1162" s="91">
        <v>0</v>
      </c>
      <c r="J1162" s="90" t="s">
        <v>5215</v>
      </c>
      <c r="K1162" s="92"/>
      <c r="L1162" s="92"/>
      <c r="M1162" s="92"/>
      <c r="N1162" s="91">
        <v>87</v>
      </c>
      <c r="O1162" s="91">
        <v>632</v>
      </c>
      <c r="P1162" s="91">
        <v>0</v>
      </c>
      <c r="Q1162" s="91">
        <v>0</v>
      </c>
      <c r="R1162" s="91">
        <v>0</v>
      </c>
      <c r="S1162" s="91">
        <v>0</v>
      </c>
      <c r="T1162" s="95">
        <v>0</v>
      </c>
      <c r="U1162" s="95">
        <v>0</v>
      </c>
      <c r="V1162" s="95">
        <v>0</v>
      </c>
      <c r="W1162" s="95">
        <v>0</v>
      </c>
      <c r="X1162" s="92"/>
      <c r="Y1162" s="92"/>
      <c r="Z1162" s="92"/>
      <c r="AA1162" s="92"/>
      <c r="AB1162" s="90" t="s">
        <v>5214</v>
      </c>
      <c r="AC1162" s="93">
        <v>29305</v>
      </c>
      <c r="AD1162" s="91">
        <v>757</v>
      </c>
      <c r="AE1162" s="90" t="s">
        <v>545</v>
      </c>
      <c r="AF1162" s="91">
        <v>1998</v>
      </c>
      <c r="AG1162" s="91">
        <v>1998</v>
      </c>
      <c r="AH1162" s="91">
        <v>2013</v>
      </c>
    </row>
    <row r="1163" spans="3:34" ht="12.5" x14ac:dyDescent="0.25">
      <c r="C1163" s="90" t="s">
        <v>5322</v>
      </c>
      <c r="D1163" s="91">
        <v>13.5</v>
      </c>
      <c r="E1163" s="92"/>
      <c r="F1163" s="91">
        <v>0</v>
      </c>
      <c r="G1163" s="94"/>
      <c r="H1163" s="91">
        <v>0</v>
      </c>
      <c r="I1163" s="91">
        <v>0</v>
      </c>
      <c r="J1163" s="90" t="s">
        <v>5323</v>
      </c>
      <c r="K1163" s="92"/>
      <c r="L1163" s="92"/>
      <c r="M1163" s="92"/>
      <c r="N1163" s="91">
        <v>87</v>
      </c>
      <c r="O1163" s="91">
        <v>222</v>
      </c>
      <c r="P1163" s="91">
        <v>0</v>
      </c>
      <c r="Q1163" s="91">
        <v>0</v>
      </c>
      <c r="R1163" s="91">
        <v>0</v>
      </c>
      <c r="S1163" s="91">
        <v>0</v>
      </c>
      <c r="T1163" s="94"/>
      <c r="U1163" s="94"/>
      <c r="V1163" s="94"/>
      <c r="W1163" s="94"/>
      <c r="X1163" s="92"/>
      <c r="Y1163" s="92"/>
      <c r="Z1163" s="92"/>
      <c r="AA1163" s="92"/>
      <c r="AB1163" s="90" t="s">
        <v>5322</v>
      </c>
      <c r="AC1163" s="93">
        <v>27535</v>
      </c>
      <c r="AD1163" s="91">
        <v>418</v>
      </c>
      <c r="AE1163" s="90" t="s">
        <v>545</v>
      </c>
      <c r="AF1163" s="91">
        <v>1993</v>
      </c>
      <c r="AG1163" s="91">
        <v>1991</v>
      </c>
      <c r="AH1163" s="91">
        <v>1999</v>
      </c>
    </row>
    <row r="1164" spans="3:34" ht="12.5" x14ac:dyDescent="0.25">
      <c r="C1164" s="90" t="s">
        <v>5624</v>
      </c>
      <c r="D1164" s="91">
        <v>13.5</v>
      </c>
      <c r="E1164" s="92"/>
      <c r="F1164" s="91">
        <v>0</v>
      </c>
      <c r="G1164" s="91">
        <v>0</v>
      </c>
      <c r="H1164" s="91">
        <v>0</v>
      </c>
      <c r="I1164" s="91">
        <v>0</v>
      </c>
      <c r="J1164" s="90" t="s">
        <v>5625</v>
      </c>
      <c r="K1164" s="92"/>
      <c r="L1164" s="92"/>
      <c r="M1164" s="94"/>
      <c r="N1164" s="91">
        <v>87</v>
      </c>
      <c r="O1164" s="91">
        <v>490</v>
      </c>
      <c r="P1164" s="91">
        <v>0</v>
      </c>
      <c r="Q1164" s="91">
        <v>0</v>
      </c>
      <c r="R1164" s="91">
        <v>0</v>
      </c>
      <c r="S1164" s="91">
        <v>0</v>
      </c>
      <c r="T1164" s="91">
        <v>0</v>
      </c>
      <c r="U1164" s="91">
        <v>0</v>
      </c>
      <c r="V1164" s="91">
        <v>0</v>
      </c>
      <c r="W1164" s="91">
        <v>0</v>
      </c>
      <c r="X1164" s="92"/>
      <c r="Y1164" s="92"/>
      <c r="Z1164" s="92"/>
      <c r="AA1164" s="92"/>
      <c r="AB1164" s="90" t="s">
        <v>5624</v>
      </c>
      <c r="AC1164" s="93">
        <v>25924</v>
      </c>
      <c r="AD1164" s="91">
        <v>583</v>
      </c>
      <c r="AE1164" s="90" t="s">
        <v>545</v>
      </c>
      <c r="AF1164" s="95">
        <v>1993</v>
      </c>
      <c r="AG1164" s="91">
        <v>1992</v>
      </c>
      <c r="AH1164" s="91">
        <v>2003</v>
      </c>
    </row>
    <row r="1165" spans="3:34" ht="12.5" x14ac:dyDescent="0.25">
      <c r="C1165" s="90" t="s">
        <v>3710</v>
      </c>
      <c r="D1165" s="91">
        <v>13.3</v>
      </c>
      <c r="E1165" s="92"/>
      <c r="F1165" s="91">
        <v>0</v>
      </c>
      <c r="G1165" s="94"/>
      <c r="H1165" s="91">
        <v>0</v>
      </c>
      <c r="I1165" s="91">
        <v>0</v>
      </c>
      <c r="J1165" s="90" t="s">
        <v>3711</v>
      </c>
      <c r="K1165" s="92"/>
      <c r="L1165" s="92"/>
      <c r="M1165" s="94"/>
      <c r="N1165" s="91">
        <v>88</v>
      </c>
      <c r="O1165" s="91">
        <v>755</v>
      </c>
      <c r="P1165" s="91">
        <v>0</v>
      </c>
      <c r="Q1165" s="91">
        <v>0</v>
      </c>
      <c r="R1165" s="91">
        <v>0</v>
      </c>
      <c r="S1165" s="91">
        <v>0</v>
      </c>
      <c r="T1165" s="94"/>
      <c r="U1165" s="94"/>
      <c r="V1165" s="94"/>
      <c r="W1165" s="94"/>
      <c r="X1165" s="92"/>
      <c r="Y1165" s="92"/>
      <c r="Z1165" s="92"/>
      <c r="AA1165" s="92"/>
      <c r="AB1165" s="90" t="s">
        <v>3710</v>
      </c>
      <c r="AC1165" s="93">
        <v>30093</v>
      </c>
      <c r="AD1165" s="91">
        <v>767</v>
      </c>
      <c r="AE1165" s="90" t="s">
        <v>545</v>
      </c>
      <c r="AF1165" s="91">
        <v>2000</v>
      </c>
      <c r="AG1165" s="91">
        <v>1999</v>
      </c>
      <c r="AH1165" s="91">
        <v>2014</v>
      </c>
    </row>
    <row r="1166" spans="3:34" ht="12.5" x14ac:dyDescent="0.25">
      <c r="C1166" s="90" t="s">
        <v>3863</v>
      </c>
      <c r="D1166" s="91">
        <v>13.3</v>
      </c>
      <c r="E1166" s="92"/>
      <c r="F1166" s="91">
        <v>0</v>
      </c>
      <c r="G1166" s="91">
        <v>0</v>
      </c>
      <c r="H1166" s="91">
        <v>0</v>
      </c>
      <c r="I1166" s="91">
        <v>0</v>
      </c>
      <c r="J1166" s="90" t="s">
        <v>3864</v>
      </c>
      <c r="K1166" s="92"/>
      <c r="L1166" s="92"/>
      <c r="M1166" s="94"/>
      <c r="N1166" s="91">
        <v>88</v>
      </c>
      <c r="O1166" s="91">
        <v>617</v>
      </c>
      <c r="P1166" s="91">
        <v>0</v>
      </c>
      <c r="Q1166" s="91">
        <v>0</v>
      </c>
      <c r="R1166" s="91">
        <v>0</v>
      </c>
      <c r="S1166" s="91">
        <v>0</v>
      </c>
      <c r="T1166" s="91">
        <v>0</v>
      </c>
      <c r="U1166" s="91">
        <v>0</v>
      </c>
      <c r="V1166" s="91">
        <v>0</v>
      </c>
      <c r="W1166" s="91">
        <v>0</v>
      </c>
      <c r="X1166" s="92"/>
      <c r="Y1166" s="92"/>
      <c r="Z1166" s="92"/>
      <c r="AA1166" s="92"/>
      <c r="AB1166" s="90" t="s">
        <v>3863</v>
      </c>
      <c r="AC1166" s="93">
        <v>33789</v>
      </c>
      <c r="AD1166" s="91">
        <v>496</v>
      </c>
      <c r="AE1166" s="90" t="s">
        <v>545</v>
      </c>
      <c r="AF1166" s="95">
        <v>2008</v>
      </c>
      <c r="AG1166" s="91">
        <v>2007</v>
      </c>
      <c r="AH1166" s="91">
        <v>2017</v>
      </c>
    </row>
    <row r="1167" spans="3:34" ht="12.5" x14ac:dyDescent="0.25">
      <c r="C1167" s="90" t="s">
        <v>4637</v>
      </c>
      <c r="D1167" s="91">
        <v>13.3</v>
      </c>
      <c r="E1167" s="92"/>
      <c r="F1167" s="91">
        <v>0</v>
      </c>
      <c r="G1167" s="92"/>
      <c r="H1167" s="91">
        <v>0</v>
      </c>
      <c r="I1167" s="91">
        <v>0</v>
      </c>
      <c r="J1167" s="90" t="s">
        <v>4638</v>
      </c>
      <c r="K1167" s="92"/>
      <c r="L1167" s="92"/>
      <c r="M1167" s="92"/>
      <c r="N1167" s="91">
        <v>88</v>
      </c>
      <c r="O1167" s="91">
        <v>452</v>
      </c>
      <c r="P1167" s="91">
        <v>0</v>
      </c>
      <c r="Q1167" s="91">
        <v>0</v>
      </c>
      <c r="R1167" s="91">
        <v>0</v>
      </c>
      <c r="S1167" s="91">
        <v>0</v>
      </c>
      <c r="T1167" s="92"/>
      <c r="U1167" s="92"/>
      <c r="V1167" s="92"/>
      <c r="W1167" s="92"/>
      <c r="X1167" s="92"/>
      <c r="Y1167" s="92"/>
      <c r="Z1167" s="92"/>
      <c r="AA1167" s="92"/>
      <c r="AB1167" s="90" t="s">
        <v>4637</v>
      </c>
      <c r="AC1167" s="93">
        <v>28889</v>
      </c>
      <c r="AD1167" s="91">
        <v>629</v>
      </c>
      <c r="AE1167" s="90" t="s">
        <v>545</v>
      </c>
      <c r="AF1167" s="95">
        <v>1997</v>
      </c>
      <c r="AG1167" s="91">
        <v>1994</v>
      </c>
      <c r="AH1167" s="91">
        <v>2006</v>
      </c>
    </row>
    <row r="1168" spans="3:34" ht="12.5" x14ac:dyDescent="0.25">
      <c r="C1168" s="90" t="s">
        <v>4647</v>
      </c>
      <c r="D1168" s="91">
        <v>13.3</v>
      </c>
      <c r="E1168" s="92"/>
      <c r="F1168" s="91">
        <v>0</v>
      </c>
      <c r="G1168" s="91">
        <v>0</v>
      </c>
      <c r="H1168" s="91">
        <v>0</v>
      </c>
      <c r="I1168" s="91">
        <v>0</v>
      </c>
      <c r="J1168" s="90" t="s">
        <v>4648</v>
      </c>
      <c r="K1168" s="92"/>
      <c r="L1168" s="92"/>
      <c r="M1168" s="94"/>
      <c r="N1168" s="91">
        <v>88</v>
      </c>
      <c r="O1168" s="91">
        <v>974</v>
      </c>
      <c r="P1168" s="91">
        <v>0</v>
      </c>
      <c r="Q1168" s="91">
        <v>0</v>
      </c>
      <c r="R1168" s="91">
        <v>0</v>
      </c>
      <c r="S1168" s="91">
        <v>0</v>
      </c>
      <c r="T1168" s="91">
        <v>0</v>
      </c>
      <c r="U1168" s="91">
        <v>0</v>
      </c>
      <c r="V1168" s="91">
        <v>0</v>
      </c>
      <c r="W1168" s="91">
        <v>0</v>
      </c>
      <c r="X1168" s="92"/>
      <c r="Y1168" s="92"/>
      <c r="Z1168" s="92"/>
      <c r="AA1168" s="92"/>
      <c r="AB1168" s="90" t="s">
        <v>4647</v>
      </c>
      <c r="AC1168" s="93">
        <v>30199</v>
      </c>
      <c r="AD1168" s="91">
        <v>719</v>
      </c>
      <c r="AE1168" s="90" t="s">
        <v>545</v>
      </c>
      <c r="AF1168" s="91">
        <v>2000</v>
      </c>
      <c r="AG1168" s="91">
        <v>1997</v>
      </c>
      <c r="AH1168" s="91">
        <v>2013</v>
      </c>
    </row>
    <row r="1169" spans="3:34" ht="12.5" x14ac:dyDescent="0.25">
      <c r="C1169" s="90" t="s">
        <v>5091</v>
      </c>
      <c r="D1169" s="91">
        <v>13.3</v>
      </c>
      <c r="E1169" s="92"/>
      <c r="F1169" s="95">
        <v>0</v>
      </c>
      <c r="G1169" s="92"/>
      <c r="H1169" s="91">
        <v>0</v>
      </c>
      <c r="I1169" s="91">
        <v>0</v>
      </c>
      <c r="J1169" s="90" t="s">
        <v>5092</v>
      </c>
      <c r="K1169" s="92"/>
      <c r="L1169" s="92"/>
      <c r="M1169" s="92"/>
      <c r="N1169" s="91">
        <v>88</v>
      </c>
      <c r="O1169" s="91">
        <v>651</v>
      </c>
      <c r="P1169" s="95">
        <v>0</v>
      </c>
      <c r="Q1169" s="95">
        <v>0</v>
      </c>
      <c r="R1169" s="95">
        <v>0</v>
      </c>
      <c r="S1169" s="95">
        <v>0</v>
      </c>
      <c r="T1169" s="92"/>
      <c r="U1169" s="92"/>
      <c r="V1169" s="92"/>
      <c r="W1169" s="92"/>
      <c r="X1169" s="92"/>
      <c r="Y1169" s="92"/>
      <c r="Z1169" s="92"/>
      <c r="AA1169" s="92"/>
      <c r="AB1169" s="90" t="s">
        <v>5091</v>
      </c>
      <c r="AC1169" s="93">
        <v>31516</v>
      </c>
      <c r="AD1169" s="91">
        <v>641</v>
      </c>
      <c r="AE1169" s="90" t="s">
        <v>545</v>
      </c>
      <c r="AF1169" s="95">
        <v>2004</v>
      </c>
      <c r="AG1169" s="91">
        <v>2003</v>
      </c>
      <c r="AH1169" s="91">
        <v>2015</v>
      </c>
    </row>
    <row r="1170" spans="3:34" ht="12.5" x14ac:dyDescent="0.25">
      <c r="C1170" s="90" t="s">
        <v>5259</v>
      </c>
      <c r="D1170" s="91">
        <v>13.3</v>
      </c>
      <c r="E1170" s="92"/>
      <c r="F1170" s="91">
        <v>0</v>
      </c>
      <c r="G1170" s="91">
        <v>0</v>
      </c>
      <c r="H1170" s="91">
        <v>0</v>
      </c>
      <c r="I1170" s="91">
        <v>0</v>
      </c>
      <c r="J1170" s="90" t="s">
        <v>5260</v>
      </c>
      <c r="K1170" s="92"/>
      <c r="L1170" s="92"/>
      <c r="M1170" s="92"/>
      <c r="N1170" s="91">
        <v>88</v>
      </c>
      <c r="O1170" s="91">
        <v>0</v>
      </c>
      <c r="P1170" s="91">
        <v>0</v>
      </c>
      <c r="Q1170" s="91">
        <v>0</v>
      </c>
      <c r="R1170" s="91">
        <v>0</v>
      </c>
      <c r="S1170" s="91">
        <v>0</v>
      </c>
      <c r="T1170" s="91">
        <v>0</v>
      </c>
      <c r="U1170" s="91">
        <v>0</v>
      </c>
      <c r="V1170" s="91">
        <v>0</v>
      </c>
      <c r="W1170" s="91">
        <v>0</v>
      </c>
      <c r="X1170" s="92"/>
      <c r="Y1170" s="92"/>
      <c r="Z1170" s="92"/>
      <c r="AA1170" s="92"/>
      <c r="AB1170" s="90" t="s">
        <v>5259</v>
      </c>
      <c r="AC1170" s="93">
        <v>24104</v>
      </c>
      <c r="AD1170" s="91">
        <v>422</v>
      </c>
      <c r="AE1170" s="90" t="s">
        <v>545</v>
      </c>
      <c r="AF1170" s="91">
        <v>1982</v>
      </c>
      <c r="AG1170" s="91">
        <v>1983</v>
      </c>
      <c r="AH1170" s="91">
        <v>1993</v>
      </c>
    </row>
    <row r="1171" spans="3:34" ht="12.5" x14ac:dyDescent="0.25">
      <c r="C1171" s="90" t="s">
        <v>5740</v>
      </c>
      <c r="D1171" s="91">
        <v>13.2</v>
      </c>
      <c r="E1171" s="92"/>
      <c r="F1171" s="91">
        <v>0</v>
      </c>
      <c r="G1171" s="92"/>
      <c r="H1171" s="91">
        <v>0</v>
      </c>
      <c r="I1171" s="91">
        <v>0</v>
      </c>
      <c r="J1171" s="90" t="s">
        <v>5741</v>
      </c>
      <c r="K1171" s="92"/>
      <c r="L1171" s="92"/>
      <c r="M1171" s="92"/>
      <c r="N1171" s="91">
        <v>89</v>
      </c>
      <c r="O1171" s="91">
        <v>0</v>
      </c>
      <c r="P1171" s="91">
        <v>0</v>
      </c>
      <c r="Q1171" s="91">
        <v>0</v>
      </c>
      <c r="R1171" s="91">
        <v>0</v>
      </c>
      <c r="S1171" s="91">
        <v>0</v>
      </c>
      <c r="T1171" s="92"/>
      <c r="U1171" s="92"/>
      <c r="V1171" s="92"/>
      <c r="W1171" s="92"/>
      <c r="X1171" s="92"/>
      <c r="Y1171" s="92"/>
      <c r="Z1171" s="92"/>
      <c r="AA1171" s="92"/>
      <c r="AB1171" s="90" t="s">
        <v>5740</v>
      </c>
      <c r="AC1171" s="93">
        <v>24219</v>
      </c>
      <c r="AD1171" s="91">
        <v>451</v>
      </c>
      <c r="AE1171" s="90" t="s">
        <v>545</v>
      </c>
      <c r="AF1171" s="94"/>
      <c r="AG1171" s="91">
        <v>1985</v>
      </c>
      <c r="AH1171" s="91">
        <v>1994</v>
      </c>
    </row>
    <row r="1172" spans="3:34" ht="12.5" x14ac:dyDescent="0.25">
      <c r="C1172" s="90" t="s">
        <v>5774</v>
      </c>
      <c r="D1172" s="91">
        <v>13.2</v>
      </c>
      <c r="E1172" s="92"/>
      <c r="F1172" s="91">
        <v>0</v>
      </c>
      <c r="G1172" s="94"/>
      <c r="H1172" s="91">
        <v>0</v>
      </c>
      <c r="I1172" s="91">
        <v>0</v>
      </c>
      <c r="J1172" s="90" t="s">
        <v>5775</v>
      </c>
      <c r="K1172" s="92"/>
      <c r="L1172" s="92"/>
      <c r="M1172" s="92"/>
      <c r="N1172" s="91">
        <v>89</v>
      </c>
      <c r="O1172" s="91">
        <v>455</v>
      </c>
      <c r="P1172" s="91">
        <v>0</v>
      </c>
      <c r="Q1172" s="91">
        <v>0</v>
      </c>
      <c r="R1172" s="91">
        <v>0</v>
      </c>
      <c r="S1172" s="91">
        <v>0</v>
      </c>
      <c r="T1172" s="94"/>
      <c r="U1172" s="94"/>
      <c r="V1172" s="94"/>
      <c r="W1172" s="94"/>
      <c r="X1172" s="92"/>
      <c r="Y1172" s="92"/>
      <c r="Z1172" s="92"/>
      <c r="AA1172" s="92"/>
      <c r="AB1172" s="90" t="s">
        <v>5774</v>
      </c>
      <c r="AC1172" s="93">
        <v>27484</v>
      </c>
      <c r="AD1172" s="91">
        <v>582</v>
      </c>
      <c r="AE1172" s="90" t="s">
        <v>545</v>
      </c>
      <c r="AF1172" s="95">
        <v>2000</v>
      </c>
      <c r="AG1172" s="91">
        <v>1998</v>
      </c>
      <c r="AH1172" s="91">
        <v>2009</v>
      </c>
    </row>
    <row r="1173" spans="3:34" ht="12.5" x14ac:dyDescent="0.25">
      <c r="C1173" s="90" t="s">
        <v>5778</v>
      </c>
      <c r="D1173" s="91">
        <v>13.2</v>
      </c>
      <c r="E1173" s="92"/>
      <c r="F1173" s="91">
        <v>0</v>
      </c>
      <c r="G1173" s="94"/>
      <c r="H1173" s="91">
        <v>0</v>
      </c>
      <c r="I1173" s="91">
        <v>0</v>
      </c>
      <c r="J1173" s="90" t="s">
        <v>5779</v>
      </c>
      <c r="K1173" s="92"/>
      <c r="L1173" s="92"/>
      <c r="M1173" s="94"/>
      <c r="N1173" s="91">
        <v>89</v>
      </c>
      <c r="O1173" s="91">
        <v>573</v>
      </c>
      <c r="P1173" s="91">
        <v>0</v>
      </c>
      <c r="Q1173" s="91">
        <v>0</v>
      </c>
      <c r="R1173" s="91">
        <v>0</v>
      </c>
      <c r="S1173" s="91">
        <v>0</v>
      </c>
      <c r="T1173" s="94"/>
      <c r="U1173" s="94"/>
      <c r="V1173" s="94"/>
      <c r="W1173" s="94"/>
      <c r="X1173" s="92"/>
      <c r="Y1173" s="92"/>
      <c r="Z1173" s="92"/>
      <c r="AA1173" s="92"/>
      <c r="AB1173" s="90" t="s">
        <v>5778</v>
      </c>
      <c r="AC1173" s="93">
        <v>31817</v>
      </c>
      <c r="AD1173" s="91">
        <v>595</v>
      </c>
      <c r="AE1173" s="90" t="s">
        <v>545</v>
      </c>
      <c r="AF1173" s="91">
        <v>2006</v>
      </c>
      <c r="AG1173" s="91">
        <v>2005</v>
      </c>
      <c r="AH1173" s="91">
        <v>2017</v>
      </c>
    </row>
    <row r="1174" spans="3:34" ht="12.5" x14ac:dyDescent="0.25">
      <c r="C1174" s="90" t="s">
        <v>3682</v>
      </c>
      <c r="D1174" s="91">
        <v>13</v>
      </c>
      <c r="E1174" s="92"/>
      <c r="F1174" s="95">
        <v>0</v>
      </c>
      <c r="G1174" s="92"/>
      <c r="H1174" s="91">
        <v>0</v>
      </c>
      <c r="I1174" s="91">
        <v>0</v>
      </c>
      <c r="J1174" s="90" t="s">
        <v>3683</v>
      </c>
      <c r="K1174" s="92"/>
      <c r="L1174" s="92"/>
      <c r="M1174" s="94"/>
      <c r="N1174" s="91">
        <v>90</v>
      </c>
      <c r="O1174" s="91">
        <v>0</v>
      </c>
      <c r="P1174" s="95">
        <v>0</v>
      </c>
      <c r="Q1174" s="95">
        <v>0</v>
      </c>
      <c r="R1174" s="95">
        <v>0</v>
      </c>
      <c r="S1174" s="95">
        <v>0</v>
      </c>
      <c r="T1174" s="92"/>
      <c r="U1174" s="92"/>
      <c r="V1174" s="92"/>
      <c r="W1174" s="92"/>
      <c r="X1174" s="92"/>
      <c r="Y1174" s="92"/>
      <c r="Z1174" s="92"/>
      <c r="AA1174" s="92"/>
      <c r="AB1174" s="90" t="s">
        <v>3682</v>
      </c>
      <c r="AC1174" s="93">
        <v>26205</v>
      </c>
      <c r="AD1174" s="91">
        <v>447</v>
      </c>
      <c r="AE1174" s="90" t="s">
        <v>545</v>
      </c>
      <c r="AF1174" s="95">
        <v>0</v>
      </c>
      <c r="AG1174" s="91">
        <v>1986</v>
      </c>
      <c r="AH1174" s="91">
        <v>1995</v>
      </c>
    </row>
    <row r="1175" spans="3:34" ht="12.5" x14ac:dyDescent="0.25">
      <c r="C1175" s="90" t="s">
        <v>3968</v>
      </c>
      <c r="D1175" s="91">
        <v>13</v>
      </c>
      <c r="E1175" s="92"/>
      <c r="F1175" s="91">
        <v>0</v>
      </c>
      <c r="G1175" s="91">
        <v>0</v>
      </c>
      <c r="H1175" s="91">
        <v>0</v>
      </c>
      <c r="I1175" s="91">
        <v>0</v>
      </c>
      <c r="J1175" s="90" t="s">
        <v>3969</v>
      </c>
      <c r="K1175" s="92"/>
      <c r="L1175" s="92"/>
      <c r="M1175" s="94"/>
      <c r="N1175" s="91">
        <v>90</v>
      </c>
      <c r="O1175" s="91">
        <v>523</v>
      </c>
      <c r="P1175" s="91">
        <v>0</v>
      </c>
      <c r="Q1175" s="91">
        <v>0</v>
      </c>
      <c r="R1175" s="91">
        <v>0</v>
      </c>
      <c r="S1175" s="91">
        <v>0</v>
      </c>
      <c r="T1175" s="91">
        <v>0</v>
      </c>
      <c r="U1175" s="91">
        <v>0</v>
      </c>
      <c r="V1175" s="91">
        <v>0</v>
      </c>
      <c r="W1175" s="91">
        <v>0</v>
      </c>
      <c r="X1175" s="92"/>
      <c r="Y1175" s="92"/>
      <c r="Z1175" s="92"/>
      <c r="AA1175" s="92"/>
      <c r="AB1175" s="90" t="s">
        <v>3968</v>
      </c>
      <c r="AC1175" s="93">
        <v>27329</v>
      </c>
      <c r="AD1175" s="91">
        <v>582</v>
      </c>
      <c r="AE1175" s="90" t="s">
        <v>545</v>
      </c>
      <c r="AF1175" s="95">
        <v>1995</v>
      </c>
      <c r="AG1175" s="91">
        <v>1994</v>
      </c>
      <c r="AH1175" s="91">
        <v>2005</v>
      </c>
    </row>
    <row r="1176" spans="3:34" ht="12.5" x14ac:dyDescent="0.25">
      <c r="C1176" s="90" t="s">
        <v>4345</v>
      </c>
      <c r="D1176" s="91">
        <v>13</v>
      </c>
      <c r="E1176" s="92"/>
      <c r="F1176" s="91">
        <v>0</v>
      </c>
      <c r="G1176" s="95">
        <v>0</v>
      </c>
      <c r="H1176" s="91">
        <v>0</v>
      </c>
      <c r="I1176" s="91">
        <v>0</v>
      </c>
      <c r="J1176" s="90" t="s">
        <v>4346</v>
      </c>
      <c r="K1176" s="92"/>
      <c r="L1176" s="92"/>
      <c r="M1176" s="92"/>
      <c r="N1176" s="91">
        <v>90</v>
      </c>
      <c r="O1176" s="91">
        <v>479</v>
      </c>
      <c r="P1176" s="91">
        <v>0</v>
      </c>
      <c r="Q1176" s="91">
        <v>0</v>
      </c>
      <c r="R1176" s="91">
        <v>0</v>
      </c>
      <c r="S1176" s="91">
        <v>0</v>
      </c>
      <c r="T1176" s="95">
        <v>0</v>
      </c>
      <c r="U1176" s="95">
        <v>0</v>
      </c>
      <c r="V1176" s="95">
        <v>0</v>
      </c>
      <c r="W1176" s="95">
        <v>0</v>
      </c>
      <c r="X1176" s="92"/>
      <c r="Y1176" s="92"/>
      <c r="Z1176" s="92"/>
      <c r="AA1176" s="92"/>
      <c r="AB1176" s="90" t="s">
        <v>4345</v>
      </c>
      <c r="AC1176" s="93">
        <v>27080</v>
      </c>
      <c r="AD1176" s="91">
        <v>549</v>
      </c>
      <c r="AE1176" s="90" t="s">
        <v>545</v>
      </c>
      <c r="AF1176" s="95">
        <v>1993</v>
      </c>
      <c r="AG1176" s="91">
        <v>1991</v>
      </c>
      <c r="AH1176" s="91">
        <v>2002</v>
      </c>
    </row>
    <row r="1177" spans="3:34" ht="12.5" x14ac:dyDescent="0.25">
      <c r="C1177" s="90" t="s">
        <v>5192</v>
      </c>
      <c r="D1177" s="91">
        <v>13</v>
      </c>
      <c r="E1177" s="92"/>
      <c r="F1177" s="91">
        <v>0</v>
      </c>
      <c r="G1177" s="95">
        <v>0</v>
      </c>
      <c r="H1177" s="91">
        <v>0</v>
      </c>
      <c r="I1177" s="91">
        <v>0</v>
      </c>
      <c r="J1177" s="90" t="s">
        <v>5193</v>
      </c>
      <c r="K1177" s="92"/>
      <c r="L1177" s="92"/>
      <c r="M1177" s="92"/>
      <c r="N1177" s="91">
        <v>90</v>
      </c>
      <c r="O1177" s="91">
        <v>470</v>
      </c>
      <c r="P1177" s="91">
        <v>0</v>
      </c>
      <c r="Q1177" s="91">
        <v>0</v>
      </c>
      <c r="R1177" s="91">
        <v>0</v>
      </c>
      <c r="S1177" s="91">
        <v>0</v>
      </c>
      <c r="T1177" s="95">
        <v>0</v>
      </c>
      <c r="U1177" s="95">
        <v>0</v>
      </c>
      <c r="V1177" s="95">
        <v>0</v>
      </c>
      <c r="W1177" s="95">
        <v>0</v>
      </c>
      <c r="X1177" s="92"/>
      <c r="Y1177" s="92"/>
      <c r="Z1177" s="92"/>
      <c r="AA1177" s="92"/>
      <c r="AB1177" s="90" t="s">
        <v>5192</v>
      </c>
      <c r="AC1177" s="93">
        <v>26651</v>
      </c>
      <c r="AD1177" s="91">
        <v>859</v>
      </c>
      <c r="AE1177" s="90" t="s">
        <v>545</v>
      </c>
      <c r="AF1177" s="95">
        <v>1995</v>
      </c>
      <c r="AG1177" s="91">
        <v>1990</v>
      </c>
      <c r="AH1177" s="91">
        <v>2007</v>
      </c>
    </row>
    <row r="1178" spans="3:34" ht="12.5" x14ac:dyDescent="0.25">
      <c r="C1178" s="90" t="s">
        <v>5312</v>
      </c>
      <c r="D1178" s="91">
        <v>13</v>
      </c>
      <c r="E1178" s="92"/>
      <c r="F1178" s="91">
        <v>0</v>
      </c>
      <c r="G1178" s="94"/>
      <c r="H1178" s="91">
        <v>0</v>
      </c>
      <c r="I1178" s="91">
        <v>0</v>
      </c>
      <c r="J1178" s="90" t="s">
        <v>5313</v>
      </c>
      <c r="K1178" s="92"/>
      <c r="L1178" s="92"/>
      <c r="M1178" s="92"/>
      <c r="N1178" s="91">
        <v>90</v>
      </c>
      <c r="O1178" s="91">
        <v>292</v>
      </c>
      <c r="P1178" s="91">
        <v>0</v>
      </c>
      <c r="Q1178" s="91">
        <v>0</v>
      </c>
      <c r="R1178" s="91">
        <v>0</v>
      </c>
      <c r="S1178" s="91">
        <v>0</v>
      </c>
      <c r="T1178" s="94"/>
      <c r="U1178" s="94"/>
      <c r="V1178" s="94"/>
      <c r="W1178" s="94"/>
      <c r="X1178" s="92"/>
      <c r="Y1178" s="92"/>
      <c r="Z1178" s="92"/>
      <c r="AA1178" s="92"/>
      <c r="AB1178" s="90" t="s">
        <v>5312</v>
      </c>
      <c r="AC1178" s="93">
        <v>25983</v>
      </c>
      <c r="AD1178" s="91">
        <v>677</v>
      </c>
      <c r="AE1178" s="90" t="s">
        <v>545</v>
      </c>
      <c r="AF1178" s="91">
        <v>1989</v>
      </c>
      <c r="AG1178" s="91">
        <v>1988</v>
      </c>
      <c r="AH1178" s="91">
        <v>2002</v>
      </c>
    </row>
    <row r="1179" spans="3:34" ht="12.5" x14ac:dyDescent="0.25">
      <c r="C1179" s="90" t="s">
        <v>4489</v>
      </c>
      <c r="D1179" s="91">
        <v>12.9</v>
      </c>
      <c r="E1179" s="92"/>
      <c r="F1179" s="91">
        <v>0</v>
      </c>
      <c r="G1179" s="92"/>
      <c r="H1179" s="91">
        <v>0</v>
      </c>
      <c r="I1179" s="91">
        <v>0</v>
      </c>
      <c r="J1179" s="90" t="s">
        <v>4490</v>
      </c>
      <c r="K1179" s="92"/>
      <c r="L1179" s="92"/>
      <c r="M1179" s="92"/>
      <c r="N1179" s="91">
        <v>91</v>
      </c>
      <c r="O1179" s="91">
        <v>609</v>
      </c>
      <c r="P1179" s="91">
        <v>0</v>
      </c>
      <c r="Q1179" s="91">
        <v>0</v>
      </c>
      <c r="R1179" s="91">
        <v>0</v>
      </c>
      <c r="S1179" s="91">
        <v>0</v>
      </c>
      <c r="T1179" s="92"/>
      <c r="U1179" s="92"/>
      <c r="V1179" s="92"/>
      <c r="W1179" s="92"/>
      <c r="X1179" s="92"/>
      <c r="Y1179" s="92"/>
      <c r="Z1179" s="92"/>
      <c r="AA1179" s="92"/>
      <c r="AB1179" s="90" t="s">
        <v>4489</v>
      </c>
      <c r="AC1179" s="93">
        <v>31326</v>
      </c>
      <c r="AD1179" s="91">
        <v>680</v>
      </c>
      <c r="AE1179" s="90" t="s">
        <v>545</v>
      </c>
      <c r="AF1179" s="91">
        <v>2004</v>
      </c>
      <c r="AG1179" s="91">
        <v>2004</v>
      </c>
      <c r="AH1179" s="91">
        <v>2017</v>
      </c>
    </row>
    <row r="1180" spans="3:34" ht="12.5" x14ac:dyDescent="0.25">
      <c r="C1180" s="90" t="s">
        <v>4800</v>
      </c>
      <c r="D1180" s="91">
        <v>12.9</v>
      </c>
      <c r="E1180" s="92"/>
      <c r="F1180" s="91">
        <v>0</v>
      </c>
      <c r="G1180" s="94"/>
      <c r="H1180" s="91">
        <v>0</v>
      </c>
      <c r="I1180" s="91">
        <v>0</v>
      </c>
      <c r="J1180" s="90" t="s">
        <v>4801</v>
      </c>
      <c r="K1180" s="92"/>
      <c r="L1180" s="92"/>
      <c r="M1180" s="92"/>
      <c r="N1180" s="91">
        <v>91</v>
      </c>
      <c r="O1180" s="91">
        <v>0</v>
      </c>
      <c r="P1180" s="91">
        <v>0</v>
      </c>
      <c r="Q1180" s="91">
        <v>0</v>
      </c>
      <c r="R1180" s="91">
        <v>0</v>
      </c>
      <c r="S1180" s="91">
        <v>0</v>
      </c>
      <c r="T1180" s="94"/>
      <c r="U1180" s="94"/>
      <c r="V1180" s="94"/>
      <c r="W1180" s="94"/>
      <c r="X1180" s="92"/>
      <c r="Y1180" s="92"/>
      <c r="Z1180" s="92"/>
      <c r="AA1180" s="92"/>
      <c r="AB1180" s="90" t="s">
        <v>4800</v>
      </c>
      <c r="AC1180" s="93">
        <v>24174</v>
      </c>
      <c r="AD1180" s="91">
        <v>580</v>
      </c>
      <c r="AE1180" s="90" t="s">
        <v>545</v>
      </c>
      <c r="AF1180" s="91">
        <v>1986</v>
      </c>
      <c r="AG1180" s="91">
        <v>1984</v>
      </c>
      <c r="AH1180" s="91">
        <v>1996</v>
      </c>
    </row>
    <row r="1181" spans="3:34" ht="12.5" x14ac:dyDescent="0.25">
      <c r="C1181" s="90" t="s">
        <v>4946</v>
      </c>
      <c r="D1181" s="91">
        <v>12.9</v>
      </c>
      <c r="E1181" s="92"/>
      <c r="F1181" s="91">
        <v>0</v>
      </c>
      <c r="G1181" s="94"/>
      <c r="H1181" s="91">
        <v>0</v>
      </c>
      <c r="I1181" s="91">
        <v>0</v>
      </c>
      <c r="J1181" s="90" t="s">
        <v>4947</v>
      </c>
      <c r="K1181" s="92"/>
      <c r="L1181" s="92"/>
      <c r="M1181" s="94"/>
      <c r="N1181" s="91">
        <v>91</v>
      </c>
      <c r="O1181" s="91">
        <v>441</v>
      </c>
      <c r="P1181" s="91">
        <v>0</v>
      </c>
      <c r="Q1181" s="91">
        <v>0</v>
      </c>
      <c r="R1181" s="91">
        <v>0</v>
      </c>
      <c r="S1181" s="91">
        <v>0</v>
      </c>
      <c r="T1181" s="94"/>
      <c r="U1181" s="94"/>
      <c r="V1181" s="94"/>
      <c r="W1181" s="94"/>
      <c r="X1181" s="92"/>
      <c r="Y1181" s="92"/>
      <c r="Z1181" s="92"/>
      <c r="AA1181" s="92"/>
      <c r="AB1181" s="90" t="s">
        <v>4946</v>
      </c>
      <c r="AC1181" s="93">
        <v>29667</v>
      </c>
      <c r="AD1181" s="91">
        <v>592</v>
      </c>
      <c r="AE1181" s="90" t="s">
        <v>545</v>
      </c>
      <c r="AF1181" s="91">
        <v>1998</v>
      </c>
      <c r="AG1181" s="91">
        <v>1997</v>
      </c>
      <c r="AH1181" s="91">
        <v>2008</v>
      </c>
    </row>
    <row r="1182" spans="3:34" ht="12.5" x14ac:dyDescent="0.25">
      <c r="C1182" s="90" t="s">
        <v>5676</v>
      </c>
      <c r="D1182" s="91">
        <v>12.9</v>
      </c>
      <c r="E1182" s="92"/>
      <c r="F1182" s="91">
        <v>0</v>
      </c>
      <c r="G1182" s="94"/>
      <c r="H1182" s="91">
        <v>0</v>
      </c>
      <c r="I1182" s="91">
        <v>0</v>
      </c>
      <c r="J1182" s="90" t="s">
        <v>5677</v>
      </c>
      <c r="K1182" s="92"/>
      <c r="L1182" s="92"/>
      <c r="M1182" s="92"/>
      <c r="N1182" s="91">
        <v>91</v>
      </c>
      <c r="O1182" s="91">
        <v>484</v>
      </c>
      <c r="P1182" s="91">
        <v>0</v>
      </c>
      <c r="Q1182" s="91">
        <v>0</v>
      </c>
      <c r="R1182" s="91">
        <v>0</v>
      </c>
      <c r="S1182" s="91">
        <v>0</v>
      </c>
      <c r="T1182" s="94"/>
      <c r="U1182" s="94"/>
      <c r="V1182" s="94"/>
      <c r="W1182" s="94"/>
      <c r="X1182" s="92"/>
      <c r="Y1182" s="92"/>
      <c r="Z1182" s="92"/>
      <c r="AA1182" s="92"/>
      <c r="AB1182" s="90" t="s">
        <v>5676</v>
      </c>
      <c r="AC1182" s="93">
        <v>26565</v>
      </c>
      <c r="AD1182" s="91">
        <v>621</v>
      </c>
      <c r="AE1182" s="90" t="s">
        <v>545</v>
      </c>
      <c r="AF1182" s="91">
        <v>1990</v>
      </c>
      <c r="AG1182" s="91">
        <v>1989</v>
      </c>
      <c r="AH1182" s="91">
        <v>2001</v>
      </c>
    </row>
    <row r="1183" spans="3:34" ht="12.5" x14ac:dyDescent="0.25">
      <c r="C1183" s="90" t="s">
        <v>4173</v>
      </c>
      <c r="D1183" s="91">
        <v>12.8</v>
      </c>
      <c r="E1183" s="92"/>
      <c r="F1183" s="95">
        <v>0</v>
      </c>
      <c r="G1183" s="95">
        <v>0</v>
      </c>
      <c r="H1183" s="91">
        <v>0</v>
      </c>
      <c r="I1183" s="91">
        <v>0</v>
      </c>
      <c r="J1183" s="90" t="s">
        <v>4174</v>
      </c>
      <c r="K1183" s="92"/>
      <c r="L1183" s="92"/>
      <c r="M1183" s="92"/>
      <c r="N1183" s="91">
        <v>92</v>
      </c>
      <c r="O1183" s="91">
        <v>448</v>
      </c>
      <c r="P1183" s="95">
        <v>0</v>
      </c>
      <c r="Q1183" s="95">
        <v>0</v>
      </c>
      <c r="R1183" s="95">
        <v>0</v>
      </c>
      <c r="S1183" s="95">
        <v>0</v>
      </c>
      <c r="T1183" s="95">
        <v>0</v>
      </c>
      <c r="U1183" s="95">
        <v>0</v>
      </c>
      <c r="V1183" s="95">
        <v>0</v>
      </c>
      <c r="W1183" s="95">
        <v>0</v>
      </c>
      <c r="X1183" s="92"/>
      <c r="Y1183" s="92"/>
      <c r="Z1183" s="92"/>
      <c r="AA1183" s="92"/>
      <c r="AB1183" s="90" t="s">
        <v>4173</v>
      </c>
      <c r="AC1183" s="93">
        <v>28859</v>
      </c>
      <c r="AD1183" s="91">
        <v>742</v>
      </c>
      <c r="AE1183" s="90" t="s">
        <v>545</v>
      </c>
      <c r="AF1183" s="91">
        <v>1997</v>
      </c>
      <c r="AG1183" s="91">
        <v>1995</v>
      </c>
      <c r="AH1183" s="91">
        <v>2009</v>
      </c>
    </row>
    <row r="1184" spans="3:34" ht="12.5" x14ac:dyDescent="0.25">
      <c r="C1184" s="90" t="s">
        <v>4756</v>
      </c>
      <c r="D1184" s="91">
        <v>12.8</v>
      </c>
      <c r="E1184" s="92"/>
      <c r="F1184" s="91">
        <v>0</v>
      </c>
      <c r="G1184" s="91">
        <v>0</v>
      </c>
      <c r="H1184" s="91">
        <v>0</v>
      </c>
      <c r="I1184" s="91">
        <v>0</v>
      </c>
      <c r="J1184" s="90" t="s">
        <v>4757</v>
      </c>
      <c r="K1184" s="92"/>
      <c r="L1184" s="92"/>
      <c r="M1184" s="94"/>
      <c r="N1184" s="91">
        <v>92</v>
      </c>
      <c r="O1184" s="91">
        <v>438</v>
      </c>
      <c r="P1184" s="91">
        <v>0</v>
      </c>
      <c r="Q1184" s="91">
        <v>0</v>
      </c>
      <c r="R1184" s="91">
        <v>0</v>
      </c>
      <c r="S1184" s="91">
        <v>0</v>
      </c>
      <c r="T1184" s="91">
        <v>0</v>
      </c>
      <c r="U1184" s="91">
        <v>0</v>
      </c>
      <c r="V1184" s="91">
        <v>0</v>
      </c>
      <c r="W1184" s="91">
        <v>0</v>
      </c>
      <c r="X1184" s="92"/>
      <c r="Y1184" s="92"/>
      <c r="Z1184" s="92"/>
      <c r="AA1184" s="92"/>
      <c r="AB1184" s="90" t="s">
        <v>4756</v>
      </c>
      <c r="AC1184" s="93">
        <v>29223</v>
      </c>
      <c r="AD1184" s="91">
        <v>583</v>
      </c>
      <c r="AE1184" s="90" t="s">
        <v>545</v>
      </c>
      <c r="AF1184" s="91">
        <v>1999</v>
      </c>
      <c r="AG1184" s="91">
        <v>1997</v>
      </c>
      <c r="AH1184" s="91">
        <v>2008</v>
      </c>
    </row>
    <row r="1185" spans="3:34" ht="12.5" x14ac:dyDescent="0.25">
      <c r="C1185" s="90" t="s">
        <v>5210</v>
      </c>
      <c r="D1185" s="91">
        <v>12.8</v>
      </c>
      <c r="E1185" s="92"/>
      <c r="F1185" s="91">
        <v>0</v>
      </c>
      <c r="G1185" s="94"/>
      <c r="H1185" s="91">
        <v>0</v>
      </c>
      <c r="I1185" s="91">
        <v>0</v>
      </c>
      <c r="J1185" s="90" t="s">
        <v>5211</v>
      </c>
      <c r="K1185" s="92"/>
      <c r="L1185" s="92"/>
      <c r="M1185" s="92"/>
      <c r="N1185" s="91">
        <v>92</v>
      </c>
      <c r="O1185" s="91">
        <v>622</v>
      </c>
      <c r="P1185" s="91">
        <v>0</v>
      </c>
      <c r="Q1185" s="91">
        <v>0</v>
      </c>
      <c r="R1185" s="91">
        <v>0</v>
      </c>
      <c r="S1185" s="91">
        <v>0</v>
      </c>
      <c r="T1185" s="94"/>
      <c r="U1185" s="94"/>
      <c r="V1185" s="94"/>
      <c r="W1185" s="94"/>
      <c r="X1185" s="92"/>
      <c r="Y1185" s="92"/>
      <c r="Z1185" s="92"/>
      <c r="AA1185" s="92"/>
      <c r="AB1185" s="90" t="s">
        <v>5210</v>
      </c>
      <c r="AC1185" s="93">
        <v>29399</v>
      </c>
      <c r="AD1185" s="91">
        <v>734</v>
      </c>
      <c r="AE1185" s="90" t="s">
        <v>545</v>
      </c>
      <c r="AF1185" s="91">
        <v>1998</v>
      </c>
      <c r="AG1185" s="91">
        <v>1998</v>
      </c>
      <c r="AH1185" s="91">
        <v>2012</v>
      </c>
    </row>
    <row r="1186" spans="3:34" ht="12.5" x14ac:dyDescent="0.25">
      <c r="C1186" s="90" t="s">
        <v>5275</v>
      </c>
      <c r="D1186" s="91">
        <v>12.8</v>
      </c>
      <c r="E1186" s="92"/>
      <c r="F1186" s="91">
        <v>0</v>
      </c>
      <c r="G1186" s="91">
        <v>0</v>
      </c>
      <c r="H1186" s="91">
        <v>0</v>
      </c>
      <c r="I1186" s="91">
        <v>0</v>
      </c>
      <c r="J1186" s="90" t="s">
        <v>5276</v>
      </c>
      <c r="K1186" s="92"/>
      <c r="L1186" s="92"/>
      <c r="M1186" s="92"/>
      <c r="N1186" s="91">
        <v>92</v>
      </c>
      <c r="O1186" s="91">
        <v>0</v>
      </c>
      <c r="P1186" s="91">
        <v>0</v>
      </c>
      <c r="Q1186" s="91">
        <v>0</v>
      </c>
      <c r="R1186" s="91">
        <v>0</v>
      </c>
      <c r="S1186" s="91">
        <v>0</v>
      </c>
      <c r="T1186" s="91">
        <v>0</v>
      </c>
      <c r="U1186" s="91">
        <v>0</v>
      </c>
      <c r="V1186" s="91">
        <v>0</v>
      </c>
      <c r="W1186" s="91">
        <v>0</v>
      </c>
      <c r="X1186" s="92"/>
      <c r="Y1186" s="92"/>
      <c r="Z1186" s="92"/>
      <c r="AA1186" s="92"/>
      <c r="AB1186" s="90" t="s">
        <v>5275</v>
      </c>
      <c r="AC1186" s="93">
        <v>23978</v>
      </c>
      <c r="AD1186" s="91">
        <v>538</v>
      </c>
      <c r="AE1186" s="90" t="s">
        <v>545</v>
      </c>
      <c r="AF1186" s="91">
        <v>1982</v>
      </c>
      <c r="AG1186" s="91">
        <v>1983</v>
      </c>
      <c r="AH1186" s="91">
        <v>1995</v>
      </c>
    </row>
    <row r="1187" spans="3:34" ht="12.5" x14ac:dyDescent="0.25">
      <c r="C1187" s="90" t="s">
        <v>4337</v>
      </c>
      <c r="D1187" s="91">
        <v>12.6</v>
      </c>
      <c r="E1187" s="92"/>
      <c r="F1187" s="91">
        <v>0</v>
      </c>
      <c r="G1187" s="91">
        <v>0</v>
      </c>
      <c r="H1187" s="91">
        <v>0</v>
      </c>
      <c r="I1187" s="91">
        <v>0</v>
      </c>
      <c r="J1187" s="90" t="s">
        <v>4338</v>
      </c>
      <c r="K1187" s="92"/>
      <c r="L1187" s="92"/>
      <c r="M1187" s="92"/>
      <c r="N1187" s="91">
        <v>93</v>
      </c>
      <c r="O1187" s="91">
        <v>0</v>
      </c>
      <c r="P1187" s="91">
        <v>0</v>
      </c>
      <c r="Q1187" s="91">
        <v>0</v>
      </c>
      <c r="R1187" s="91">
        <v>0</v>
      </c>
      <c r="S1187" s="91">
        <v>0</v>
      </c>
      <c r="T1187" s="91">
        <v>0</v>
      </c>
      <c r="U1187" s="91">
        <v>0</v>
      </c>
      <c r="V1187" s="91">
        <v>0</v>
      </c>
      <c r="W1187" s="91">
        <v>0</v>
      </c>
      <c r="X1187" s="92"/>
      <c r="Y1187" s="92"/>
      <c r="Z1187" s="92"/>
      <c r="AA1187" s="92"/>
      <c r="AB1187" s="90" t="s">
        <v>4337</v>
      </c>
      <c r="AC1187" s="93">
        <v>24936</v>
      </c>
      <c r="AD1187" s="91">
        <v>231</v>
      </c>
      <c r="AE1187" s="90" t="s">
        <v>545</v>
      </c>
      <c r="AF1187" s="94"/>
      <c r="AG1187" s="91">
        <v>1988</v>
      </c>
      <c r="AH1187" s="91">
        <v>1993</v>
      </c>
    </row>
    <row r="1188" spans="3:34" ht="12.5" x14ac:dyDescent="0.25">
      <c r="C1188" s="90" t="s">
        <v>4776</v>
      </c>
      <c r="D1188" s="91">
        <v>12.6</v>
      </c>
      <c r="E1188" s="92"/>
      <c r="F1188" s="91">
        <v>0</v>
      </c>
      <c r="G1188" s="94"/>
      <c r="H1188" s="91">
        <v>0</v>
      </c>
      <c r="I1188" s="91">
        <v>0</v>
      </c>
      <c r="J1188" s="90" t="s">
        <v>4777</v>
      </c>
      <c r="K1188" s="92"/>
      <c r="L1188" s="92"/>
      <c r="M1188" s="94"/>
      <c r="N1188" s="91">
        <v>93</v>
      </c>
      <c r="O1188" s="91">
        <v>583</v>
      </c>
      <c r="P1188" s="91">
        <v>0</v>
      </c>
      <c r="Q1188" s="91">
        <v>0</v>
      </c>
      <c r="R1188" s="91">
        <v>0</v>
      </c>
      <c r="S1188" s="91">
        <v>0</v>
      </c>
      <c r="T1188" s="94"/>
      <c r="U1188" s="94"/>
      <c r="V1188" s="94"/>
      <c r="W1188" s="94"/>
      <c r="X1188" s="92"/>
      <c r="Y1188" s="92"/>
      <c r="Z1188" s="92"/>
      <c r="AA1188" s="92"/>
      <c r="AB1188" s="90" t="s">
        <v>4776</v>
      </c>
      <c r="AC1188" s="93">
        <v>33694</v>
      </c>
      <c r="AD1188" s="91">
        <v>440</v>
      </c>
      <c r="AE1188" s="90" t="s">
        <v>545</v>
      </c>
      <c r="AF1188" s="91">
        <v>2009</v>
      </c>
      <c r="AG1188" s="91">
        <v>2008</v>
      </c>
      <c r="AH1188" s="91">
        <v>2017</v>
      </c>
    </row>
    <row r="1189" spans="3:34" ht="12.5" x14ac:dyDescent="0.25">
      <c r="C1189" s="90" t="s">
        <v>3829</v>
      </c>
      <c r="D1189" s="91">
        <v>12.5</v>
      </c>
      <c r="E1189" s="92"/>
      <c r="F1189" s="91">
        <v>0</v>
      </c>
      <c r="G1189" s="94"/>
      <c r="H1189" s="91">
        <v>0</v>
      </c>
      <c r="I1189" s="91">
        <v>0</v>
      </c>
      <c r="J1189" s="90" t="s">
        <v>3830</v>
      </c>
      <c r="K1189" s="92"/>
      <c r="L1189" s="92"/>
      <c r="M1189" s="94"/>
      <c r="N1189" s="91">
        <v>94</v>
      </c>
      <c r="O1189" s="91">
        <v>474</v>
      </c>
      <c r="P1189" s="91">
        <v>0</v>
      </c>
      <c r="Q1189" s="91">
        <v>0</v>
      </c>
      <c r="R1189" s="91">
        <v>0</v>
      </c>
      <c r="S1189" s="91">
        <v>0</v>
      </c>
      <c r="T1189" s="94"/>
      <c r="U1189" s="94"/>
      <c r="V1189" s="94"/>
      <c r="W1189" s="94"/>
      <c r="X1189" s="92"/>
      <c r="Y1189" s="92"/>
      <c r="Z1189" s="92"/>
      <c r="AA1189" s="92"/>
      <c r="AB1189" s="90" t="s">
        <v>3829</v>
      </c>
      <c r="AC1189" s="93">
        <v>30053</v>
      </c>
      <c r="AD1189" s="91">
        <v>692</v>
      </c>
      <c r="AE1189" s="90" t="s">
        <v>545</v>
      </c>
      <c r="AF1189" s="91">
        <v>2001</v>
      </c>
      <c r="AG1189" s="91">
        <v>1999</v>
      </c>
      <c r="AH1189" s="91">
        <v>2013</v>
      </c>
    </row>
    <row r="1190" spans="3:34" ht="12.5" x14ac:dyDescent="0.25">
      <c r="C1190" s="90" t="s">
        <v>4671</v>
      </c>
      <c r="D1190" s="91">
        <v>12.5</v>
      </c>
      <c r="E1190" s="92"/>
      <c r="F1190" s="91">
        <v>0</v>
      </c>
      <c r="G1190" s="94"/>
      <c r="H1190" s="91">
        <v>0</v>
      </c>
      <c r="I1190" s="91">
        <v>0</v>
      </c>
      <c r="J1190" s="90" t="s">
        <v>4672</v>
      </c>
      <c r="K1190" s="92"/>
      <c r="L1190" s="92"/>
      <c r="M1190" s="92"/>
      <c r="N1190" s="91">
        <v>94</v>
      </c>
      <c r="O1190" s="91">
        <v>608</v>
      </c>
      <c r="P1190" s="91">
        <v>0</v>
      </c>
      <c r="Q1190" s="91">
        <v>0</v>
      </c>
      <c r="R1190" s="91">
        <v>0</v>
      </c>
      <c r="S1190" s="91">
        <v>0</v>
      </c>
      <c r="T1190" s="94"/>
      <c r="U1190" s="94"/>
      <c r="V1190" s="94"/>
      <c r="W1190" s="94"/>
      <c r="X1190" s="92"/>
      <c r="Y1190" s="92"/>
      <c r="Z1190" s="92"/>
      <c r="AA1190" s="92"/>
      <c r="AB1190" s="90" t="s">
        <v>4671</v>
      </c>
      <c r="AC1190" s="93">
        <v>33040</v>
      </c>
      <c r="AD1190" s="91">
        <v>485</v>
      </c>
      <c r="AE1190" s="90" t="s">
        <v>545</v>
      </c>
      <c r="AF1190" s="91">
        <v>2012</v>
      </c>
      <c r="AG1190" s="91">
        <v>2007</v>
      </c>
      <c r="AH1190" s="91">
        <v>2017</v>
      </c>
    </row>
    <row r="1191" spans="3:34" ht="12.5" x14ac:dyDescent="0.25">
      <c r="C1191" s="90" t="s">
        <v>4750</v>
      </c>
      <c r="D1191" s="91">
        <v>12.5</v>
      </c>
      <c r="E1191" s="92"/>
      <c r="F1191" s="91">
        <v>0</v>
      </c>
      <c r="G1191" s="94"/>
      <c r="H1191" s="91">
        <v>0</v>
      </c>
      <c r="I1191" s="91">
        <v>0</v>
      </c>
      <c r="J1191" s="90" t="s">
        <v>4751</v>
      </c>
      <c r="K1191" s="92"/>
      <c r="L1191" s="92"/>
      <c r="M1191" s="94"/>
      <c r="N1191" s="91">
        <v>94</v>
      </c>
      <c r="O1191" s="91">
        <v>429</v>
      </c>
      <c r="P1191" s="91">
        <v>0</v>
      </c>
      <c r="Q1191" s="91">
        <v>0</v>
      </c>
      <c r="R1191" s="91">
        <v>0</v>
      </c>
      <c r="S1191" s="91">
        <v>0</v>
      </c>
      <c r="T1191" s="94"/>
      <c r="U1191" s="94"/>
      <c r="V1191" s="94"/>
      <c r="W1191" s="94"/>
      <c r="X1191" s="92"/>
      <c r="Y1191" s="92"/>
      <c r="Z1191" s="92"/>
      <c r="AA1191" s="92"/>
      <c r="AB1191" s="90" t="s">
        <v>4750</v>
      </c>
      <c r="AC1191" s="93">
        <v>28503</v>
      </c>
      <c r="AD1191" s="91">
        <v>679</v>
      </c>
      <c r="AE1191" s="90" t="s">
        <v>545</v>
      </c>
      <c r="AF1191" s="91">
        <v>1996</v>
      </c>
      <c r="AG1191" s="91">
        <v>1994</v>
      </c>
      <c r="AH1191" s="91">
        <v>2007</v>
      </c>
    </row>
    <row r="1192" spans="3:34" ht="12.5" x14ac:dyDescent="0.25">
      <c r="C1192" s="90" t="s">
        <v>5566</v>
      </c>
      <c r="D1192" s="91">
        <v>12.5</v>
      </c>
      <c r="E1192" s="92"/>
      <c r="F1192" s="91">
        <v>0</v>
      </c>
      <c r="G1192" s="94"/>
      <c r="H1192" s="91">
        <v>0</v>
      </c>
      <c r="I1192" s="91">
        <v>0</v>
      </c>
      <c r="J1192" s="90" t="s">
        <v>5567</v>
      </c>
      <c r="K1192" s="92"/>
      <c r="L1192" s="92"/>
      <c r="M1192" s="94"/>
      <c r="N1192" s="91">
        <v>94</v>
      </c>
      <c r="O1192" s="91">
        <v>549</v>
      </c>
      <c r="P1192" s="91">
        <v>0</v>
      </c>
      <c r="Q1192" s="91">
        <v>0</v>
      </c>
      <c r="R1192" s="91">
        <v>0</v>
      </c>
      <c r="S1192" s="91">
        <v>0</v>
      </c>
      <c r="T1192" s="94"/>
      <c r="U1192" s="94"/>
      <c r="V1192" s="94"/>
      <c r="W1192" s="94"/>
      <c r="X1192" s="92"/>
      <c r="Y1192" s="92"/>
      <c r="Z1192" s="92"/>
      <c r="AA1192" s="92"/>
      <c r="AB1192" s="90" t="s">
        <v>5566</v>
      </c>
      <c r="AC1192" s="93">
        <v>32606</v>
      </c>
      <c r="AD1192" s="91">
        <v>430</v>
      </c>
      <c r="AE1192" s="90" t="s">
        <v>545</v>
      </c>
      <c r="AF1192" s="94"/>
      <c r="AG1192" s="91">
        <v>2007</v>
      </c>
      <c r="AH1192" s="91">
        <v>2016</v>
      </c>
    </row>
    <row r="1193" spans="3:34" ht="12.5" x14ac:dyDescent="0.25">
      <c r="C1193" s="90" t="s">
        <v>3869</v>
      </c>
      <c r="D1193" s="91">
        <v>12.4</v>
      </c>
      <c r="E1193" s="92"/>
      <c r="F1193" s="91">
        <v>0</v>
      </c>
      <c r="G1193" s="94"/>
      <c r="H1193" s="91">
        <v>0</v>
      </c>
      <c r="I1193" s="91">
        <v>0</v>
      </c>
      <c r="J1193" s="90" t="s">
        <v>3870</v>
      </c>
      <c r="K1193" s="92"/>
      <c r="L1193" s="92"/>
      <c r="M1193" s="94"/>
      <c r="N1193" s="91">
        <v>95</v>
      </c>
      <c r="O1193" s="91">
        <v>555</v>
      </c>
      <c r="P1193" s="91">
        <v>0</v>
      </c>
      <c r="Q1193" s="91">
        <v>0</v>
      </c>
      <c r="R1193" s="91">
        <v>0</v>
      </c>
      <c r="S1193" s="91">
        <v>0</v>
      </c>
      <c r="T1193" s="94"/>
      <c r="U1193" s="94"/>
      <c r="V1193" s="94"/>
      <c r="W1193" s="94"/>
      <c r="X1193" s="92"/>
      <c r="Y1193" s="92"/>
      <c r="Z1193" s="92"/>
      <c r="AA1193" s="92"/>
      <c r="AB1193" s="90" t="s">
        <v>3869</v>
      </c>
      <c r="AC1193" s="93">
        <v>35598</v>
      </c>
      <c r="AD1193" s="91">
        <v>153</v>
      </c>
      <c r="AE1193" s="90" t="s">
        <v>545</v>
      </c>
      <c r="AF1193" s="91">
        <v>2014</v>
      </c>
      <c r="AG1193" s="91">
        <v>2014</v>
      </c>
      <c r="AH1193" s="91">
        <v>2017</v>
      </c>
    </row>
    <row r="1194" spans="3:34" ht="12.5" x14ac:dyDescent="0.25">
      <c r="C1194" s="90" t="s">
        <v>5036</v>
      </c>
      <c r="D1194" s="91">
        <v>12.4</v>
      </c>
      <c r="E1194" s="92"/>
      <c r="F1194" s="91">
        <v>0</v>
      </c>
      <c r="G1194" s="94"/>
      <c r="H1194" s="91">
        <v>0</v>
      </c>
      <c r="I1194" s="91">
        <v>0</v>
      </c>
      <c r="J1194" s="90" t="s">
        <v>5037</v>
      </c>
      <c r="K1194" s="92"/>
      <c r="L1194" s="92"/>
      <c r="M1194" s="92"/>
      <c r="N1194" s="91">
        <v>95</v>
      </c>
      <c r="O1194" s="91">
        <v>346</v>
      </c>
      <c r="P1194" s="91">
        <v>0</v>
      </c>
      <c r="Q1194" s="91">
        <v>0</v>
      </c>
      <c r="R1194" s="91">
        <v>0</v>
      </c>
      <c r="S1194" s="91">
        <v>0</v>
      </c>
      <c r="T1194" s="94"/>
      <c r="U1194" s="94"/>
      <c r="V1194" s="94"/>
      <c r="W1194" s="94"/>
      <c r="X1194" s="92"/>
      <c r="Y1194" s="92"/>
      <c r="Z1194" s="92"/>
      <c r="AA1194" s="92"/>
      <c r="AB1194" s="90" t="s">
        <v>5036</v>
      </c>
      <c r="AC1194" s="93">
        <v>26374</v>
      </c>
      <c r="AD1194" s="91">
        <v>729</v>
      </c>
      <c r="AE1194" s="90" t="s">
        <v>545</v>
      </c>
      <c r="AF1194" s="94"/>
      <c r="AG1194" s="91">
        <v>1988</v>
      </c>
      <c r="AH1194" s="91">
        <v>2004</v>
      </c>
    </row>
    <row r="1195" spans="3:34" ht="12.5" x14ac:dyDescent="0.25">
      <c r="C1195" s="90" t="s">
        <v>5085</v>
      </c>
      <c r="D1195" s="91">
        <v>12.4</v>
      </c>
      <c r="E1195" s="92"/>
      <c r="F1195" s="91">
        <v>0</v>
      </c>
      <c r="G1195" s="92"/>
      <c r="H1195" s="91">
        <v>0</v>
      </c>
      <c r="I1195" s="91">
        <v>0</v>
      </c>
      <c r="J1195" s="90" t="s">
        <v>5086</v>
      </c>
      <c r="K1195" s="92"/>
      <c r="L1195" s="92"/>
      <c r="M1195" s="92"/>
      <c r="N1195" s="91">
        <v>95</v>
      </c>
      <c r="O1195" s="91">
        <v>411</v>
      </c>
      <c r="P1195" s="91">
        <v>0</v>
      </c>
      <c r="Q1195" s="91">
        <v>0</v>
      </c>
      <c r="R1195" s="91">
        <v>0</v>
      </c>
      <c r="S1195" s="91">
        <v>0</v>
      </c>
      <c r="T1195" s="92"/>
      <c r="U1195" s="92"/>
      <c r="V1195" s="92"/>
      <c r="W1195" s="92"/>
      <c r="X1195" s="92"/>
      <c r="Y1195" s="92"/>
      <c r="Z1195" s="92"/>
      <c r="AA1195" s="92"/>
      <c r="AB1195" s="90" t="s">
        <v>5085</v>
      </c>
      <c r="AC1195" s="93">
        <v>28596</v>
      </c>
      <c r="AD1195" s="91">
        <v>992</v>
      </c>
      <c r="AE1195" s="90" t="s">
        <v>545</v>
      </c>
      <c r="AF1195" s="95">
        <v>1996</v>
      </c>
      <c r="AG1195" s="91">
        <v>1994</v>
      </c>
      <c r="AH1195" s="91">
        <v>2016</v>
      </c>
    </row>
    <row r="1196" spans="3:34" ht="12.5" x14ac:dyDescent="0.25">
      <c r="C1196" s="90" t="s">
        <v>4465</v>
      </c>
      <c r="D1196" s="91">
        <v>12.2</v>
      </c>
      <c r="E1196" s="92"/>
      <c r="F1196" s="91">
        <v>0</v>
      </c>
      <c r="G1196" s="94"/>
      <c r="H1196" s="91">
        <v>0</v>
      </c>
      <c r="I1196" s="91">
        <v>0</v>
      </c>
      <c r="J1196" s="90" t="s">
        <v>4466</v>
      </c>
      <c r="K1196" s="92"/>
      <c r="L1196" s="92"/>
      <c r="M1196" s="92"/>
      <c r="N1196" s="91">
        <v>96</v>
      </c>
      <c r="O1196" s="91">
        <v>422</v>
      </c>
      <c r="P1196" s="91">
        <v>0</v>
      </c>
      <c r="Q1196" s="91">
        <v>0</v>
      </c>
      <c r="R1196" s="91">
        <v>0</v>
      </c>
      <c r="S1196" s="91">
        <v>0</v>
      </c>
      <c r="T1196" s="94"/>
      <c r="U1196" s="94"/>
      <c r="V1196" s="94"/>
      <c r="W1196" s="94"/>
      <c r="X1196" s="92"/>
      <c r="Y1196" s="92"/>
      <c r="Z1196" s="92"/>
      <c r="AA1196" s="92"/>
      <c r="AB1196" s="90" t="s">
        <v>4465</v>
      </c>
      <c r="AC1196" s="93">
        <v>26048</v>
      </c>
      <c r="AD1196" s="91">
        <v>672</v>
      </c>
      <c r="AE1196" s="90" t="s">
        <v>545</v>
      </c>
      <c r="AF1196" s="95">
        <v>1990</v>
      </c>
      <c r="AG1196" s="91">
        <v>1990</v>
      </c>
      <c r="AH1196" s="91">
        <v>2003</v>
      </c>
    </row>
    <row r="1197" spans="3:34" ht="12.5" x14ac:dyDescent="0.25">
      <c r="C1197" s="90" t="s">
        <v>4619</v>
      </c>
      <c r="D1197" s="91">
        <v>12.2</v>
      </c>
      <c r="E1197" s="92"/>
      <c r="F1197" s="91">
        <v>0</v>
      </c>
      <c r="G1197" s="94"/>
      <c r="H1197" s="91">
        <v>0</v>
      </c>
      <c r="I1197" s="91">
        <v>0</v>
      </c>
      <c r="J1197" s="90" t="s">
        <v>4620</v>
      </c>
      <c r="K1197" s="92"/>
      <c r="L1197" s="92"/>
      <c r="M1197" s="92"/>
      <c r="N1197" s="91">
        <v>96</v>
      </c>
      <c r="O1197" s="91">
        <v>433</v>
      </c>
      <c r="P1197" s="91">
        <v>0</v>
      </c>
      <c r="Q1197" s="91">
        <v>0</v>
      </c>
      <c r="R1197" s="91">
        <v>0</v>
      </c>
      <c r="S1197" s="91">
        <v>0</v>
      </c>
      <c r="T1197" s="94"/>
      <c r="U1197" s="94"/>
      <c r="V1197" s="94"/>
      <c r="W1197" s="94"/>
      <c r="X1197" s="92"/>
      <c r="Y1197" s="92"/>
      <c r="Z1197" s="92"/>
      <c r="AA1197" s="92"/>
      <c r="AB1197" s="90" t="s">
        <v>4619</v>
      </c>
      <c r="AC1197" s="93">
        <v>26180</v>
      </c>
      <c r="AD1197" s="91">
        <v>734</v>
      </c>
      <c r="AE1197" s="90" t="s">
        <v>545</v>
      </c>
      <c r="AF1197" s="91">
        <v>1992</v>
      </c>
      <c r="AG1197" s="91">
        <v>1975</v>
      </c>
      <c r="AH1197" s="91">
        <v>2002</v>
      </c>
    </row>
    <row r="1198" spans="3:34" ht="12.5" x14ac:dyDescent="0.25">
      <c r="C1198" s="90" t="s">
        <v>4926</v>
      </c>
      <c r="D1198" s="91">
        <v>12.2</v>
      </c>
      <c r="E1198" s="92"/>
      <c r="F1198" s="91">
        <v>0</v>
      </c>
      <c r="G1198" s="94"/>
      <c r="H1198" s="91">
        <v>0</v>
      </c>
      <c r="I1198" s="91">
        <v>0</v>
      </c>
      <c r="J1198" s="90" t="s">
        <v>4927</v>
      </c>
      <c r="K1198" s="92"/>
      <c r="L1198" s="92"/>
      <c r="M1198" s="92"/>
      <c r="N1198" s="91">
        <v>96</v>
      </c>
      <c r="O1198" s="91">
        <v>473</v>
      </c>
      <c r="P1198" s="91">
        <v>0</v>
      </c>
      <c r="Q1198" s="91">
        <v>0</v>
      </c>
      <c r="R1198" s="91">
        <v>0</v>
      </c>
      <c r="S1198" s="91">
        <v>0</v>
      </c>
      <c r="T1198" s="94"/>
      <c r="U1198" s="94"/>
      <c r="V1198" s="94"/>
      <c r="W1198" s="94"/>
      <c r="X1198" s="92"/>
      <c r="Y1198" s="92"/>
      <c r="Z1198" s="92"/>
      <c r="AA1198" s="92"/>
      <c r="AB1198" s="90" t="s">
        <v>4926</v>
      </c>
      <c r="AC1198" s="93">
        <v>26281</v>
      </c>
      <c r="AD1198" s="91">
        <v>441</v>
      </c>
      <c r="AE1198" s="90" t="s">
        <v>545</v>
      </c>
      <c r="AF1198" s="91">
        <v>1996</v>
      </c>
      <c r="AG1198" s="91">
        <v>1992</v>
      </c>
      <c r="AH1198" s="91">
        <v>2003</v>
      </c>
    </row>
    <row r="1199" spans="3:34" ht="12.5" x14ac:dyDescent="0.25">
      <c r="C1199" s="90" t="s">
        <v>5496</v>
      </c>
      <c r="D1199" s="91">
        <v>12.2</v>
      </c>
      <c r="E1199" s="92"/>
      <c r="F1199" s="91">
        <v>0</v>
      </c>
      <c r="G1199" s="92"/>
      <c r="H1199" s="91">
        <v>0</v>
      </c>
      <c r="I1199" s="91">
        <v>0</v>
      </c>
      <c r="J1199" s="90" t="s">
        <v>5497</v>
      </c>
      <c r="K1199" s="92"/>
      <c r="L1199" s="92"/>
      <c r="M1199" s="92"/>
      <c r="N1199" s="91">
        <v>96</v>
      </c>
      <c r="O1199" s="91">
        <v>478</v>
      </c>
      <c r="P1199" s="91">
        <v>0</v>
      </c>
      <c r="Q1199" s="91">
        <v>0</v>
      </c>
      <c r="R1199" s="91">
        <v>0</v>
      </c>
      <c r="S1199" s="91">
        <v>0</v>
      </c>
      <c r="T1199" s="92"/>
      <c r="U1199" s="92"/>
      <c r="V1199" s="92"/>
      <c r="W1199" s="92"/>
      <c r="X1199" s="92"/>
      <c r="Y1199" s="92"/>
      <c r="Z1199" s="92"/>
      <c r="AA1199" s="92"/>
      <c r="AB1199" s="90" t="s">
        <v>5496</v>
      </c>
      <c r="AC1199" s="93">
        <v>26200</v>
      </c>
      <c r="AD1199" s="91">
        <v>637</v>
      </c>
      <c r="AE1199" s="90" t="s">
        <v>545</v>
      </c>
      <c r="AF1199" s="95">
        <v>1993</v>
      </c>
      <c r="AG1199" s="91">
        <v>1991</v>
      </c>
      <c r="AH1199" s="91">
        <v>2003</v>
      </c>
    </row>
    <row r="1200" spans="3:34" ht="12.5" x14ac:dyDescent="0.25">
      <c r="C1200" s="90" t="s">
        <v>5530</v>
      </c>
      <c r="D1200" s="91">
        <v>12.2</v>
      </c>
      <c r="E1200" s="92"/>
      <c r="F1200" s="91">
        <v>0</v>
      </c>
      <c r="G1200" s="94"/>
      <c r="H1200" s="91">
        <v>0</v>
      </c>
      <c r="I1200" s="91">
        <v>0</v>
      </c>
      <c r="J1200" s="90" t="s">
        <v>5531</v>
      </c>
      <c r="K1200" s="92"/>
      <c r="L1200" s="92"/>
      <c r="M1200" s="94"/>
      <c r="N1200" s="91">
        <v>96</v>
      </c>
      <c r="O1200" s="91">
        <v>460</v>
      </c>
      <c r="P1200" s="91">
        <v>0</v>
      </c>
      <c r="Q1200" s="91">
        <v>0</v>
      </c>
      <c r="R1200" s="91">
        <v>0</v>
      </c>
      <c r="S1200" s="91">
        <v>0</v>
      </c>
      <c r="T1200" s="94"/>
      <c r="U1200" s="94"/>
      <c r="V1200" s="94"/>
      <c r="W1200" s="94"/>
      <c r="X1200" s="94"/>
      <c r="Y1200" s="94"/>
      <c r="Z1200" s="94"/>
      <c r="AA1200" s="94"/>
      <c r="AB1200" s="90" t="s">
        <v>5530</v>
      </c>
      <c r="AC1200" s="93">
        <v>29038</v>
      </c>
      <c r="AD1200" s="91">
        <v>655</v>
      </c>
      <c r="AE1200" s="90" t="s">
        <v>545</v>
      </c>
      <c r="AF1200" s="91">
        <v>1997</v>
      </c>
      <c r="AG1200" s="91">
        <v>1996</v>
      </c>
      <c r="AH1200" s="91">
        <v>2008</v>
      </c>
    </row>
    <row r="1201" spans="3:34" ht="12.5" x14ac:dyDescent="0.25">
      <c r="C1201" s="90" t="s">
        <v>3996</v>
      </c>
      <c r="D1201" s="91">
        <v>12.1</v>
      </c>
      <c r="E1201" s="94"/>
      <c r="F1201" s="95">
        <v>0</v>
      </c>
      <c r="G1201" s="92"/>
      <c r="H1201" s="91">
        <v>0</v>
      </c>
      <c r="I1201" s="91">
        <v>0</v>
      </c>
      <c r="J1201" s="90" t="s">
        <v>3997</v>
      </c>
      <c r="K1201" s="94"/>
      <c r="L1201" s="94"/>
      <c r="M1201" s="94"/>
      <c r="N1201" s="95">
        <v>97</v>
      </c>
      <c r="O1201" s="95">
        <v>534</v>
      </c>
      <c r="P1201" s="95">
        <v>0</v>
      </c>
      <c r="Q1201" s="95">
        <v>0</v>
      </c>
      <c r="R1201" s="95">
        <v>0</v>
      </c>
      <c r="S1201" s="95">
        <v>0</v>
      </c>
      <c r="T1201" s="92"/>
      <c r="U1201" s="92"/>
      <c r="V1201" s="92"/>
      <c r="W1201" s="92"/>
      <c r="X1201" s="92"/>
      <c r="Y1201" s="92"/>
      <c r="Z1201" s="92"/>
      <c r="AA1201" s="92"/>
      <c r="AB1201" s="90" t="s">
        <v>3996</v>
      </c>
      <c r="AC1201" s="93">
        <v>34372</v>
      </c>
      <c r="AD1201" s="95">
        <v>296</v>
      </c>
      <c r="AE1201" s="90" t="s">
        <v>545</v>
      </c>
      <c r="AF1201" s="92"/>
      <c r="AG1201" s="95">
        <v>2011</v>
      </c>
      <c r="AH1201" s="95">
        <v>2017</v>
      </c>
    </row>
    <row r="1202" spans="3:34" ht="12.5" x14ac:dyDescent="0.25">
      <c r="C1202" s="90" t="s">
        <v>4175</v>
      </c>
      <c r="D1202" s="91">
        <v>12.1</v>
      </c>
      <c r="E1202" s="94"/>
      <c r="F1202" s="95">
        <v>0</v>
      </c>
      <c r="G1202" s="92"/>
      <c r="H1202" s="91">
        <v>0</v>
      </c>
      <c r="I1202" s="91">
        <v>0</v>
      </c>
      <c r="J1202" s="90" t="s">
        <v>4176</v>
      </c>
      <c r="K1202" s="94"/>
      <c r="L1202" s="94"/>
      <c r="M1202" s="94"/>
      <c r="N1202" s="95">
        <v>97</v>
      </c>
      <c r="O1202" s="95">
        <v>430</v>
      </c>
      <c r="P1202" s="95">
        <v>0</v>
      </c>
      <c r="Q1202" s="95">
        <v>0</v>
      </c>
      <c r="R1202" s="95">
        <v>0</v>
      </c>
      <c r="S1202" s="95">
        <v>0</v>
      </c>
      <c r="T1202" s="92"/>
      <c r="U1202" s="92"/>
      <c r="V1202" s="92"/>
      <c r="W1202" s="92"/>
      <c r="X1202" s="92"/>
      <c r="Y1202" s="92"/>
      <c r="Z1202" s="92"/>
      <c r="AA1202" s="92"/>
      <c r="AB1202" s="90" t="s">
        <v>4175</v>
      </c>
      <c r="AC1202" s="93">
        <v>28555</v>
      </c>
      <c r="AD1202" s="95">
        <v>588</v>
      </c>
      <c r="AE1202" s="90" t="s">
        <v>545</v>
      </c>
      <c r="AF1202" s="95">
        <v>1998</v>
      </c>
      <c r="AG1202" s="95">
        <v>1997</v>
      </c>
      <c r="AH1202" s="95">
        <v>2008</v>
      </c>
    </row>
    <row r="1203" spans="3:34" ht="12.5" x14ac:dyDescent="0.25">
      <c r="C1203" s="90" t="s">
        <v>4104</v>
      </c>
      <c r="D1203" s="91">
        <v>12</v>
      </c>
      <c r="E1203" s="92"/>
      <c r="F1203" s="91">
        <v>0</v>
      </c>
      <c r="G1203" s="94"/>
      <c r="H1203" s="91">
        <v>0</v>
      </c>
      <c r="I1203" s="91">
        <v>0</v>
      </c>
      <c r="J1203" s="90" t="s">
        <v>4105</v>
      </c>
      <c r="K1203" s="92"/>
      <c r="L1203" s="92"/>
      <c r="M1203" s="92"/>
      <c r="N1203" s="91">
        <v>98</v>
      </c>
      <c r="O1203" s="91">
        <v>560</v>
      </c>
      <c r="P1203" s="91">
        <v>0</v>
      </c>
      <c r="Q1203" s="91">
        <v>0</v>
      </c>
      <c r="R1203" s="91">
        <v>0</v>
      </c>
      <c r="S1203" s="91">
        <v>0</v>
      </c>
      <c r="T1203" s="94"/>
      <c r="U1203" s="94"/>
      <c r="V1203" s="94"/>
      <c r="W1203" s="94"/>
      <c r="X1203" s="92"/>
      <c r="Y1203" s="92"/>
      <c r="Z1203" s="92"/>
      <c r="AA1203" s="92"/>
      <c r="AB1203" s="90" t="s">
        <v>4104</v>
      </c>
      <c r="AC1203" s="93">
        <v>31554</v>
      </c>
      <c r="AD1203" s="91">
        <v>785</v>
      </c>
      <c r="AE1203" s="90" t="s">
        <v>545</v>
      </c>
      <c r="AF1203" s="91">
        <v>2003</v>
      </c>
      <c r="AG1203" s="91">
        <v>2001</v>
      </c>
      <c r="AH1203" s="91">
        <v>2017</v>
      </c>
    </row>
    <row r="1204" spans="3:34" ht="12.5" x14ac:dyDescent="0.25">
      <c r="C1204" s="90" t="s">
        <v>4627</v>
      </c>
      <c r="D1204" s="91">
        <v>12</v>
      </c>
      <c r="E1204" s="92"/>
      <c r="F1204" s="91">
        <v>0</v>
      </c>
      <c r="G1204" s="94"/>
      <c r="H1204" s="91">
        <v>0</v>
      </c>
      <c r="I1204" s="91">
        <v>0</v>
      </c>
      <c r="J1204" s="90" t="s">
        <v>4628</v>
      </c>
      <c r="K1204" s="92"/>
      <c r="L1204" s="92"/>
      <c r="M1204" s="94"/>
      <c r="N1204" s="91">
        <v>98</v>
      </c>
      <c r="O1204" s="91">
        <v>507</v>
      </c>
      <c r="P1204" s="91">
        <v>0</v>
      </c>
      <c r="Q1204" s="91">
        <v>0</v>
      </c>
      <c r="R1204" s="91">
        <v>0</v>
      </c>
      <c r="S1204" s="91">
        <v>0</v>
      </c>
      <c r="T1204" s="94"/>
      <c r="U1204" s="94"/>
      <c r="V1204" s="94"/>
      <c r="W1204" s="94"/>
      <c r="X1204" s="92"/>
      <c r="Y1204" s="92"/>
      <c r="Z1204" s="92"/>
      <c r="AA1204" s="92"/>
      <c r="AB1204" s="90" t="s">
        <v>4627</v>
      </c>
      <c r="AC1204" s="93">
        <v>27040</v>
      </c>
      <c r="AD1204" s="91">
        <v>844</v>
      </c>
      <c r="AE1204" s="90" t="s">
        <v>545</v>
      </c>
      <c r="AF1204" s="95">
        <v>1995</v>
      </c>
      <c r="AG1204" s="91">
        <v>1991</v>
      </c>
      <c r="AH1204" s="91">
        <v>2011</v>
      </c>
    </row>
    <row r="1205" spans="3:34" ht="12.5" x14ac:dyDescent="0.25">
      <c r="C1205" s="90" t="s">
        <v>4641</v>
      </c>
      <c r="D1205" s="91">
        <v>12</v>
      </c>
      <c r="E1205" s="92"/>
      <c r="F1205" s="91">
        <v>0</v>
      </c>
      <c r="G1205" s="94"/>
      <c r="H1205" s="91">
        <v>0</v>
      </c>
      <c r="I1205" s="91">
        <v>0</v>
      </c>
      <c r="J1205" s="90" t="s">
        <v>4642</v>
      </c>
      <c r="K1205" s="92"/>
      <c r="L1205" s="92"/>
      <c r="M1205" s="94"/>
      <c r="N1205" s="91">
        <v>98</v>
      </c>
      <c r="O1205" s="91">
        <v>422</v>
      </c>
      <c r="P1205" s="91">
        <v>0</v>
      </c>
      <c r="Q1205" s="91">
        <v>0</v>
      </c>
      <c r="R1205" s="91">
        <v>0</v>
      </c>
      <c r="S1205" s="91">
        <v>0</v>
      </c>
      <c r="T1205" s="94"/>
      <c r="U1205" s="94"/>
      <c r="V1205" s="94"/>
      <c r="W1205" s="94"/>
      <c r="X1205" s="92"/>
      <c r="Y1205" s="92"/>
      <c r="Z1205" s="92"/>
      <c r="AA1205" s="92"/>
      <c r="AB1205" s="90" t="s">
        <v>4641</v>
      </c>
      <c r="AC1205" s="93">
        <v>27934</v>
      </c>
      <c r="AD1205" s="91">
        <v>586</v>
      </c>
      <c r="AE1205" s="90" t="s">
        <v>545</v>
      </c>
      <c r="AF1205" s="95">
        <v>1995</v>
      </c>
      <c r="AG1205" s="91">
        <v>1994</v>
      </c>
      <c r="AH1205" s="91">
        <v>2006</v>
      </c>
    </row>
    <row r="1206" spans="3:34" ht="12.5" x14ac:dyDescent="0.25">
      <c r="C1206" s="90" t="s">
        <v>4978</v>
      </c>
      <c r="D1206" s="91">
        <v>12</v>
      </c>
      <c r="E1206" s="92"/>
      <c r="F1206" s="91">
        <v>0</v>
      </c>
      <c r="G1206" s="94"/>
      <c r="H1206" s="91">
        <v>0</v>
      </c>
      <c r="I1206" s="91">
        <v>0</v>
      </c>
      <c r="J1206" s="90" t="s">
        <v>4979</v>
      </c>
      <c r="K1206" s="92"/>
      <c r="L1206" s="92"/>
      <c r="M1206" s="94"/>
      <c r="N1206" s="91">
        <v>98</v>
      </c>
      <c r="O1206" s="91">
        <v>614</v>
      </c>
      <c r="P1206" s="91">
        <v>0</v>
      </c>
      <c r="Q1206" s="91">
        <v>0</v>
      </c>
      <c r="R1206" s="91">
        <v>0</v>
      </c>
      <c r="S1206" s="91">
        <v>0</v>
      </c>
      <c r="T1206" s="94"/>
      <c r="U1206" s="94"/>
      <c r="V1206" s="94"/>
      <c r="W1206" s="94"/>
      <c r="X1206" s="92"/>
      <c r="Y1206" s="92"/>
      <c r="Z1206" s="92"/>
      <c r="AA1206" s="92"/>
      <c r="AB1206" s="90" t="s">
        <v>4978</v>
      </c>
      <c r="AC1206" s="93">
        <v>32771</v>
      </c>
      <c r="AD1206" s="91">
        <v>485</v>
      </c>
      <c r="AE1206" s="90" t="s">
        <v>545</v>
      </c>
      <c r="AF1206" s="94"/>
      <c r="AG1206" s="91">
        <v>2007</v>
      </c>
      <c r="AH1206" s="91">
        <v>2017</v>
      </c>
    </row>
    <row r="1207" spans="3:34" ht="12.5" x14ac:dyDescent="0.25">
      <c r="C1207" s="90" t="s">
        <v>5616</v>
      </c>
      <c r="D1207" s="91">
        <v>12</v>
      </c>
      <c r="E1207" s="92"/>
      <c r="F1207" s="91">
        <v>0</v>
      </c>
      <c r="G1207" s="94"/>
      <c r="H1207" s="91">
        <v>0</v>
      </c>
      <c r="I1207" s="91">
        <v>0</v>
      </c>
      <c r="J1207" s="90" t="s">
        <v>5617</v>
      </c>
      <c r="K1207" s="92"/>
      <c r="L1207" s="92"/>
      <c r="M1207" s="92"/>
      <c r="N1207" s="91">
        <v>98</v>
      </c>
      <c r="O1207" s="91">
        <v>292</v>
      </c>
      <c r="P1207" s="91">
        <v>0</v>
      </c>
      <c r="Q1207" s="91">
        <v>0</v>
      </c>
      <c r="R1207" s="91">
        <v>0</v>
      </c>
      <c r="S1207" s="91">
        <v>0</v>
      </c>
      <c r="T1207" s="94"/>
      <c r="U1207" s="94"/>
      <c r="V1207" s="94"/>
      <c r="W1207" s="94"/>
      <c r="X1207" s="92"/>
      <c r="Y1207" s="92"/>
      <c r="Z1207" s="92"/>
      <c r="AA1207" s="92"/>
      <c r="AB1207" s="90" t="s">
        <v>5616</v>
      </c>
      <c r="AC1207" s="93">
        <v>25934</v>
      </c>
      <c r="AD1207" s="91">
        <v>632</v>
      </c>
      <c r="AE1207" s="90" t="s">
        <v>545</v>
      </c>
      <c r="AF1207" s="95">
        <v>1989</v>
      </c>
      <c r="AG1207" s="91">
        <v>1987</v>
      </c>
      <c r="AH1207" s="91">
        <v>2000</v>
      </c>
    </row>
    <row r="1208" spans="3:34" ht="12.5" x14ac:dyDescent="0.25">
      <c r="C1208" s="90" t="s">
        <v>4256</v>
      </c>
      <c r="D1208" s="91">
        <v>11.9</v>
      </c>
      <c r="E1208" s="92"/>
      <c r="F1208" s="91">
        <v>0</v>
      </c>
      <c r="G1208" s="94"/>
      <c r="H1208" s="91">
        <v>0</v>
      </c>
      <c r="I1208" s="91">
        <v>0</v>
      </c>
      <c r="J1208" s="90" t="s">
        <v>4257</v>
      </c>
      <c r="K1208" s="92"/>
      <c r="L1208" s="92"/>
      <c r="M1208" s="94"/>
      <c r="N1208" s="91">
        <v>99</v>
      </c>
      <c r="O1208" s="91">
        <v>583</v>
      </c>
      <c r="P1208" s="91">
        <v>0</v>
      </c>
      <c r="Q1208" s="91">
        <v>0</v>
      </c>
      <c r="R1208" s="91">
        <v>0</v>
      </c>
      <c r="S1208" s="91">
        <v>0</v>
      </c>
      <c r="T1208" s="94"/>
      <c r="U1208" s="94"/>
      <c r="V1208" s="94"/>
      <c r="W1208" s="94"/>
      <c r="X1208" s="92"/>
      <c r="Y1208" s="92"/>
      <c r="Z1208" s="92"/>
      <c r="AA1208" s="92"/>
      <c r="AB1208" s="90" t="s">
        <v>4256</v>
      </c>
      <c r="AC1208" s="93">
        <v>34169</v>
      </c>
      <c r="AD1208" s="91">
        <v>352</v>
      </c>
      <c r="AE1208" s="90" t="s">
        <v>545</v>
      </c>
      <c r="AF1208" s="95">
        <v>2012</v>
      </c>
      <c r="AG1208" s="91">
        <v>2010</v>
      </c>
      <c r="AH1208" s="91">
        <v>2017</v>
      </c>
    </row>
    <row r="1209" spans="3:34" ht="12.5" x14ac:dyDescent="0.25">
      <c r="C1209" s="90" t="s">
        <v>4359</v>
      </c>
      <c r="D1209" s="91">
        <v>11.9</v>
      </c>
      <c r="E1209" s="92"/>
      <c r="F1209" s="91">
        <v>0</v>
      </c>
      <c r="G1209" s="94"/>
      <c r="H1209" s="91">
        <v>0</v>
      </c>
      <c r="I1209" s="91">
        <v>0</v>
      </c>
      <c r="J1209" s="90" t="s">
        <v>4360</v>
      </c>
      <c r="K1209" s="92"/>
      <c r="L1209" s="92"/>
      <c r="M1209" s="92"/>
      <c r="N1209" s="91">
        <v>99</v>
      </c>
      <c r="O1209" s="91">
        <v>439</v>
      </c>
      <c r="P1209" s="91">
        <v>0</v>
      </c>
      <c r="Q1209" s="91">
        <v>0</v>
      </c>
      <c r="R1209" s="91">
        <v>0</v>
      </c>
      <c r="S1209" s="91">
        <v>0</v>
      </c>
      <c r="T1209" s="94"/>
      <c r="U1209" s="94"/>
      <c r="V1209" s="94"/>
      <c r="W1209" s="94"/>
      <c r="X1209" s="92"/>
      <c r="Y1209" s="92"/>
      <c r="Z1209" s="92"/>
      <c r="AA1209" s="92"/>
      <c r="AB1209" s="90" t="s">
        <v>4359</v>
      </c>
      <c r="AC1209" s="93">
        <v>28279</v>
      </c>
      <c r="AD1209" s="91">
        <v>904</v>
      </c>
      <c r="AE1209" s="90" t="s">
        <v>545</v>
      </c>
      <c r="AF1209" s="95">
        <v>1999</v>
      </c>
      <c r="AG1209" s="91">
        <v>1995</v>
      </c>
      <c r="AH1209" s="91">
        <v>2013</v>
      </c>
    </row>
    <row r="1210" spans="3:34" ht="12.5" x14ac:dyDescent="0.25">
      <c r="C1210" s="90" t="s">
        <v>5202</v>
      </c>
      <c r="D1210" s="91">
        <v>11.9</v>
      </c>
      <c r="E1210" s="92"/>
      <c r="F1210" s="91">
        <v>0</v>
      </c>
      <c r="G1210" s="92"/>
      <c r="H1210" s="91">
        <v>0</v>
      </c>
      <c r="I1210" s="91">
        <v>0</v>
      </c>
      <c r="J1210" s="90" t="s">
        <v>5203</v>
      </c>
      <c r="K1210" s="92"/>
      <c r="L1210" s="92"/>
      <c r="M1210" s="92"/>
      <c r="N1210" s="91">
        <v>99</v>
      </c>
      <c r="O1210" s="91">
        <v>444</v>
      </c>
      <c r="P1210" s="91">
        <v>0</v>
      </c>
      <c r="Q1210" s="91">
        <v>0</v>
      </c>
      <c r="R1210" s="91">
        <v>0</v>
      </c>
      <c r="S1210" s="91">
        <v>0</v>
      </c>
      <c r="T1210" s="92"/>
      <c r="U1210" s="92"/>
      <c r="V1210" s="92"/>
      <c r="W1210" s="92"/>
      <c r="X1210" s="92"/>
      <c r="Y1210" s="92"/>
      <c r="Z1210" s="92"/>
      <c r="AA1210" s="92"/>
      <c r="AB1210" s="90" t="s">
        <v>5202</v>
      </c>
      <c r="AC1210" s="93">
        <v>27927</v>
      </c>
      <c r="AD1210" s="91">
        <v>552</v>
      </c>
      <c r="AE1210" s="90" t="s">
        <v>545</v>
      </c>
      <c r="AF1210" s="95">
        <v>1996</v>
      </c>
      <c r="AG1210" s="91">
        <v>1993</v>
      </c>
      <c r="AH1210" s="91">
        <v>2004</v>
      </c>
    </row>
    <row r="1211" spans="3:34" ht="12.5" x14ac:dyDescent="0.25">
      <c r="C1211" s="90" t="s">
        <v>3702</v>
      </c>
      <c r="D1211" s="91">
        <v>11.8</v>
      </c>
      <c r="E1211" s="92"/>
      <c r="F1211" s="91">
        <v>0</v>
      </c>
      <c r="G1211" s="94"/>
      <c r="H1211" s="91">
        <v>0</v>
      </c>
      <c r="I1211" s="91">
        <v>0</v>
      </c>
      <c r="J1211" s="90" t="s">
        <v>3703</v>
      </c>
      <c r="K1211" s="92"/>
      <c r="L1211" s="92"/>
      <c r="M1211" s="94"/>
      <c r="N1211" s="91">
        <v>100</v>
      </c>
      <c r="O1211" s="91">
        <v>403</v>
      </c>
      <c r="P1211" s="91">
        <v>0</v>
      </c>
      <c r="Q1211" s="91">
        <v>0</v>
      </c>
      <c r="R1211" s="91">
        <v>0</v>
      </c>
      <c r="S1211" s="91">
        <v>0</v>
      </c>
      <c r="T1211" s="94"/>
      <c r="U1211" s="94"/>
      <c r="V1211" s="94"/>
      <c r="W1211" s="94"/>
      <c r="X1211" s="92"/>
      <c r="Y1211" s="92"/>
      <c r="Z1211" s="92"/>
      <c r="AA1211" s="92"/>
      <c r="AB1211" s="90" t="s">
        <v>3702</v>
      </c>
      <c r="AC1211" s="93">
        <v>28637</v>
      </c>
      <c r="AD1211" s="91">
        <v>641</v>
      </c>
      <c r="AE1211" s="90" t="s">
        <v>545</v>
      </c>
      <c r="AF1211" s="91">
        <v>1997</v>
      </c>
      <c r="AG1211" s="91">
        <v>1997</v>
      </c>
      <c r="AH1211" s="91">
        <v>2009</v>
      </c>
    </row>
    <row r="1212" spans="3:34" ht="12.5" x14ac:dyDescent="0.25">
      <c r="C1212" s="90" t="s">
        <v>4126</v>
      </c>
      <c r="D1212" s="91">
        <v>11.8</v>
      </c>
      <c r="E1212" s="92"/>
      <c r="F1212" s="91">
        <v>0</v>
      </c>
      <c r="G1212" s="94"/>
      <c r="H1212" s="91">
        <v>0</v>
      </c>
      <c r="I1212" s="91">
        <v>0</v>
      </c>
      <c r="J1212" s="90" t="s">
        <v>4127</v>
      </c>
      <c r="K1212" s="92"/>
      <c r="L1212" s="92"/>
      <c r="M1212" s="92"/>
      <c r="N1212" s="91">
        <v>100</v>
      </c>
      <c r="O1212" s="94"/>
      <c r="P1212" s="91">
        <v>0</v>
      </c>
      <c r="Q1212" s="91">
        <v>0</v>
      </c>
      <c r="R1212" s="91">
        <v>0</v>
      </c>
      <c r="S1212" s="91">
        <v>0</v>
      </c>
      <c r="T1212" s="94"/>
      <c r="U1212" s="94"/>
      <c r="V1212" s="94"/>
      <c r="W1212" s="94"/>
      <c r="X1212" s="92"/>
      <c r="Y1212" s="92"/>
      <c r="Z1212" s="92"/>
      <c r="AA1212" s="92"/>
      <c r="AB1212" s="90" t="s">
        <v>4126</v>
      </c>
      <c r="AC1212" s="93">
        <v>34136</v>
      </c>
      <c r="AD1212" s="94"/>
      <c r="AE1212" s="90" t="s">
        <v>545</v>
      </c>
      <c r="AF1212" s="94"/>
      <c r="AG1212" s="94"/>
      <c r="AH1212" s="94"/>
    </row>
    <row r="1213" spans="3:34" ht="12.5" x14ac:dyDescent="0.25">
      <c r="C1213" s="90" t="s">
        <v>4369</v>
      </c>
      <c r="D1213" s="91">
        <v>11.8</v>
      </c>
      <c r="E1213" s="92"/>
      <c r="F1213" s="91">
        <v>0</v>
      </c>
      <c r="G1213" s="94"/>
      <c r="H1213" s="91">
        <v>0</v>
      </c>
      <c r="I1213" s="91">
        <v>0</v>
      </c>
      <c r="J1213" s="90" t="s">
        <v>4370</v>
      </c>
      <c r="K1213" s="92"/>
      <c r="L1213" s="92"/>
      <c r="M1213" s="94"/>
      <c r="N1213" s="91">
        <v>100</v>
      </c>
      <c r="O1213" s="91">
        <v>431</v>
      </c>
      <c r="P1213" s="91">
        <v>0</v>
      </c>
      <c r="Q1213" s="91">
        <v>0</v>
      </c>
      <c r="R1213" s="91">
        <v>0</v>
      </c>
      <c r="S1213" s="91">
        <v>0</v>
      </c>
      <c r="T1213" s="94"/>
      <c r="U1213" s="94"/>
      <c r="V1213" s="94"/>
      <c r="W1213" s="94"/>
      <c r="X1213" s="92"/>
      <c r="Y1213" s="92"/>
      <c r="Z1213" s="92"/>
      <c r="AA1213" s="92"/>
      <c r="AB1213" s="90" t="s">
        <v>4369</v>
      </c>
      <c r="AC1213" s="93">
        <v>29615</v>
      </c>
      <c r="AD1213" s="91">
        <v>578</v>
      </c>
      <c r="AE1213" s="90" t="s">
        <v>545</v>
      </c>
      <c r="AF1213" s="91">
        <v>1999</v>
      </c>
      <c r="AG1213" s="91">
        <v>1998</v>
      </c>
      <c r="AH1213" s="91">
        <v>2009</v>
      </c>
    </row>
    <row r="1214" spans="3:34" ht="12.5" x14ac:dyDescent="0.25">
      <c r="C1214" s="90" t="s">
        <v>4499</v>
      </c>
      <c r="D1214" s="91">
        <v>11.8</v>
      </c>
      <c r="E1214" s="92"/>
      <c r="F1214" s="91">
        <v>0</v>
      </c>
      <c r="G1214" s="94"/>
      <c r="H1214" s="91">
        <v>0</v>
      </c>
      <c r="I1214" s="91">
        <v>0</v>
      </c>
      <c r="J1214" s="90" t="s">
        <v>4500</v>
      </c>
      <c r="K1214" s="92"/>
      <c r="L1214" s="92"/>
      <c r="M1214" s="92"/>
      <c r="N1214" s="91">
        <v>100</v>
      </c>
      <c r="O1214" s="94"/>
      <c r="P1214" s="91">
        <v>0</v>
      </c>
      <c r="Q1214" s="91">
        <v>0</v>
      </c>
      <c r="R1214" s="91">
        <v>0</v>
      </c>
      <c r="S1214" s="91">
        <v>0</v>
      </c>
      <c r="T1214" s="94"/>
      <c r="U1214" s="94"/>
      <c r="V1214" s="94"/>
      <c r="W1214" s="94"/>
      <c r="X1214" s="92"/>
      <c r="Y1214" s="92"/>
      <c r="Z1214" s="92"/>
      <c r="AA1214" s="92"/>
      <c r="AB1214" s="90" t="s">
        <v>4499</v>
      </c>
      <c r="AC1214" s="93">
        <v>33555</v>
      </c>
      <c r="AD1214" s="94"/>
      <c r="AE1214" s="90" t="s">
        <v>545</v>
      </c>
      <c r="AF1214" s="92"/>
      <c r="AG1214" s="94"/>
      <c r="AH1214" s="94"/>
    </row>
    <row r="1215" spans="3:34" ht="12.5" x14ac:dyDescent="0.25">
      <c r="C1215" s="90" t="s">
        <v>4744</v>
      </c>
      <c r="D1215" s="91">
        <v>11.8</v>
      </c>
      <c r="E1215" s="92"/>
      <c r="F1215" s="91">
        <v>0</v>
      </c>
      <c r="G1215" s="94"/>
      <c r="H1215" s="91">
        <v>0</v>
      </c>
      <c r="I1215" s="91">
        <v>0</v>
      </c>
      <c r="J1215" s="90" t="s">
        <v>4745</v>
      </c>
      <c r="K1215" s="92"/>
      <c r="L1215" s="92"/>
      <c r="M1215" s="92"/>
      <c r="N1215" s="91">
        <v>100</v>
      </c>
      <c r="O1215" s="91">
        <v>404</v>
      </c>
      <c r="P1215" s="91">
        <v>0</v>
      </c>
      <c r="Q1215" s="91">
        <v>0</v>
      </c>
      <c r="R1215" s="91">
        <v>0</v>
      </c>
      <c r="S1215" s="91">
        <v>0</v>
      </c>
      <c r="T1215" s="94"/>
      <c r="U1215" s="94"/>
      <c r="V1215" s="94"/>
      <c r="W1215" s="94"/>
      <c r="X1215" s="92"/>
      <c r="Y1215" s="92"/>
      <c r="Z1215" s="92"/>
      <c r="AA1215" s="92"/>
      <c r="AB1215" s="90" t="s">
        <v>4744</v>
      </c>
      <c r="AC1215" s="93">
        <v>25900</v>
      </c>
      <c r="AD1215" s="91">
        <v>677</v>
      </c>
      <c r="AE1215" s="90" t="s">
        <v>545</v>
      </c>
      <c r="AF1215" s="95">
        <v>1990</v>
      </c>
      <c r="AG1215" s="91">
        <v>1989</v>
      </c>
      <c r="AH1215" s="91">
        <v>2002</v>
      </c>
    </row>
    <row r="1216" spans="3:34" ht="12.5" x14ac:dyDescent="0.25">
      <c r="C1216" s="90" t="s">
        <v>4912</v>
      </c>
      <c r="D1216" s="91">
        <v>11.8</v>
      </c>
      <c r="E1216" s="92"/>
      <c r="F1216" s="91">
        <v>0</v>
      </c>
      <c r="G1216" s="92"/>
      <c r="H1216" s="91">
        <v>0</v>
      </c>
      <c r="I1216" s="91">
        <v>0</v>
      </c>
      <c r="J1216" s="90" t="s">
        <v>4913</v>
      </c>
      <c r="K1216" s="92"/>
      <c r="L1216" s="92"/>
      <c r="M1216" s="92"/>
      <c r="N1216" s="91">
        <v>100</v>
      </c>
      <c r="O1216" s="91">
        <v>134</v>
      </c>
      <c r="P1216" s="91">
        <v>0</v>
      </c>
      <c r="Q1216" s="91">
        <v>0</v>
      </c>
      <c r="R1216" s="91">
        <v>0</v>
      </c>
      <c r="S1216" s="91">
        <v>0</v>
      </c>
      <c r="T1216" s="92"/>
      <c r="U1216" s="92"/>
      <c r="V1216" s="92"/>
      <c r="W1216" s="92"/>
      <c r="X1216" s="92"/>
      <c r="Y1216" s="92"/>
      <c r="Z1216" s="92"/>
      <c r="AA1216" s="92"/>
      <c r="AB1216" s="90" t="s">
        <v>4912</v>
      </c>
      <c r="AC1216" s="93">
        <v>25512</v>
      </c>
      <c r="AD1216" s="91">
        <v>544</v>
      </c>
      <c r="AE1216" s="90" t="s">
        <v>545</v>
      </c>
      <c r="AF1216" s="95">
        <v>1990</v>
      </c>
      <c r="AG1216" s="91">
        <v>1976</v>
      </c>
      <c r="AH1216" s="91">
        <v>2003</v>
      </c>
    </row>
    <row r="1217" spans="3:34" ht="12.5" x14ac:dyDescent="0.25">
      <c r="C1217" s="90" t="s">
        <v>5484</v>
      </c>
      <c r="D1217" s="91">
        <v>11.8</v>
      </c>
      <c r="E1217" s="92"/>
      <c r="F1217" s="95">
        <v>0</v>
      </c>
      <c r="G1217" s="92"/>
      <c r="H1217" s="91">
        <v>0</v>
      </c>
      <c r="I1217" s="91">
        <v>0</v>
      </c>
      <c r="J1217" s="90" t="s">
        <v>5485</v>
      </c>
      <c r="K1217" s="92"/>
      <c r="L1217" s="92"/>
      <c r="M1217" s="92"/>
      <c r="N1217" s="91">
        <v>100</v>
      </c>
      <c r="O1217" s="91">
        <v>500</v>
      </c>
      <c r="P1217" s="95">
        <v>0</v>
      </c>
      <c r="Q1217" s="95">
        <v>0</v>
      </c>
      <c r="R1217" s="95">
        <v>0</v>
      </c>
      <c r="S1217" s="95">
        <v>0</v>
      </c>
      <c r="T1217" s="92"/>
      <c r="U1217" s="92"/>
      <c r="V1217" s="92"/>
      <c r="W1217" s="92"/>
      <c r="X1217" s="92"/>
      <c r="Y1217" s="92"/>
      <c r="Z1217" s="92"/>
      <c r="AA1217" s="92"/>
      <c r="AB1217" s="90" t="s">
        <v>5484</v>
      </c>
      <c r="AC1217" s="93">
        <v>26156</v>
      </c>
      <c r="AD1217" s="91">
        <v>858</v>
      </c>
      <c r="AE1217" s="90" t="s">
        <v>545</v>
      </c>
      <c r="AF1217" s="95">
        <v>1991</v>
      </c>
      <c r="AG1217" s="91">
        <v>1988</v>
      </c>
      <c r="AH1217" s="91">
        <v>2006</v>
      </c>
    </row>
    <row r="1218" spans="3:34" ht="12.5" x14ac:dyDescent="0.25">
      <c r="C1218" s="90" t="s">
        <v>5510</v>
      </c>
      <c r="D1218" s="91">
        <v>11.8</v>
      </c>
      <c r="E1218" s="92"/>
      <c r="F1218" s="91">
        <v>0</v>
      </c>
      <c r="G1218" s="92"/>
      <c r="H1218" s="91">
        <v>0</v>
      </c>
      <c r="I1218" s="91">
        <v>0</v>
      </c>
      <c r="J1218" s="90" t="s">
        <v>5511</v>
      </c>
      <c r="K1218" s="92"/>
      <c r="L1218" s="92"/>
      <c r="M1218" s="92"/>
      <c r="N1218" s="91">
        <v>100</v>
      </c>
      <c r="O1218" s="91">
        <v>401</v>
      </c>
      <c r="P1218" s="91">
        <v>0</v>
      </c>
      <c r="Q1218" s="91">
        <v>0</v>
      </c>
      <c r="R1218" s="91">
        <v>0</v>
      </c>
      <c r="S1218" s="91">
        <v>0</v>
      </c>
      <c r="T1218" s="92"/>
      <c r="U1218" s="92"/>
      <c r="V1218" s="92"/>
      <c r="W1218" s="92"/>
      <c r="X1218" s="92"/>
      <c r="Y1218" s="92"/>
      <c r="Z1218" s="92"/>
      <c r="AA1218" s="92"/>
      <c r="AB1218" s="90" t="s">
        <v>5510</v>
      </c>
      <c r="AC1218" s="93">
        <v>26951</v>
      </c>
      <c r="AD1218" s="91">
        <v>763</v>
      </c>
      <c r="AE1218" s="90" t="s">
        <v>545</v>
      </c>
      <c r="AF1218" s="95">
        <v>1996</v>
      </c>
      <c r="AG1218" s="91">
        <v>1992</v>
      </c>
      <c r="AH1218" s="91">
        <v>2008</v>
      </c>
    </row>
    <row r="1219" spans="3:34" ht="12.5" x14ac:dyDescent="0.25">
      <c r="C1219" s="90" t="s">
        <v>5708</v>
      </c>
      <c r="D1219" s="91">
        <v>11.8</v>
      </c>
      <c r="E1219" s="92"/>
      <c r="F1219" s="91">
        <v>0</v>
      </c>
      <c r="G1219" s="92"/>
      <c r="H1219" s="91">
        <v>0</v>
      </c>
      <c r="I1219" s="91">
        <v>0</v>
      </c>
      <c r="J1219" s="90" t="s">
        <v>5709</v>
      </c>
      <c r="K1219" s="92"/>
      <c r="L1219" s="92"/>
      <c r="M1219" s="92"/>
      <c r="N1219" s="91">
        <v>100</v>
      </c>
      <c r="O1219" s="91">
        <v>404</v>
      </c>
      <c r="P1219" s="91">
        <v>0</v>
      </c>
      <c r="Q1219" s="91">
        <v>0</v>
      </c>
      <c r="R1219" s="91">
        <v>0</v>
      </c>
      <c r="S1219" s="91">
        <v>0</v>
      </c>
      <c r="T1219" s="92"/>
      <c r="U1219" s="92"/>
      <c r="V1219" s="92"/>
      <c r="W1219" s="92"/>
      <c r="X1219" s="92"/>
      <c r="Y1219" s="92"/>
      <c r="Z1219" s="92"/>
      <c r="AA1219" s="92"/>
      <c r="AB1219" s="90" t="s">
        <v>5708</v>
      </c>
      <c r="AC1219" s="93">
        <v>28984</v>
      </c>
      <c r="AD1219" s="91">
        <v>525</v>
      </c>
      <c r="AE1219" s="90" t="s">
        <v>545</v>
      </c>
      <c r="AF1219" s="94"/>
      <c r="AG1219" s="91">
        <v>1998</v>
      </c>
      <c r="AH1219" s="91">
        <v>2009</v>
      </c>
    </row>
    <row r="1220" spans="3:34" ht="12.5" x14ac:dyDescent="0.25">
      <c r="C1220" s="90" t="s">
        <v>5716</v>
      </c>
      <c r="D1220" s="91">
        <v>11.8</v>
      </c>
      <c r="E1220" s="92"/>
      <c r="F1220" s="91">
        <v>0</v>
      </c>
      <c r="G1220" s="94"/>
      <c r="H1220" s="91">
        <v>0</v>
      </c>
      <c r="I1220" s="91">
        <v>0</v>
      </c>
      <c r="J1220" s="90" t="s">
        <v>5717</v>
      </c>
      <c r="K1220" s="92"/>
      <c r="L1220" s="92"/>
      <c r="M1220" s="94"/>
      <c r="N1220" s="91">
        <v>100</v>
      </c>
      <c r="O1220" s="91">
        <v>560</v>
      </c>
      <c r="P1220" s="91">
        <v>0</v>
      </c>
      <c r="Q1220" s="91">
        <v>0</v>
      </c>
      <c r="R1220" s="91">
        <v>0</v>
      </c>
      <c r="S1220" s="91">
        <v>0</v>
      </c>
      <c r="T1220" s="94"/>
      <c r="U1220" s="94"/>
      <c r="V1220" s="94"/>
      <c r="W1220" s="94"/>
      <c r="X1220" s="92"/>
      <c r="Y1220" s="92"/>
      <c r="Z1220" s="92"/>
      <c r="AA1220" s="92"/>
      <c r="AB1220" s="90" t="s">
        <v>5716</v>
      </c>
      <c r="AC1220" s="93">
        <v>31202</v>
      </c>
      <c r="AD1220" s="91">
        <v>557</v>
      </c>
      <c r="AE1220" s="90" t="s">
        <v>545</v>
      </c>
      <c r="AF1220" s="94"/>
      <c r="AG1220" s="91">
        <v>2006</v>
      </c>
      <c r="AH1220" s="91">
        <v>2017</v>
      </c>
    </row>
    <row r="1221" spans="3:34" ht="12.5" x14ac:dyDescent="0.25">
      <c r="C1221" s="90" t="s">
        <v>5758</v>
      </c>
      <c r="D1221" s="91">
        <v>11.8</v>
      </c>
      <c r="E1221" s="92"/>
      <c r="F1221" s="91">
        <v>0</v>
      </c>
      <c r="G1221" s="94"/>
      <c r="H1221" s="91">
        <v>0</v>
      </c>
      <c r="I1221" s="91">
        <v>0</v>
      </c>
      <c r="J1221" s="90" t="s">
        <v>5759</v>
      </c>
      <c r="K1221" s="92"/>
      <c r="L1221" s="92"/>
      <c r="M1221" s="94"/>
      <c r="N1221" s="91">
        <v>100</v>
      </c>
      <c r="O1221" s="91">
        <v>42</v>
      </c>
      <c r="P1221" s="91">
        <v>0</v>
      </c>
      <c r="Q1221" s="91">
        <v>0</v>
      </c>
      <c r="R1221" s="91">
        <v>0</v>
      </c>
      <c r="S1221" s="91">
        <v>0</v>
      </c>
      <c r="T1221" s="94"/>
      <c r="U1221" s="94"/>
      <c r="V1221" s="94"/>
      <c r="W1221" s="94"/>
      <c r="X1221" s="92"/>
      <c r="Y1221" s="92"/>
      <c r="Z1221" s="92"/>
      <c r="AA1221" s="92"/>
      <c r="AB1221" s="90" t="s">
        <v>5758</v>
      </c>
      <c r="AC1221" s="93">
        <v>24655</v>
      </c>
      <c r="AD1221" s="91">
        <v>560</v>
      </c>
      <c r="AE1221" s="90" t="s">
        <v>545</v>
      </c>
      <c r="AF1221" s="91">
        <v>1987</v>
      </c>
      <c r="AG1221" s="91">
        <v>1986</v>
      </c>
      <c r="AH1221" s="91">
        <v>1997</v>
      </c>
    </row>
    <row r="1222" spans="3:34" ht="12.5" x14ac:dyDescent="0.25">
      <c r="C1222" s="90" t="s">
        <v>3636</v>
      </c>
      <c r="D1222" s="91">
        <v>11.7</v>
      </c>
      <c r="E1222" s="92"/>
      <c r="F1222" s="94"/>
      <c r="G1222" s="94"/>
      <c r="H1222" s="91">
        <v>0</v>
      </c>
      <c r="I1222" s="91">
        <v>0</v>
      </c>
      <c r="J1222" s="90" t="s">
        <v>3637</v>
      </c>
      <c r="K1222" s="92"/>
      <c r="L1222" s="92"/>
      <c r="M1222" s="92"/>
      <c r="N1222" s="91">
        <v>101</v>
      </c>
      <c r="O1222" s="91">
        <v>0</v>
      </c>
      <c r="P1222" s="94"/>
      <c r="Q1222" s="94"/>
      <c r="R1222" s="94"/>
      <c r="S1222" s="94"/>
      <c r="T1222" s="94"/>
      <c r="U1222" s="94"/>
      <c r="V1222" s="94"/>
      <c r="W1222" s="94"/>
      <c r="X1222" s="92"/>
      <c r="Y1222" s="92"/>
      <c r="Z1222" s="92"/>
      <c r="AA1222" s="92"/>
      <c r="AB1222" s="90" t="s">
        <v>3636</v>
      </c>
      <c r="AC1222" s="93">
        <v>24523</v>
      </c>
      <c r="AD1222" s="91">
        <v>562</v>
      </c>
      <c r="AE1222" s="90" t="s">
        <v>545</v>
      </c>
      <c r="AF1222" s="91">
        <v>1983</v>
      </c>
      <c r="AG1222" s="91">
        <v>1984</v>
      </c>
      <c r="AH1222" s="91">
        <v>1996</v>
      </c>
    </row>
    <row r="1223" spans="3:34" ht="12.5" x14ac:dyDescent="0.25">
      <c r="C1223" s="90" t="s">
        <v>3841</v>
      </c>
      <c r="D1223" s="91">
        <v>11.7</v>
      </c>
      <c r="E1223" s="92"/>
      <c r="F1223" s="94"/>
      <c r="G1223" s="94"/>
      <c r="H1223" s="91">
        <v>0</v>
      </c>
      <c r="I1223" s="91">
        <v>0</v>
      </c>
      <c r="J1223" s="90" t="s">
        <v>3842</v>
      </c>
      <c r="K1223" s="92"/>
      <c r="L1223" s="92"/>
      <c r="M1223" s="94"/>
      <c r="N1223" s="91">
        <v>101</v>
      </c>
      <c r="O1223" s="91">
        <v>668</v>
      </c>
      <c r="P1223" s="94"/>
      <c r="Q1223" s="94"/>
      <c r="R1223" s="94"/>
      <c r="S1223" s="94"/>
      <c r="T1223" s="94"/>
      <c r="U1223" s="94"/>
      <c r="V1223" s="94"/>
      <c r="W1223" s="94"/>
      <c r="X1223" s="92"/>
      <c r="Y1223" s="92"/>
      <c r="Z1223" s="92"/>
      <c r="AA1223" s="92"/>
      <c r="AB1223" s="90" t="s">
        <v>3841</v>
      </c>
      <c r="AC1223" s="93">
        <v>31261</v>
      </c>
      <c r="AD1223" s="91">
        <v>702</v>
      </c>
      <c r="AE1223" s="90" t="s">
        <v>545</v>
      </c>
      <c r="AF1223" s="91">
        <v>2002</v>
      </c>
      <c r="AG1223" s="91">
        <v>2002</v>
      </c>
      <c r="AH1223" s="91">
        <v>2016</v>
      </c>
    </row>
    <row r="1224" spans="3:34" ht="12.5" x14ac:dyDescent="0.25">
      <c r="C1224" s="90" t="s">
        <v>4248</v>
      </c>
      <c r="D1224" s="91">
        <v>11.7</v>
      </c>
      <c r="E1224" s="92"/>
      <c r="F1224" s="94"/>
      <c r="G1224" s="94"/>
      <c r="H1224" s="91">
        <v>0</v>
      </c>
      <c r="I1224" s="91">
        <v>0</v>
      </c>
      <c r="J1224" s="90" t="s">
        <v>4249</v>
      </c>
      <c r="K1224" s="92"/>
      <c r="L1224" s="92"/>
      <c r="M1224" s="92"/>
      <c r="N1224" s="91">
        <v>101</v>
      </c>
      <c r="O1224" s="91">
        <v>414</v>
      </c>
      <c r="P1224" s="94"/>
      <c r="Q1224" s="94"/>
      <c r="R1224" s="94"/>
      <c r="S1224" s="94"/>
      <c r="T1224" s="94"/>
      <c r="U1224" s="94"/>
      <c r="V1224" s="94"/>
      <c r="W1224" s="94"/>
      <c r="X1224" s="92"/>
      <c r="Y1224" s="92"/>
      <c r="Z1224" s="92"/>
      <c r="AA1224" s="92"/>
      <c r="AB1224" s="90" t="s">
        <v>4248</v>
      </c>
      <c r="AC1224" s="93">
        <v>28143</v>
      </c>
      <c r="AD1224" s="91">
        <v>534</v>
      </c>
      <c r="AE1224" s="90" t="s">
        <v>545</v>
      </c>
      <c r="AF1224" s="95">
        <v>1995</v>
      </c>
      <c r="AG1224" s="91">
        <v>1995</v>
      </c>
      <c r="AH1224" s="91">
        <v>2005</v>
      </c>
    </row>
    <row r="1225" spans="3:34" ht="12.5" x14ac:dyDescent="0.25">
      <c r="C1225" s="90" t="s">
        <v>5083</v>
      </c>
      <c r="D1225" s="91">
        <v>11.7</v>
      </c>
      <c r="E1225" s="92"/>
      <c r="F1225" s="94"/>
      <c r="G1225" s="94"/>
      <c r="H1225" s="91">
        <v>0</v>
      </c>
      <c r="I1225" s="91">
        <v>0</v>
      </c>
      <c r="J1225" s="90" t="s">
        <v>5084</v>
      </c>
      <c r="K1225" s="92"/>
      <c r="L1225" s="92"/>
      <c r="M1225" s="94"/>
      <c r="N1225" s="91">
        <v>101</v>
      </c>
      <c r="O1225" s="91">
        <v>427</v>
      </c>
      <c r="P1225" s="94"/>
      <c r="Q1225" s="94"/>
      <c r="R1225" s="94"/>
      <c r="S1225" s="94"/>
      <c r="T1225" s="94"/>
      <c r="U1225" s="94"/>
      <c r="V1225" s="94"/>
      <c r="W1225" s="94"/>
      <c r="X1225" s="92"/>
      <c r="Y1225" s="92"/>
      <c r="Z1225" s="92"/>
      <c r="AA1225" s="92"/>
      <c r="AB1225" s="90" t="s">
        <v>5083</v>
      </c>
      <c r="AC1225" s="93">
        <v>26496</v>
      </c>
      <c r="AD1225" s="91">
        <v>637</v>
      </c>
      <c r="AE1225" s="90" t="s">
        <v>545</v>
      </c>
      <c r="AF1225" s="91">
        <v>1995</v>
      </c>
      <c r="AG1225" s="91">
        <v>1994</v>
      </c>
      <c r="AH1225" s="91">
        <v>2006</v>
      </c>
    </row>
    <row r="1226" spans="3:34" ht="12.5" x14ac:dyDescent="0.25">
      <c r="C1226" s="90" t="s">
        <v>5589</v>
      </c>
      <c r="D1226" s="91">
        <v>11.7</v>
      </c>
      <c r="E1226" s="92"/>
      <c r="F1226" s="94"/>
      <c r="G1226" s="94"/>
      <c r="H1226" s="91">
        <v>0</v>
      </c>
      <c r="I1226" s="91">
        <v>0</v>
      </c>
      <c r="J1226" s="90" t="s">
        <v>5590</v>
      </c>
      <c r="K1226" s="92"/>
      <c r="L1226" s="92"/>
      <c r="M1226" s="94"/>
      <c r="N1226" s="91">
        <v>101</v>
      </c>
      <c r="O1226" s="91">
        <v>0</v>
      </c>
      <c r="P1226" s="94"/>
      <c r="Q1226" s="94"/>
      <c r="R1226" s="94"/>
      <c r="S1226" s="94"/>
      <c r="T1226" s="94"/>
      <c r="U1226" s="94"/>
      <c r="V1226" s="94"/>
      <c r="W1226" s="94"/>
      <c r="X1226" s="92"/>
      <c r="Y1226" s="92"/>
      <c r="Z1226" s="92"/>
      <c r="AA1226" s="92"/>
      <c r="AB1226" s="90" t="s">
        <v>5589</v>
      </c>
      <c r="AC1226" s="93">
        <v>24283</v>
      </c>
      <c r="AD1226" s="91">
        <v>343</v>
      </c>
      <c r="AE1226" s="90" t="s">
        <v>545</v>
      </c>
      <c r="AF1226" s="94"/>
      <c r="AG1226" s="91">
        <v>1985</v>
      </c>
      <c r="AH1226" s="91">
        <v>1992</v>
      </c>
    </row>
    <row r="1227" spans="3:34" ht="12.5" x14ac:dyDescent="0.25">
      <c r="C1227" s="90" t="s">
        <v>5684</v>
      </c>
      <c r="D1227" s="91">
        <v>11.7</v>
      </c>
      <c r="E1227" s="92"/>
      <c r="F1227" s="94"/>
      <c r="G1227" s="92"/>
      <c r="H1227" s="91">
        <v>0</v>
      </c>
      <c r="I1227" s="91">
        <v>0</v>
      </c>
      <c r="J1227" s="90" t="s">
        <v>5685</v>
      </c>
      <c r="K1227" s="92"/>
      <c r="L1227" s="92"/>
      <c r="M1227" s="92"/>
      <c r="N1227" s="91">
        <v>101</v>
      </c>
      <c r="O1227" s="91">
        <v>453</v>
      </c>
      <c r="P1227" s="94"/>
      <c r="Q1227" s="94"/>
      <c r="R1227" s="94"/>
      <c r="S1227" s="94"/>
      <c r="T1227" s="92"/>
      <c r="U1227" s="92"/>
      <c r="V1227" s="92"/>
      <c r="W1227" s="92"/>
      <c r="X1227" s="92"/>
      <c r="Y1227" s="92"/>
      <c r="Z1227" s="92"/>
      <c r="AA1227" s="92"/>
      <c r="AB1227" s="90" t="s">
        <v>5684</v>
      </c>
      <c r="AC1227" s="93">
        <v>27640</v>
      </c>
      <c r="AD1227" s="91">
        <v>690</v>
      </c>
      <c r="AE1227" s="90" t="s">
        <v>545</v>
      </c>
      <c r="AF1227" s="91">
        <v>1993</v>
      </c>
      <c r="AG1227" s="91">
        <v>1992</v>
      </c>
      <c r="AH1227" s="91">
        <v>2006</v>
      </c>
    </row>
    <row r="1228" spans="3:34" ht="12.5" x14ac:dyDescent="0.25">
      <c r="C1228" s="90" t="s">
        <v>4473</v>
      </c>
      <c r="D1228" s="91">
        <v>11.5</v>
      </c>
      <c r="E1228" s="92"/>
      <c r="F1228" s="94"/>
      <c r="G1228" s="94"/>
      <c r="H1228" s="91">
        <v>0</v>
      </c>
      <c r="I1228" s="91">
        <v>0</v>
      </c>
      <c r="J1228" s="90" t="s">
        <v>4474</v>
      </c>
      <c r="K1228" s="92"/>
      <c r="L1228" s="92"/>
      <c r="M1228" s="92"/>
      <c r="N1228" s="91">
        <v>102</v>
      </c>
      <c r="O1228" s="91">
        <v>398</v>
      </c>
      <c r="P1228" s="94"/>
      <c r="Q1228" s="94"/>
      <c r="R1228" s="94"/>
      <c r="S1228" s="94"/>
      <c r="T1228" s="94"/>
      <c r="U1228" s="94"/>
      <c r="V1228" s="94"/>
      <c r="W1228" s="94"/>
      <c r="X1228" s="92"/>
      <c r="Y1228" s="92"/>
      <c r="Z1228" s="92"/>
      <c r="AA1228" s="92"/>
      <c r="AB1228" s="90" t="s">
        <v>4473</v>
      </c>
      <c r="AC1228" s="93">
        <v>27809</v>
      </c>
      <c r="AD1228" s="91">
        <v>674</v>
      </c>
      <c r="AE1228" s="90" t="s">
        <v>545</v>
      </c>
      <c r="AF1228" s="91">
        <v>1995</v>
      </c>
      <c r="AG1228" s="91">
        <v>1994</v>
      </c>
      <c r="AH1228" s="91">
        <v>2007</v>
      </c>
    </row>
    <row r="1229" spans="3:34" ht="12.5" x14ac:dyDescent="0.25">
      <c r="C1229" s="90" t="s">
        <v>5506</v>
      </c>
      <c r="D1229" s="91">
        <v>11.5</v>
      </c>
      <c r="E1229" s="92"/>
      <c r="F1229" s="94"/>
      <c r="G1229" s="92"/>
      <c r="H1229" s="91">
        <v>0</v>
      </c>
      <c r="I1229" s="91">
        <v>0</v>
      </c>
      <c r="J1229" s="90" t="s">
        <v>5507</v>
      </c>
      <c r="K1229" s="92"/>
      <c r="L1229" s="92"/>
      <c r="M1229" s="92"/>
      <c r="N1229" s="91">
        <v>102</v>
      </c>
      <c r="O1229" s="91">
        <v>470</v>
      </c>
      <c r="P1229" s="94"/>
      <c r="Q1229" s="94"/>
      <c r="R1229" s="94"/>
      <c r="S1229" s="94"/>
      <c r="T1229" s="92"/>
      <c r="U1229" s="92"/>
      <c r="V1229" s="92"/>
      <c r="W1229" s="92"/>
      <c r="X1229" s="92"/>
      <c r="Y1229" s="92"/>
      <c r="Z1229" s="92"/>
      <c r="AA1229" s="92"/>
      <c r="AB1229" s="90" t="s">
        <v>5506</v>
      </c>
      <c r="AC1229" s="93">
        <v>28023</v>
      </c>
      <c r="AD1229" s="91">
        <v>1240</v>
      </c>
      <c r="AE1229" s="90" t="s">
        <v>545</v>
      </c>
      <c r="AF1229" s="91">
        <v>1995</v>
      </c>
      <c r="AG1229" s="91">
        <v>1992</v>
      </c>
      <c r="AH1229" s="91">
        <v>2017</v>
      </c>
    </row>
    <row r="1230" spans="3:34" ht="12.5" x14ac:dyDescent="0.25">
      <c r="C1230" s="90" t="s">
        <v>4363</v>
      </c>
      <c r="D1230" s="91">
        <v>11.4</v>
      </c>
      <c r="E1230" s="92"/>
      <c r="F1230" s="92"/>
      <c r="G1230" s="92"/>
      <c r="H1230" s="91">
        <v>0</v>
      </c>
      <c r="I1230" s="91">
        <v>0</v>
      </c>
      <c r="J1230" s="90" t="s">
        <v>4364</v>
      </c>
      <c r="K1230" s="92"/>
      <c r="L1230" s="92"/>
      <c r="M1230" s="94"/>
      <c r="N1230" s="95">
        <v>103</v>
      </c>
      <c r="O1230" s="95">
        <v>415</v>
      </c>
      <c r="P1230" s="92"/>
      <c r="Q1230" s="92"/>
      <c r="R1230" s="92"/>
      <c r="S1230" s="92"/>
      <c r="T1230" s="92"/>
      <c r="U1230" s="92"/>
      <c r="V1230" s="92"/>
      <c r="W1230" s="92"/>
      <c r="X1230" s="92"/>
      <c r="Y1230" s="92"/>
      <c r="Z1230" s="92"/>
      <c r="AA1230" s="92"/>
      <c r="AB1230" s="90" t="s">
        <v>4363</v>
      </c>
      <c r="AC1230" s="93">
        <v>28635</v>
      </c>
      <c r="AD1230" s="95">
        <v>812</v>
      </c>
      <c r="AE1230" s="90" t="s">
        <v>545</v>
      </c>
      <c r="AF1230" s="95">
        <v>1998</v>
      </c>
      <c r="AG1230" s="95">
        <v>1996</v>
      </c>
      <c r="AH1230" s="95">
        <v>2012</v>
      </c>
    </row>
    <row r="1231" spans="3:34" ht="12.5" x14ac:dyDescent="0.25">
      <c r="C1231" s="90" t="s">
        <v>4928</v>
      </c>
      <c r="D1231" s="91">
        <v>11.4</v>
      </c>
      <c r="E1231" s="94"/>
      <c r="F1231" s="92"/>
      <c r="G1231" s="92"/>
      <c r="H1231" s="91">
        <v>0</v>
      </c>
      <c r="I1231" s="91">
        <v>0</v>
      </c>
      <c r="J1231" s="90" t="s">
        <v>4929</v>
      </c>
      <c r="K1231" s="94"/>
      <c r="L1231" s="94"/>
      <c r="M1231" s="94"/>
      <c r="N1231" s="95">
        <v>103</v>
      </c>
      <c r="O1231" s="95">
        <v>474</v>
      </c>
      <c r="P1231" s="92"/>
      <c r="Q1231" s="92"/>
      <c r="R1231" s="92"/>
      <c r="S1231" s="92"/>
      <c r="T1231" s="92"/>
      <c r="U1231" s="92"/>
      <c r="V1231" s="92"/>
      <c r="W1231" s="92"/>
      <c r="X1231" s="92"/>
      <c r="Y1231" s="92"/>
      <c r="Z1231" s="92"/>
      <c r="AA1231" s="92"/>
      <c r="AB1231" s="90" t="s">
        <v>4928</v>
      </c>
      <c r="AC1231" s="93">
        <v>27288</v>
      </c>
      <c r="AD1231" s="95">
        <v>503</v>
      </c>
      <c r="AE1231" s="90" t="s">
        <v>545</v>
      </c>
      <c r="AF1231" s="95">
        <v>1992</v>
      </c>
      <c r="AG1231" s="95">
        <v>1992</v>
      </c>
      <c r="AH1231" s="95">
        <v>2002</v>
      </c>
    </row>
    <row r="1232" spans="3:34" ht="12.5" x14ac:dyDescent="0.25">
      <c r="C1232" s="90" t="s">
        <v>5220</v>
      </c>
      <c r="D1232" s="91">
        <v>11.4</v>
      </c>
      <c r="E1232" s="92"/>
      <c r="F1232" s="92"/>
      <c r="G1232" s="92"/>
      <c r="H1232" s="91">
        <v>0</v>
      </c>
      <c r="I1232" s="91">
        <v>0</v>
      </c>
      <c r="J1232" s="90" t="s">
        <v>5221</v>
      </c>
      <c r="K1232" s="92"/>
      <c r="L1232" s="92"/>
      <c r="M1232" s="94"/>
      <c r="N1232" s="95">
        <v>103</v>
      </c>
      <c r="O1232" s="95">
        <v>508</v>
      </c>
      <c r="P1232" s="92"/>
      <c r="Q1232" s="92"/>
      <c r="R1232" s="92"/>
      <c r="S1232" s="92"/>
      <c r="T1232" s="92"/>
      <c r="U1232" s="92"/>
      <c r="V1232" s="92"/>
      <c r="W1232" s="92"/>
      <c r="X1232" s="92"/>
      <c r="Y1232" s="92"/>
      <c r="Z1232" s="92"/>
      <c r="AA1232" s="92"/>
      <c r="AB1232" s="90" t="s">
        <v>5220</v>
      </c>
      <c r="AC1232" s="93">
        <v>29626</v>
      </c>
      <c r="AD1232" s="95">
        <v>874</v>
      </c>
      <c r="AE1232" s="90" t="s">
        <v>545</v>
      </c>
      <c r="AF1232" s="92"/>
      <c r="AG1232" s="95">
        <v>2000</v>
      </c>
      <c r="AH1232" s="95">
        <v>2017</v>
      </c>
    </row>
    <row r="1233" spans="3:34" ht="12.5" x14ac:dyDescent="0.25">
      <c r="C1233" s="90" t="s">
        <v>3720</v>
      </c>
      <c r="D1233" s="91">
        <v>11.3</v>
      </c>
      <c r="E1233" s="92"/>
      <c r="F1233" s="92"/>
      <c r="G1233" s="92"/>
      <c r="H1233" s="91">
        <v>0</v>
      </c>
      <c r="I1233" s="91">
        <v>0</v>
      </c>
      <c r="J1233" s="90" t="s">
        <v>3721</v>
      </c>
      <c r="K1233" s="92"/>
      <c r="L1233" s="92"/>
      <c r="M1233" s="94"/>
      <c r="N1233" s="95">
        <v>104</v>
      </c>
      <c r="O1233" s="95">
        <v>562</v>
      </c>
      <c r="P1233" s="92"/>
      <c r="Q1233" s="92"/>
      <c r="R1233" s="92"/>
      <c r="S1233" s="92"/>
      <c r="T1233" s="92"/>
      <c r="U1233" s="92"/>
      <c r="V1233" s="92"/>
      <c r="W1233" s="92"/>
      <c r="X1233" s="92"/>
      <c r="Y1233" s="92"/>
      <c r="Z1233" s="92"/>
      <c r="AA1233" s="92"/>
      <c r="AB1233" s="90" t="s">
        <v>3720</v>
      </c>
      <c r="AC1233" s="93">
        <v>33820</v>
      </c>
      <c r="AD1233" s="95">
        <v>453</v>
      </c>
      <c r="AE1233" s="90" t="s">
        <v>545</v>
      </c>
      <c r="AF1233" s="92"/>
      <c r="AG1233" s="95">
        <v>2008</v>
      </c>
      <c r="AH1233" s="95">
        <v>2017</v>
      </c>
    </row>
    <row r="1234" spans="3:34" ht="12.5" x14ac:dyDescent="0.25">
      <c r="C1234" s="90" t="s">
        <v>3797</v>
      </c>
      <c r="D1234" s="91">
        <v>11.3</v>
      </c>
      <c r="E1234" s="92"/>
      <c r="F1234" s="92"/>
      <c r="G1234" s="92"/>
      <c r="H1234" s="91">
        <v>0</v>
      </c>
      <c r="I1234" s="91">
        <v>0</v>
      </c>
      <c r="J1234" s="90" t="s">
        <v>3798</v>
      </c>
      <c r="K1234" s="92"/>
      <c r="L1234" s="92"/>
      <c r="M1234" s="94"/>
      <c r="N1234" s="95">
        <v>104</v>
      </c>
      <c r="O1234" s="95">
        <v>26</v>
      </c>
      <c r="P1234" s="92"/>
      <c r="Q1234" s="92"/>
      <c r="R1234" s="92"/>
      <c r="S1234" s="92"/>
      <c r="T1234" s="92"/>
      <c r="U1234" s="92"/>
      <c r="V1234" s="92"/>
      <c r="W1234" s="92"/>
      <c r="X1234" s="92"/>
      <c r="Y1234" s="92"/>
      <c r="Z1234" s="92"/>
      <c r="AA1234" s="92"/>
      <c r="AB1234" s="90" t="s">
        <v>3797</v>
      </c>
      <c r="AC1234" s="93">
        <v>24730</v>
      </c>
      <c r="AD1234" s="95">
        <v>532</v>
      </c>
      <c r="AE1234" s="90" t="s">
        <v>545</v>
      </c>
      <c r="AF1234" s="95">
        <v>1987</v>
      </c>
      <c r="AG1234" s="95">
        <v>1986</v>
      </c>
      <c r="AH1234" s="95">
        <v>1996</v>
      </c>
    </row>
    <row r="1235" spans="3:34" ht="12.5" x14ac:dyDescent="0.25">
      <c r="C1235" s="90" t="s">
        <v>4952</v>
      </c>
      <c r="D1235" s="91">
        <v>11.3</v>
      </c>
      <c r="E1235" s="94"/>
      <c r="F1235" s="92"/>
      <c r="G1235" s="92"/>
      <c r="H1235" s="91">
        <v>0</v>
      </c>
      <c r="I1235" s="91">
        <v>0</v>
      </c>
      <c r="J1235" s="90" t="s">
        <v>4953</v>
      </c>
      <c r="K1235" s="94"/>
      <c r="L1235" s="94"/>
      <c r="M1235" s="94"/>
      <c r="N1235" s="95">
        <v>104</v>
      </c>
      <c r="O1235" s="95">
        <v>373</v>
      </c>
      <c r="P1235" s="92"/>
      <c r="Q1235" s="92"/>
      <c r="R1235" s="92"/>
      <c r="S1235" s="92"/>
      <c r="T1235" s="92"/>
      <c r="U1235" s="92"/>
      <c r="V1235" s="92"/>
      <c r="W1235" s="92"/>
      <c r="X1235" s="92"/>
      <c r="Y1235" s="92"/>
      <c r="Z1235" s="92"/>
      <c r="AA1235" s="92"/>
      <c r="AB1235" s="90" t="s">
        <v>4952</v>
      </c>
      <c r="AC1235" s="93">
        <v>29288</v>
      </c>
      <c r="AD1235" s="95">
        <v>721</v>
      </c>
      <c r="AE1235" s="90" t="s">
        <v>545</v>
      </c>
      <c r="AF1235" s="95">
        <v>1999</v>
      </c>
      <c r="AG1235" s="95">
        <v>1998</v>
      </c>
      <c r="AH1235" s="95">
        <v>2012</v>
      </c>
    </row>
    <row r="1236" spans="3:34" ht="12.5" x14ac:dyDescent="0.25">
      <c r="C1236" s="90" t="s">
        <v>4970</v>
      </c>
      <c r="D1236" s="91">
        <v>11.3</v>
      </c>
      <c r="E1236" s="94"/>
      <c r="F1236" s="92"/>
      <c r="G1236" s="92"/>
      <c r="H1236" s="91">
        <v>0</v>
      </c>
      <c r="I1236" s="91">
        <v>0</v>
      </c>
      <c r="J1236" s="90" t="s">
        <v>4971</v>
      </c>
      <c r="K1236" s="94"/>
      <c r="L1236" s="94"/>
      <c r="M1236" s="94"/>
      <c r="N1236" s="95">
        <v>104</v>
      </c>
      <c r="O1236" s="95">
        <v>700</v>
      </c>
      <c r="P1236" s="92"/>
      <c r="Q1236" s="92"/>
      <c r="R1236" s="92"/>
      <c r="S1236" s="92"/>
      <c r="T1236" s="92"/>
      <c r="U1236" s="92"/>
      <c r="V1236" s="92"/>
      <c r="W1236" s="92"/>
      <c r="X1236" s="92"/>
      <c r="Y1236" s="92"/>
      <c r="Z1236" s="92"/>
      <c r="AA1236" s="92"/>
      <c r="AB1236" s="90" t="s">
        <v>4970</v>
      </c>
      <c r="AC1236" s="93">
        <v>31110</v>
      </c>
      <c r="AD1236" s="95">
        <v>387</v>
      </c>
      <c r="AE1236" s="90" t="s">
        <v>545</v>
      </c>
      <c r="AF1236" s="95">
        <v>2002</v>
      </c>
      <c r="AG1236" s="95">
        <v>2002</v>
      </c>
      <c r="AH1236" s="95">
        <v>2009</v>
      </c>
    </row>
    <row r="1237" spans="3:34" ht="12.5" x14ac:dyDescent="0.25">
      <c r="C1237" s="90" t="s">
        <v>5626</v>
      </c>
      <c r="D1237" s="91">
        <v>11.3</v>
      </c>
      <c r="E1237" s="92"/>
      <c r="F1237" s="94"/>
      <c r="G1237" s="94"/>
      <c r="H1237" s="91">
        <v>0</v>
      </c>
      <c r="I1237" s="91">
        <v>0</v>
      </c>
      <c r="J1237" s="90" t="s">
        <v>5627</v>
      </c>
      <c r="K1237" s="92"/>
      <c r="L1237" s="92"/>
      <c r="M1237" s="94"/>
      <c r="N1237" s="91">
        <v>104</v>
      </c>
      <c r="O1237" s="91">
        <v>450</v>
      </c>
      <c r="P1237" s="94"/>
      <c r="Q1237" s="94"/>
      <c r="R1237" s="94"/>
      <c r="S1237" s="94"/>
      <c r="T1237" s="94"/>
      <c r="U1237" s="94"/>
      <c r="V1237" s="94"/>
      <c r="W1237" s="94"/>
      <c r="X1237" s="92"/>
      <c r="Y1237" s="92"/>
      <c r="Z1237" s="92"/>
      <c r="AA1237" s="92"/>
      <c r="AB1237" s="90" t="s">
        <v>5626</v>
      </c>
      <c r="AC1237" s="93">
        <v>26893</v>
      </c>
      <c r="AD1237" s="91">
        <v>422</v>
      </c>
      <c r="AE1237" s="90" t="s">
        <v>545</v>
      </c>
      <c r="AF1237" s="91">
        <v>1993</v>
      </c>
      <c r="AG1237" s="91">
        <v>1993</v>
      </c>
      <c r="AH1237" s="91">
        <v>2002</v>
      </c>
    </row>
    <row r="1238" spans="3:34" ht="12.5" x14ac:dyDescent="0.25">
      <c r="C1238" s="90" t="s">
        <v>5338</v>
      </c>
      <c r="D1238" s="91">
        <v>11.2</v>
      </c>
      <c r="E1238" s="92"/>
      <c r="F1238" s="94"/>
      <c r="G1238" s="94"/>
      <c r="H1238" s="91">
        <v>0</v>
      </c>
      <c r="I1238" s="91">
        <v>0</v>
      </c>
      <c r="J1238" s="90" t="s">
        <v>5339</v>
      </c>
      <c r="K1238" s="92"/>
      <c r="L1238" s="92"/>
      <c r="M1238" s="92"/>
      <c r="N1238" s="91">
        <v>105</v>
      </c>
      <c r="O1238" s="91">
        <v>392</v>
      </c>
      <c r="P1238" s="94"/>
      <c r="Q1238" s="94"/>
      <c r="R1238" s="94"/>
      <c r="S1238" s="94"/>
      <c r="T1238" s="94"/>
      <c r="U1238" s="94"/>
      <c r="V1238" s="94"/>
      <c r="W1238" s="94"/>
      <c r="X1238" s="92"/>
      <c r="Y1238" s="92"/>
      <c r="Z1238" s="92"/>
      <c r="AA1238" s="92"/>
      <c r="AB1238" s="90" t="s">
        <v>5338</v>
      </c>
      <c r="AC1238" s="93">
        <v>30836</v>
      </c>
      <c r="AD1238" s="91">
        <v>413</v>
      </c>
      <c r="AE1238" s="90" t="s">
        <v>545</v>
      </c>
      <c r="AF1238" s="91">
        <v>2002</v>
      </c>
      <c r="AG1238" s="91">
        <v>2001</v>
      </c>
      <c r="AH1238" s="91">
        <v>2010</v>
      </c>
    </row>
    <row r="1239" spans="3:34" ht="12.5" x14ac:dyDescent="0.25">
      <c r="C1239" s="90" t="s">
        <v>5498</v>
      </c>
      <c r="D1239" s="91">
        <v>11.2</v>
      </c>
      <c r="E1239" s="92"/>
      <c r="F1239" s="94"/>
      <c r="G1239" s="94"/>
      <c r="H1239" s="91">
        <v>0</v>
      </c>
      <c r="I1239" s="91">
        <v>0</v>
      </c>
      <c r="J1239" s="90" t="s">
        <v>5499</v>
      </c>
      <c r="K1239" s="92"/>
      <c r="L1239" s="92"/>
      <c r="M1239" s="92"/>
      <c r="N1239" s="91">
        <v>105</v>
      </c>
      <c r="O1239" s="91">
        <v>304</v>
      </c>
      <c r="P1239" s="94"/>
      <c r="Q1239" s="94"/>
      <c r="R1239" s="94"/>
      <c r="S1239" s="94"/>
      <c r="T1239" s="94"/>
      <c r="U1239" s="94"/>
      <c r="V1239" s="94"/>
      <c r="W1239" s="94"/>
      <c r="X1239" s="92"/>
      <c r="Y1239" s="92"/>
      <c r="Z1239" s="92"/>
      <c r="AA1239" s="92"/>
      <c r="AB1239" s="90" t="s">
        <v>5498</v>
      </c>
      <c r="AC1239" s="93">
        <v>24935</v>
      </c>
      <c r="AD1239" s="91">
        <v>498</v>
      </c>
      <c r="AE1239" s="90" t="s">
        <v>545</v>
      </c>
      <c r="AF1239" s="95">
        <v>1993</v>
      </c>
      <c r="AG1239" s="91">
        <v>1991</v>
      </c>
      <c r="AH1239" s="91">
        <v>2001</v>
      </c>
    </row>
    <row r="1240" spans="3:34" ht="12.5" x14ac:dyDescent="0.25">
      <c r="C1240" s="90" t="s">
        <v>5363</v>
      </c>
      <c r="D1240" s="91">
        <v>10.9</v>
      </c>
      <c r="E1240" s="92"/>
      <c r="F1240" s="94"/>
      <c r="G1240" s="92"/>
      <c r="H1240" s="91">
        <v>0</v>
      </c>
      <c r="I1240" s="91">
        <v>0</v>
      </c>
      <c r="J1240" s="90" t="s">
        <v>5364</v>
      </c>
      <c r="K1240" s="92"/>
      <c r="L1240" s="92"/>
      <c r="M1240" s="92"/>
      <c r="N1240" s="91">
        <v>108</v>
      </c>
      <c r="O1240" s="91">
        <v>508</v>
      </c>
      <c r="P1240" s="94"/>
      <c r="Q1240" s="94"/>
      <c r="R1240" s="94"/>
      <c r="S1240" s="94"/>
      <c r="T1240" s="92"/>
      <c r="U1240" s="92"/>
      <c r="V1240" s="92"/>
      <c r="W1240" s="92"/>
      <c r="X1240" s="92"/>
      <c r="Y1240" s="92"/>
      <c r="Z1240" s="92"/>
      <c r="AA1240" s="92"/>
      <c r="AB1240" s="90" t="s">
        <v>5363</v>
      </c>
      <c r="AC1240" s="93">
        <v>36151</v>
      </c>
      <c r="AD1240" s="91">
        <v>107</v>
      </c>
      <c r="AE1240" s="90" t="s">
        <v>545</v>
      </c>
      <c r="AF1240" s="95">
        <v>2015</v>
      </c>
      <c r="AG1240" s="91">
        <v>2015</v>
      </c>
      <c r="AH1240" s="91">
        <v>2017</v>
      </c>
    </row>
    <row r="1241" spans="3:34" ht="12.5" x14ac:dyDescent="0.25">
      <c r="C1241" s="90" t="s">
        <v>4687</v>
      </c>
      <c r="D1241" s="91">
        <v>10.3</v>
      </c>
      <c r="E1241" s="92"/>
      <c r="F1241" s="94"/>
      <c r="G1241" s="94"/>
      <c r="H1241" s="91">
        <v>0</v>
      </c>
      <c r="I1241" s="91">
        <v>0</v>
      </c>
      <c r="J1241" s="90" t="s">
        <v>4688</v>
      </c>
      <c r="K1241" s="92"/>
      <c r="L1241" s="92"/>
      <c r="M1241" s="94"/>
      <c r="N1241" s="91">
        <v>115</v>
      </c>
      <c r="O1241" s="91">
        <v>509</v>
      </c>
      <c r="P1241" s="94"/>
      <c r="Q1241" s="94"/>
      <c r="R1241" s="94"/>
      <c r="S1241" s="94"/>
      <c r="T1241" s="94"/>
      <c r="U1241" s="94"/>
      <c r="V1241" s="94"/>
      <c r="W1241" s="94"/>
      <c r="X1241" s="92"/>
      <c r="Y1241" s="92"/>
      <c r="Z1241" s="92"/>
      <c r="AA1241" s="92"/>
      <c r="AB1241" s="90" t="s">
        <v>4687</v>
      </c>
      <c r="AC1241" s="93">
        <v>35827</v>
      </c>
      <c r="AD1241" s="91">
        <v>237</v>
      </c>
      <c r="AE1241" s="90" t="s">
        <v>545</v>
      </c>
      <c r="AF1241" s="91">
        <v>2013</v>
      </c>
      <c r="AG1241" s="91">
        <v>2012</v>
      </c>
      <c r="AH1241" s="91">
        <v>2017</v>
      </c>
    </row>
    <row r="1242" spans="3:34" ht="12.5" x14ac:dyDescent="0.25">
      <c r="C1242" s="90" t="s">
        <v>4782</v>
      </c>
      <c r="D1242" s="91">
        <v>9.1</v>
      </c>
      <c r="E1242" s="92"/>
      <c r="F1242" s="94"/>
      <c r="G1242" s="94"/>
      <c r="H1242" s="91">
        <v>0</v>
      </c>
      <c r="I1242" s="91">
        <v>0</v>
      </c>
      <c r="J1242" s="90" t="s">
        <v>4783</v>
      </c>
      <c r="K1242" s="92"/>
      <c r="L1242" s="92"/>
      <c r="M1242" s="92"/>
      <c r="N1242" s="91">
        <v>130</v>
      </c>
      <c r="O1242" s="91">
        <v>440</v>
      </c>
      <c r="P1242" s="94"/>
      <c r="Q1242" s="94"/>
      <c r="R1242" s="94"/>
      <c r="S1242" s="94"/>
      <c r="T1242" s="94"/>
      <c r="U1242" s="94"/>
      <c r="V1242" s="94"/>
      <c r="W1242" s="94"/>
      <c r="X1242" s="92"/>
      <c r="Y1242" s="92"/>
      <c r="Z1242" s="92"/>
      <c r="AA1242" s="92"/>
      <c r="AB1242" s="90" t="s">
        <v>4782</v>
      </c>
      <c r="AC1242" s="93">
        <v>35944</v>
      </c>
      <c r="AD1242" s="91">
        <v>215</v>
      </c>
      <c r="AE1242" s="90" t="s">
        <v>545</v>
      </c>
      <c r="AF1242" s="91">
        <v>2012</v>
      </c>
      <c r="AG1242" s="91">
        <v>2013</v>
      </c>
      <c r="AH1242" s="91">
        <v>2017</v>
      </c>
    </row>
    <row r="1243" spans="3:34" ht="12.5" x14ac:dyDescent="0.25">
      <c r="C1243" s="90" t="s">
        <v>4679</v>
      </c>
      <c r="D1243" s="91">
        <v>8.6999999999999993</v>
      </c>
      <c r="E1243" s="92"/>
      <c r="F1243" s="91">
        <v>0</v>
      </c>
      <c r="G1243" s="94"/>
      <c r="H1243" s="91">
        <v>0</v>
      </c>
      <c r="I1243" s="91">
        <v>0</v>
      </c>
      <c r="J1243" s="90" t="s">
        <v>4680</v>
      </c>
      <c r="K1243" s="92"/>
      <c r="L1243" s="92"/>
      <c r="M1243" s="94"/>
      <c r="N1243" s="91">
        <v>136</v>
      </c>
      <c r="O1243" s="91">
        <v>393</v>
      </c>
      <c r="P1243" s="91">
        <v>0</v>
      </c>
      <c r="Q1243" s="91">
        <v>0</v>
      </c>
      <c r="R1243" s="91">
        <v>0</v>
      </c>
      <c r="S1243" s="91">
        <v>0</v>
      </c>
      <c r="T1243" s="94"/>
      <c r="U1243" s="94"/>
      <c r="V1243" s="94"/>
      <c r="W1243" s="94"/>
      <c r="X1243" s="92"/>
      <c r="Y1243" s="92"/>
      <c r="Z1243" s="92"/>
      <c r="AA1243" s="92"/>
      <c r="AB1243" s="90" t="s">
        <v>4679</v>
      </c>
      <c r="AC1243" s="93">
        <v>34108</v>
      </c>
      <c r="AD1243" s="91">
        <v>351</v>
      </c>
      <c r="AE1243" s="90" t="s">
        <v>545</v>
      </c>
      <c r="AF1243" s="92"/>
      <c r="AG1243" s="91">
        <v>2010</v>
      </c>
      <c r="AH1243" s="91">
        <v>2017</v>
      </c>
    </row>
    <row r="1244" spans="3:34" ht="12.5" x14ac:dyDescent="0.25">
      <c r="C1244" s="90" t="s">
        <v>4990</v>
      </c>
      <c r="D1244" s="91">
        <v>8.4</v>
      </c>
      <c r="E1244" s="92"/>
      <c r="F1244" s="91">
        <v>0</v>
      </c>
      <c r="G1244" s="94"/>
      <c r="H1244" s="91">
        <v>0</v>
      </c>
      <c r="I1244" s="91">
        <v>0</v>
      </c>
      <c r="J1244" s="90" t="s">
        <v>4991</v>
      </c>
      <c r="K1244" s="92"/>
      <c r="L1244" s="92"/>
      <c r="M1244" s="94"/>
      <c r="N1244" s="91">
        <v>141</v>
      </c>
      <c r="O1244" s="91">
        <v>409</v>
      </c>
      <c r="P1244" s="91">
        <v>0</v>
      </c>
      <c r="Q1244" s="91">
        <v>0</v>
      </c>
      <c r="R1244" s="91">
        <v>0</v>
      </c>
      <c r="S1244" s="91">
        <v>0</v>
      </c>
      <c r="T1244" s="94"/>
      <c r="U1244" s="94"/>
      <c r="V1244" s="94"/>
      <c r="W1244" s="94"/>
      <c r="X1244" s="92"/>
      <c r="Y1244" s="92"/>
      <c r="Z1244" s="92"/>
      <c r="AA1244" s="92"/>
      <c r="AB1244" s="90" t="s">
        <v>4990</v>
      </c>
      <c r="AC1244" s="93">
        <v>35805</v>
      </c>
      <c r="AD1244" s="91">
        <v>170</v>
      </c>
      <c r="AE1244" s="90" t="s">
        <v>545</v>
      </c>
      <c r="AF1244" s="95">
        <v>2016</v>
      </c>
      <c r="AG1244" s="91">
        <v>2014</v>
      </c>
      <c r="AH1244" s="91">
        <v>2017</v>
      </c>
    </row>
    <row r="1245" spans="3:34" ht="12.5" x14ac:dyDescent="0.25">
      <c r="C1245" s="90" t="s">
        <v>5574</v>
      </c>
      <c r="D1245" s="91">
        <v>8.1999999999999993</v>
      </c>
      <c r="E1245" s="92"/>
      <c r="F1245" s="94"/>
      <c r="G1245" s="94"/>
      <c r="H1245" s="91">
        <v>0</v>
      </c>
      <c r="I1245" s="91">
        <v>0</v>
      </c>
      <c r="J1245" s="90" t="s">
        <v>5575</v>
      </c>
      <c r="K1245" s="92"/>
      <c r="L1245" s="92"/>
      <c r="M1245" s="94"/>
      <c r="N1245" s="91">
        <v>144</v>
      </c>
      <c r="O1245" s="91">
        <v>391</v>
      </c>
      <c r="P1245" s="94"/>
      <c r="Q1245" s="94"/>
      <c r="R1245" s="94"/>
      <c r="S1245" s="94"/>
      <c r="T1245" s="94"/>
      <c r="U1245" s="94"/>
      <c r="V1245" s="94"/>
      <c r="W1245" s="94"/>
      <c r="X1245" s="92"/>
      <c r="Y1245" s="92"/>
      <c r="Z1245" s="92"/>
      <c r="AA1245" s="92"/>
      <c r="AB1245" s="90" t="s">
        <v>5574</v>
      </c>
      <c r="AC1245" s="93">
        <v>35572</v>
      </c>
      <c r="AD1245" s="91">
        <v>195</v>
      </c>
      <c r="AE1245" s="90" t="s">
        <v>545</v>
      </c>
      <c r="AF1245" s="95">
        <v>2013</v>
      </c>
      <c r="AG1245" s="91">
        <v>2013</v>
      </c>
      <c r="AH1245" s="91">
        <v>2017</v>
      </c>
    </row>
    <row r="1246" spans="3:34" ht="12.5" x14ac:dyDescent="0.25">
      <c r="C1246" s="90" t="s">
        <v>5254</v>
      </c>
      <c r="D1246" s="91">
        <v>7.8</v>
      </c>
      <c r="E1246" s="92"/>
      <c r="F1246" s="94"/>
      <c r="G1246" s="94"/>
      <c r="H1246" s="91">
        <v>0</v>
      </c>
      <c r="I1246" s="91">
        <v>0</v>
      </c>
      <c r="J1246" s="90" t="s">
        <v>5255</v>
      </c>
      <c r="K1246" s="92"/>
      <c r="L1246" s="92"/>
      <c r="M1246" s="94"/>
      <c r="N1246" s="91">
        <v>151</v>
      </c>
      <c r="O1246" s="91">
        <v>364</v>
      </c>
      <c r="P1246" s="94"/>
      <c r="Q1246" s="94"/>
      <c r="R1246" s="94"/>
      <c r="S1246" s="94"/>
      <c r="T1246" s="94"/>
      <c r="U1246" s="94"/>
      <c r="V1246" s="94"/>
      <c r="W1246" s="94"/>
      <c r="X1246" s="92"/>
      <c r="Y1246" s="92"/>
      <c r="Z1246" s="92"/>
      <c r="AA1246" s="92"/>
      <c r="AB1246" s="90" t="s">
        <v>5254</v>
      </c>
      <c r="AC1246" s="93">
        <v>35567</v>
      </c>
      <c r="AD1246" s="91">
        <v>165</v>
      </c>
      <c r="AE1246" s="90" t="s">
        <v>545</v>
      </c>
      <c r="AF1246" s="95">
        <v>2015</v>
      </c>
      <c r="AG1246" s="91">
        <v>2014</v>
      </c>
      <c r="AH1246" s="91">
        <v>2017</v>
      </c>
    </row>
    <row r="1247" spans="3:34" ht="12.5" x14ac:dyDescent="0.25">
      <c r="C1247" s="90" t="s">
        <v>3731</v>
      </c>
      <c r="D1247" s="91">
        <v>7.7</v>
      </c>
      <c r="E1247" s="92"/>
      <c r="F1247" s="94"/>
      <c r="G1247" s="94"/>
      <c r="H1247" s="91">
        <v>0</v>
      </c>
      <c r="I1247" s="91">
        <v>0</v>
      </c>
      <c r="J1247" s="90" t="s">
        <v>3732</v>
      </c>
      <c r="K1247" s="92"/>
      <c r="L1247" s="92"/>
      <c r="M1247" s="94"/>
      <c r="N1247" s="91">
        <v>153</v>
      </c>
      <c r="O1247" s="91">
        <v>353</v>
      </c>
      <c r="P1247" s="94"/>
      <c r="Q1247" s="94"/>
      <c r="R1247" s="94"/>
      <c r="S1247" s="94"/>
      <c r="T1247" s="94"/>
      <c r="U1247" s="94"/>
      <c r="V1247" s="94"/>
      <c r="W1247" s="94"/>
      <c r="X1247" s="92"/>
      <c r="Y1247" s="92"/>
      <c r="Z1247" s="92"/>
      <c r="AA1247" s="92"/>
      <c r="AB1247" s="90" t="s">
        <v>3731</v>
      </c>
      <c r="AC1247" s="93">
        <v>36746</v>
      </c>
      <c r="AD1247" s="91">
        <v>125</v>
      </c>
      <c r="AE1247" s="90" t="s">
        <v>545</v>
      </c>
      <c r="AF1247" s="91">
        <v>2016</v>
      </c>
      <c r="AG1247" s="91">
        <v>2015</v>
      </c>
      <c r="AH1247" s="91">
        <v>2017</v>
      </c>
    </row>
    <row r="1248" spans="3:34" ht="12.5" x14ac:dyDescent="0.25">
      <c r="C1248" s="90" t="s">
        <v>5012</v>
      </c>
      <c r="D1248" s="91">
        <v>7.7</v>
      </c>
      <c r="E1248" s="92"/>
      <c r="F1248" s="94"/>
      <c r="G1248" s="94"/>
      <c r="H1248" s="91">
        <v>0</v>
      </c>
      <c r="I1248" s="91">
        <v>0</v>
      </c>
      <c r="J1248" s="90" t="s">
        <v>5013</v>
      </c>
      <c r="K1248" s="92"/>
      <c r="L1248" s="92"/>
      <c r="M1248" s="94"/>
      <c r="N1248" s="91">
        <v>154</v>
      </c>
      <c r="O1248" s="91">
        <v>352</v>
      </c>
      <c r="P1248" s="94"/>
      <c r="Q1248" s="94"/>
      <c r="R1248" s="94"/>
      <c r="S1248" s="94"/>
      <c r="T1248" s="94"/>
      <c r="U1248" s="94"/>
      <c r="V1248" s="94"/>
      <c r="W1248" s="94"/>
      <c r="X1248" s="92"/>
      <c r="Y1248" s="92"/>
      <c r="Z1248" s="92"/>
      <c r="AA1248" s="92"/>
      <c r="AB1248" s="90" t="s">
        <v>5012</v>
      </c>
      <c r="AC1248" s="93">
        <v>36269</v>
      </c>
      <c r="AD1248" s="91">
        <v>138</v>
      </c>
      <c r="AE1248" s="90" t="s">
        <v>545</v>
      </c>
      <c r="AF1248" s="94"/>
      <c r="AG1248" s="91">
        <v>2014</v>
      </c>
      <c r="AH1248" s="91">
        <v>2017</v>
      </c>
    </row>
    <row r="1249" spans="2:34" ht="12.5" x14ac:dyDescent="0.25">
      <c r="C1249" s="90" t="s">
        <v>4689</v>
      </c>
      <c r="D1249" s="91">
        <v>7</v>
      </c>
      <c r="E1249" s="92"/>
      <c r="F1249" s="94"/>
      <c r="G1249" s="94"/>
      <c r="H1249" s="91">
        <v>0</v>
      </c>
      <c r="I1249" s="91">
        <v>0</v>
      </c>
      <c r="J1249" s="90" t="s">
        <v>4690</v>
      </c>
      <c r="K1249" s="92"/>
      <c r="L1249" s="92"/>
      <c r="M1249" s="92"/>
      <c r="N1249" s="91">
        <v>170</v>
      </c>
      <c r="O1249" s="91">
        <v>311</v>
      </c>
      <c r="P1249" s="94"/>
      <c r="Q1249" s="94"/>
      <c r="R1249" s="94"/>
      <c r="S1249" s="94"/>
      <c r="T1249" s="94"/>
      <c r="U1249" s="94"/>
      <c r="V1249" s="94"/>
      <c r="W1249" s="94"/>
      <c r="X1249" s="92"/>
      <c r="Y1249" s="92"/>
      <c r="Z1249" s="92"/>
      <c r="AA1249" s="92"/>
      <c r="AB1249" s="90" t="s">
        <v>4689</v>
      </c>
      <c r="AC1249" s="93">
        <v>35766</v>
      </c>
      <c r="AD1249" s="91">
        <v>42</v>
      </c>
      <c r="AE1249" s="90" t="s">
        <v>545</v>
      </c>
      <c r="AF1249" s="91">
        <v>2015</v>
      </c>
      <c r="AG1249" s="91">
        <v>2017</v>
      </c>
      <c r="AH1249" s="91">
        <v>2017</v>
      </c>
    </row>
    <row r="1250" spans="2:34" ht="12.5" x14ac:dyDescent="0.25">
      <c r="C1250" s="90" t="s">
        <v>5238</v>
      </c>
      <c r="D1250" s="91">
        <v>6.8</v>
      </c>
      <c r="E1250" s="92"/>
      <c r="F1250" s="94"/>
      <c r="G1250" s="94"/>
      <c r="H1250" s="91">
        <v>0</v>
      </c>
      <c r="I1250" s="91">
        <v>0</v>
      </c>
      <c r="J1250" s="90" t="s">
        <v>5239</v>
      </c>
      <c r="K1250" s="92"/>
      <c r="L1250" s="92"/>
      <c r="M1250" s="92"/>
      <c r="N1250" s="91">
        <v>175</v>
      </c>
      <c r="O1250" s="91">
        <v>296</v>
      </c>
      <c r="P1250" s="94"/>
      <c r="Q1250" s="94"/>
      <c r="R1250" s="94"/>
      <c r="S1250" s="94"/>
      <c r="T1250" s="94"/>
      <c r="U1250" s="94"/>
      <c r="V1250" s="94"/>
      <c r="W1250" s="94"/>
      <c r="X1250" s="94"/>
      <c r="Y1250" s="94"/>
      <c r="Z1250" s="94"/>
      <c r="AA1250" s="94"/>
      <c r="AB1250" s="90" t="s">
        <v>5238</v>
      </c>
      <c r="AC1250" s="93">
        <v>35552</v>
      </c>
      <c r="AD1250" s="91">
        <v>237</v>
      </c>
      <c r="AE1250" s="90" t="s">
        <v>545</v>
      </c>
      <c r="AF1250" s="91">
        <v>2015</v>
      </c>
      <c r="AG1250" s="91">
        <v>2012</v>
      </c>
      <c r="AH1250" s="91">
        <v>2017</v>
      </c>
    </row>
    <row r="1251" spans="2:34" ht="12.5" x14ac:dyDescent="0.25">
      <c r="C1251" s="90" t="s">
        <v>5634</v>
      </c>
      <c r="D1251" s="91">
        <v>6.8</v>
      </c>
      <c r="E1251" s="92"/>
      <c r="F1251" s="94"/>
      <c r="G1251" s="94"/>
      <c r="H1251" s="91">
        <v>0</v>
      </c>
      <c r="I1251" s="91">
        <v>0</v>
      </c>
      <c r="J1251" s="90" t="s">
        <v>5635</v>
      </c>
      <c r="K1251" s="92"/>
      <c r="L1251" s="92"/>
      <c r="M1251" s="94"/>
      <c r="N1251" s="91">
        <v>175</v>
      </c>
      <c r="O1251" s="91">
        <v>298</v>
      </c>
      <c r="P1251" s="94"/>
      <c r="Q1251" s="94"/>
      <c r="R1251" s="94"/>
      <c r="S1251" s="94"/>
      <c r="T1251" s="94"/>
      <c r="U1251" s="94"/>
      <c r="V1251" s="94"/>
      <c r="W1251" s="94"/>
      <c r="X1251" s="92"/>
      <c r="Y1251" s="92"/>
      <c r="Z1251" s="92"/>
      <c r="AA1251" s="92"/>
      <c r="AB1251" s="90" t="s">
        <v>5634</v>
      </c>
      <c r="AC1251" s="93">
        <v>35650</v>
      </c>
      <c r="AD1251" s="91">
        <v>162</v>
      </c>
      <c r="AE1251" s="90" t="s">
        <v>545</v>
      </c>
      <c r="AF1251" s="91">
        <v>2015</v>
      </c>
      <c r="AG1251" s="91">
        <v>2014</v>
      </c>
      <c r="AH1251" s="91">
        <v>2017</v>
      </c>
    </row>
    <row r="1252" spans="2:34" ht="12.5" x14ac:dyDescent="0.25">
      <c r="C1252" s="90" t="s">
        <v>5578</v>
      </c>
      <c r="D1252" s="91">
        <v>5.8</v>
      </c>
      <c r="E1252" s="92"/>
      <c r="F1252" s="91">
        <v>0</v>
      </c>
      <c r="G1252" s="94"/>
      <c r="H1252" s="91">
        <v>0</v>
      </c>
      <c r="I1252" s="91">
        <v>0</v>
      </c>
      <c r="J1252" s="90" t="s">
        <v>5579</v>
      </c>
      <c r="K1252" s="92"/>
      <c r="L1252" s="92"/>
      <c r="M1252" s="92"/>
      <c r="N1252" s="91">
        <v>204</v>
      </c>
      <c r="O1252" s="91">
        <v>255</v>
      </c>
      <c r="P1252" s="91">
        <v>0</v>
      </c>
      <c r="Q1252" s="91">
        <v>0</v>
      </c>
      <c r="R1252" s="91">
        <v>0</v>
      </c>
      <c r="S1252" s="91">
        <v>0</v>
      </c>
      <c r="T1252" s="94"/>
      <c r="U1252" s="94"/>
      <c r="V1252" s="94"/>
      <c r="W1252" s="94"/>
      <c r="X1252" s="92"/>
      <c r="Y1252" s="92"/>
      <c r="Z1252" s="92"/>
      <c r="AA1252" s="92"/>
      <c r="AB1252" s="90" t="s">
        <v>5578</v>
      </c>
      <c r="AC1252" s="93">
        <v>34830</v>
      </c>
      <c r="AD1252" s="91">
        <v>154</v>
      </c>
      <c r="AE1252" s="90" t="s">
        <v>545</v>
      </c>
      <c r="AF1252" s="94"/>
      <c r="AG1252" s="91">
        <v>2014</v>
      </c>
      <c r="AH1252" s="91">
        <v>2017</v>
      </c>
    </row>
    <row r="1253" spans="2:34" ht="12.5" x14ac:dyDescent="0.25">
      <c r="C1253" s="90" t="s">
        <v>4696</v>
      </c>
      <c r="D1253" s="91">
        <v>5.2</v>
      </c>
      <c r="E1253" s="92"/>
      <c r="F1253" s="94"/>
      <c r="G1253" s="94"/>
      <c r="H1253" s="91">
        <v>0</v>
      </c>
      <c r="I1253" s="91">
        <v>0</v>
      </c>
      <c r="J1253" s="90" t="s">
        <v>4697</v>
      </c>
      <c r="K1253" s="92"/>
      <c r="L1253" s="92"/>
      <c r="M1253" s="92"/>
      <c r="N1253" s="91">
        <v>228</v>
      </c>
      <c r="O1253" s="91">
        <v>227</v>
      </c>
      <c r="P1253" s="94"/>
      <c r="Q1253" s="94"/>
      <c r="R1253" s="94"/>
      <c r="S1253" s="94"/>
      <c r="T1253" s="94"/>
      <c r="U1253" s="94"/>
      <c r="V1253" s="94"/>
      <c r="W1253" s="94"/>
      <c r="X1253" s="92"/>
      <c r="Y1253" s="92"/>
      <c r="Z1253" s="92"/>
      <c r="AA1253" s="92"/>
      <c r="AB1253" s="90" t="s">
        <v>4696</v>
      </c>
      <c r="AC1253" s="93">
        <v>36605</v>
      </c>
      <c r="AD1253" s="91">
        <v>118</v>
      </c>
      <c r="AE1253" s="90" t="s">
        <v>545</v>
      </c>
      <c r="AF1253" s="91">
        <v>2015</v>
      </c>
      <c r="AG1253" s="91">
        <v>2015</v>
      </c>
      <c r="AH1253" s="91">
        <v>2017</v>
      </c>
    </row>
    <row r="1257" spans="2:34" ht="10.5" x14ac:dyDescent="0.25">
      <c r="B1257" s="89" t="s">
        <v>3120</v>
      </c>
      <c r="C1257" s="89" t="s">
        <v>3304</v>
      </c>
      <c r="D1257" s="89" t="s">
        <v>5828</v>
      </c>
      <c r="E1257" s="89" t="s">
        <v>3305</v>
      </c>
      <c r="F1257" s="89" t="s">
        <v>3306</v>
      </c>
      <c r="G1257" s="89" t="s">
        <v>3307</v>
      </c>
      <c r="H1257" s="89" t="s">
        <v>3308</v>
      </c>
      <c r="I1257" s="89" t="s">
        <v>3309</v>
      </c>
      <c r="J1257" s="89" t="s">
        <v>3121</v>
      </c>
      <c r="K1257" s="89" t="s">
        <v>3122</v>
      </c>
      <c r="L1257" s="89" t="s">
        <v>3123</v>
      </c>
      <c r="M1257" s="89" t="s">
        <v>3124</v>
      </c>
      <c r="N1257" s="89" t="s">
        <v>3125</v>
      </c>
      <c r="O1257" s="89" t="s">
        <v>3126</v>
      </c>
      <c r="P1257" s="89" t="s">
        <v>3127</v>
      </c>
      <c r="Q1257" s="89" t="s">
        <v>3128</v>
      </c>
      <c r="R1257" s="89" t="s">
        <v>3129</v>
      </c>
      <c r="S1257" s="89" t="s">
        <v>3130</v>
      </c>
      <c r="T1257" s="89" t="s">
        <v>3131</v>
      </c>
      <c r="U1257" s="89" t="s">
        <v>3132</v>
      </c>
      <c r="V1257" s="89" t="s">
        <v>3133</v>
      </c>
      <c r="W1257" s="89" t="s">
        <v>3134</v>
      </c>
      <c r="X1257" s="89" t="s">
        <v>3310</v>
      </c>
      <c r="Y1257" s="89" t="s">
        <v>3311</v>
      </c>
      <c r="Z1257" s="89" t="s">
        <v>3312</v>
      </c>
      <c r="AA1257" s="89" t="s">
        <v>3313</v>
      </c>
      <c r="AB1257" s="89" t="s">
        <v>332</v>
      </c>
      <c r="AC1257" s="89" t="s">
        <v>3135</v>
      </c>
      <c r="AD1257" s="89" t="s">
        <v>3136</v>
      </c>
      <c r="AE1257" s="89" t="s">
        <v>3137</v>
      </c>
      <c r="AF1257" s="89" t="s">
        <v>366</v>
      </c>
      <c r="AG1257" s="89" t="s">
        <v>3138</v>
      </c>
      <c r="AH1257" s="89" t="s">
        <v>3139</v>
      </c>
    </row>
    <row r="1258" spans="2:34" ht="21" x14ac:dyDescent="0.25">
      <c r="B1258" s="97" t="s">
        <v>3174</v>
      </c>
      <c r="C1258" s="98">
        <v>3286.6</v>
      </c>
      <c r="D1258" s="98">
        <v>2</v>
      </c>
      <c r="E1258" s="98">
        <v>940</v>
      </c>
      <c r="F1258" s="98">
        <v>818.6</v>
      </c>
      <c r="G1258" s="98">
        <v>828</v>
      </c>
      <c r="H1258" s="98">
        <v>0</v>
      </c>
      <c r="I1258" s="98">
        <v>0</v>
      </c>
      <c r="J1258" s="97" t="s">
        <v>3175</v>
      </c>
      <c r="K1258" s="98">
        <v>8</v>
      </c>
      <c r="L1258" s="98">
        <v>15</v>
      </c>
      <c r="M1258" s="98">
        <v>60</v>
      </c>
      <c r="N1258" s="98">
        <v>1</v>
      </c>
      <c r="O1258" s="98">
        <v>5208</v>
      </c>
      <c r="P1258" s="98">
        <v>101</v>
      </c>
      <c r="Q1258" s="98">
        <v>264</v>
      </c>
      <c r="R1258" s="98">
        <v>747</v>
      </c>
      <c r="S1258" s="98">
        <v>932</v>
      </c>
      <c r="T1258" s="98">
        <v>1</v>
      </c>
      <c r="U1258" s="98">
        <v>6</v>
      </c>
      <c r="V1258" s="98">
        <v>16</v>
      </c>
      <c r="W1258" s="98">
        <v>18</v>
      </c>
      <c r="X1258" s="92"/>
      <c r="Y1258" s="92"/>
      <c r="Z1258" s="92"/>
      <c r="AA1258" s="92"/>
      <c r="AB1258" s="97" t="s">
        <v>3176</v>
      </c>
      <c r="AC1258" s="99">
        <v>25687</v>
      </c>
      <c r="AD1258" s="98">
        <v>1110</v>
      </c>
      <c r="AE1258" s="97" t="s">
        <v>3177</v>
      </c>
      <c r="AF1258" s="98">
        <v>1986</v>
      </c>
      <c r="AG1258" s="98">
        <v>1985</v>
      </c>
      <c r="AH1258" s="98">
        <v>2007</v>
      </c>
    </row>
    <row r="1259" spans="2:34" ht="21" x14ac:dyDescent="0.25">
      <c r="B1259" s="97" t="s">
        <v>3192</v>
      </c>
      <c r="C1259" s="98">
        <v>2127.4</v>
      </c>
      <c r="D1259" s="98">
        <v>2</v>
      </c>
      <c r="E1259" s="98">
        <v>460</v>
      </c>
      <c r="F1259" s="98">
        <v>540.4</v>
      </c>
      <c r="G1259" s="98">
        <v>502</v>
      </c>
      <c r="H1259" s="98">
        <v>0</v>
      </c>
      <c r="I1259" s="98">
        <v>0</v>
      </c>
      <c r="J1259" s="97" t="s">
        <v>3193</v>
      </c>
      <c r="K1259" s="98">
        <v>3</v>
      </c>
      <c r="L1259" s="98">
        <v>11</v>
      </c>
      <c r="M1259" s="98">
        <v>45</v>
      </c>
      <c r="N1259" s="98">
        <v>1</v>
      </c>
      <c r="O1259" s="98">
        <v>12685</v>
      </c>
      <c r="P1259" s="98">
        <v>41</v>
      </c>
      <c r="Q1259" s="98">
        <v>226</v>
      </c>
      <c r="R1259" s="98">
        <v>494</v>
      </c>
      <c r="S1259" s="98">
        <v>610</v>
      </c>
      <c r="T1259" s="98">
        <v>1</v>
      </c>
      <c r="U1259" s="98">
        <v>3</v>
      </c>
      <c r="V1259" s="98">
        <v>9</v>
      </c>
      <c r="W1259" s="98">
        <v>12</v>
      </c>
      <c r="X1259" s="92"/>
      <c r="Y1259" s="92"/>
      <c r="Z1259" s="92"/>
      <c r="AA1259" s="92"/>
      <c r="AB1259" s="97" t="s">
        <v>3194</v>
      </c>
      <c r="AC1259" s="99">
        <v>31912</v>
      </c>
      <c r="AD1259" s="98">
        <v>708</v>
      </c>
      <c r="AE1259" s="97" t="s">
        <v>3195</v>
      </c>
      <c r="AF1259" s="98">
        <v>2005</v>
      </c>
      <c r="AG1259" s="98">
        <v>2003</v>
      </c>
      <c r="AH1259" s="98">
        <v>2017</v>
      </c>
    </row>
  </sheetData>
  <sortState xmlns:xlrd2="http://schemas.microsoft.com/office/spreadsheetml/2017/richdata2" ref="C2:AH1253">
    <sortCondition descending="1" ref="D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7:C33"/>
  <sheetViews>
    <sheetView workbookViewId="0">
      <selection activeCell="C33" sqref="C33"/>
    </sheetView>
  </sheetViews>
  <sheetFormatPr defaultRowHeight="10" x14ac:dyDescent="0.2"/>
  <cols>
    <col min="2" max="2" width="22" customWidth="1"/>
    <col min="3" max="3" width="25.6640625" customWidth="1"/>
  </cols>
  <sheetData>
    <row r="7" spans="3:3" x14ac:dyDescent="0.2">
      <c r="C7" t="s">
        <v>0</v>
      </c>
    </row>
    <row r="10" spans="3:3" ht="10.5" x14ac:dyDescent="0.25">
      <c r="C10" s="14" t="s">
        <v>571</v>
      </c>
    </row>
    <row r="13" spans="3:3" x14ac:dyDescent="0.2">
      <c r="C13" t="s">
        <v>572</v>
      </c>
    </row>
    <row r="17" spans="3:3" x14ac:dyDescent="0.2">
      <c r="C17" s="51" t="s">
        <v>3109</v>
      </c>
    </row>
    <row r="19" spans="3:3" x14ac:dyDescent="0.2">
      <c r="C19" t="s">
        <v>3119</v>
      </c>
    </row>
    <row r="23" spans="3:3" x14ac:dyDescent="0.2">
      <c r="C23" t="s">
        <v>5829</v>
      </c>
    </row>
    <row r="33" spans="3:3" ht="10.5" x14ac:dyDescent="0.25">
      <c r="C33" s="14" t="s">
        <v>6260</v>
      </c>
    </row>
  </sheetData>
  <hyperlinks>
    <hyperlink ref="C17" r:id="rId1" xr:uid="{06F1376B-CBFF-4D0A-8313-A548CE62E70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E4158-ED68-4A6B-BB84-C29C35F74023}">
  <dimension ref="A1:H88"/>
  <sheetViews>
    <sheetView workbookViewId="0">
      <selection activeCell="C45" sqref="C45"/>
    </sheetView>
  </sheetViews>
  <sheetFormatPr defaultRowHeight="10" x14ac:dyDescent="0.2"/>
  <cols>
    <col min="1" max="1" width="11.109375" customWidth="1"/>
    <col min="2" max="2" width="2.109375" customWidth="1"/>
    <col min="3" max="3" width="34.44140625" bestFit="1" customWidth="1"/>
    <col min="4" max="4" width="6.6640625" bestFit="1" customWidth="1"/>
    <col min="5" max="5" width="24.6640625" bestFit="1" customWidth="1"/>
    <col min="6" max="6" width="28.33203125" bestFit="1" customWidth="1"/>
    <col min="8" max="8" width="38.33203125" customWidth="1"/>
    <col min="10" max="10" width="10.6640625" customWidth="1"/>
    <col min="12" max="12" width="29.77734375" customWidth="1"/>
  </cols>
  <sheetData>
    <row r="1" spans="1:7" x14ac:dyDescent="0.2">
      <c r="A1" s="269" t="s">
        <v>571</v>
      </c>
    </row>
    <row r="2" spans="1:7" ht="10.5" x14ac:dyDescent="0.25">
      <c r="C2" s="270" t="s">
        <v>6261</v>
      </c>
      <c r="D2" s="270" t="s">
        <v>6262</v>
      </c>
    </row>
    <row r="3" spans="1:7" ht="11.5" x14ac:dyDescent="0.3">
      <c r="E3" s="237" t="s">
        <v>6019</v>
      </c>
      <c r="F3" s="271" t="s">
        <v>6263</v>
      </c>
    </row>
    <row r="4" spans="1:7" ht="11.5" x14ac:dyDescent="0.3">
      <c r="F4" s="271" t="s">
        <v>6264</v>
      </c>
    </row>
    <row r="5" spans="1:7" ht="11.5" x14ac:dyDescent="0.3">
      <c r="E5" s="237" t="s">
        <v>6265</v>
      </c>
      <c r="F5" s="271" t="s">
        <v>6266</v>
      </c>
    </row>
    <row r="6" spans="1:7" ht="11.5" x14ac:dyDescent="0.3">
      <c r="F6" s="271" t="s">
        <v>6267</v>
      </c>
    </row>
    <row r="7" spans="1:7" ht="11.5" x14ac:dyDescent="0.3">
      <c r="E7" s="237" t="s">
        <v>6047</v>
      </c>
      <c r="F7" s="271" t="s">
        <v>6268</v>
      </c>
    </row>
    <row r="8" spans="1:7" ht="11.5" x14ac:dyDescent="0.3">
      <c r="F8" s="271" t="s">
        <v>6269</v>
      </c>
    </row>
    <row r="9" spans="1:7" ht="11.5" x14ac:dyDescent="0.3">
      <c r="F9" s="271" t="s">
        <v>6270</v>
      </c>
    </row>
    <row r="13" spans="1:7" x14ac:dyDescent="0.2">
      <c r="A13" s="101" t="s">
        <v>0</v>
      </c>
      <c r="G13" s="15"/>
    </row>
    <row r="14" spans="1:7" x14ac:dyDescent="0.2">
      <c r="C14" t="s">
        <v>57</v>
      </c>
      <c r="D14" t="s">
        <v>58</v>
      </c>
      <c r="E14" t="s">
        <v>59</v>
      </c>
      <c r="G14" s="15"/>
    </row>
    <row r="15" spans="1:7" ht="10.5" x14ac:dyDescent="0.25">
      <c r="A15" s="101"/>
      <c r="C15" s="14" t="s">
        <v>60</v>
      </c>
      <c r="D15" t="s">
        <v>61</v>
      </c>
      <c r="E15" t="s">
        <v>62</v>
      </c>
      <c r="F15" s="14" t="s">
        <v>577</v>
      </c>
      <c r="G15" s="15">
        <v>4113</v>
      </c>
    </row>
    <row r="16" spans="1:7" ht="10.5" x14ac:dyDescent="0.25">
      <c r="C16" s="14" t="s">
        <v>84</v>
      </c>
      <c r="D16" t="s">
        <v>61</v>
      </c>
      <c r="E16" t="s">
        <v>85</v>
      </c>
      <c r="F16" s="14" t="s">
        <v>574</v>
      </c>
      <c r="G16" s="15">
        <v>10909</v>
      </c>
    </row>
    <row r="17" spans="3:8" ht="10.5" x14ac:dyDescent="0.25">
      <c r="C17" s="14" t="s">
        <v>81</v>
      </c>
      <c r="D17" t="s">
        <v>82</v>
      </c>
      <c r="E17" t="s">
        <v>83</v>
      </c>
      <c r="F17" s="14" t="s">
        <v>573</v>
      </c>
      <c r="G17" s="15">
        <v>1371536</v>
      </c>
    </row>
    <row r="18" spans="3:8" x14ac:dyDescent="0.2">
      <c r="C18" t="s">
        <v>63</v>
      </c>
      <c r="D18" t="s">
        <v>64</v>
      </c>
      <c r="E18" t="s">
        <v>65</v>
      </c>
      <c r="G18" s="15"/>
    </row>
    <row r="19" spans="3:8" x14ac:dyDescent="0.2">
      <c r="C19" t="s">
        <v>66</v>
      </c>
      <c r="D19" t="s">
        <v>67</v>
      </c>
      <c r="E19" t="s">
        <v>68</v>
      </c>
      <c r="G19" s="15"/>
    </row>
    <row r="20" spans="3:8" x14ac:dyDescent="0.2">
      <c r="C20" t="s">
        <v>69</v>
      </c>
      <c r="D20" t="s">
        <v>70</v>
      </c>
      <c r="E20" t="s">
        <v>71</v>
      </c>
      <c r="G20" s="15"/>
    </row>
    <row r="21" spans="3:8" x14ac:dyDescent="0.2">
      <c r="C21" t="s">
        <v>72</v>
      </c>
      <c r="D21" t="s">
        <v>73</v>
      </c>
      <c r="E21" t="s">
        <v>74</v>
      </c>
      <c r="G21" s="15"/>
    </row>
    <row r="22" spans="3:8" x14ac:dyDescent="0.2">
      <c r="C22" t="s">
        <v>75</v>
      </c>
      <c r="D22" t="s">
        <v>76</v>
      </c>
      <c r="E22" t="s">
        <v>77</v>
      </c>
      <c r="G22" s="15"/>
    </row>
    <row r="23" spans="3:8" x14ac:dyDescent="0.2">
      <c r="C23" t="s">
        <v>78</v>
      </c>
      <c r="D23" t="s">
        <v>79</v>
      </c>
      <c r="E23" t="s">
        <v>80</v>
      </c>
      <c r="G23" s="15"/>
    </row>
    <row r="24" spans="3:8" x14ac:dyDescent="0.2">
      <c r="C24" t="s">
        <v>86</v>
      </c>
      <c r="D24" t="s">
        <v>87</v>
      </c>
      <c r="E24" t="s">
        <v>88</v>
      </c>
      <c r="G24" s="15"/>
    </row>
    <row r="25" spans="3:8" x14ac:dyDescent="0.2">
      <c r="G25" s="15"/>
    </row>
    <row r="26" spans="3:8" x14ac:dyDescent="0.2">
      <c r="F26" t="s">
        <v>420</v>
      </c>
    </row>
    <row r="27" spans="3:8" x14ac:dyDescent="0.2">
      <c r="F27" t="s">
        <v>421</v>
      </c>
    </row>
    <row r="28" spans="3:8" x14ac:dyDescent="0.2">
      <c r="F28" t="s">
        <v>422</v>
      </c>
    </row>
    <row r="29" spans="3:8" x14ac:dyDescent="0.2">
      <c r="H29" t="s">
        <v>423</v>
      </c>
    </row>
    <row r="30" spans="3:8" x14ac:dyDescent="0.2">
      <c r="F30" t="s">
        <v>424</v>
      </c>
    </row>
    <row r="31" spans="3:8" x14ac:dyDescent="0.2">
      <c r="H31" t="s">
        <v>425</v>
      </c>
    </row>
    <row r="32" spans="3:8" x14ac:dyDescent="0.2">
      <c r="H32" t="s">
        <v>426</v>
      </c>
    </row>
    <row r="33" spans="8:8" x14ac:dyDescent="0.2">
      <c r="H33" t="s">
        <v>427</v>
      </c>
    </row>
    <row r="34" spans="8:8" x14ac:dyDescent="0.2">
      <c r="H34" t="s">
        <v>428</v>
      </c>
    </row>
    <row r="35" spans="8:8" x14ac:dyDescent="0.2">
      <c r="H35" t="s">
        <v>429</v>
      </c>
    </row>
    <row r="36" spans="8:8" x14ac:dyDescent="0.2">
      <c r="H36" t="s">
        <v>430</v>
      </c>
    </row>
    <row r="37" spans="8:8" x14ac:dyDescent="0.2">
      <c r="H37" t="s">
        <v>431</v>
      </c>
    </row>
    <row r="38" spans="8:8" x14ac:dyDescent="0.2">
      <c r="H38" t="s">
        <v>432</v>
      </c>
    </row>
    <row r="39" spans="8:8" x14ac:dyDescent="0.2">
      <c r="H39" t="s">
        <v>433</v>
      </c>
    </row>
    <row r="40" spans="8:8" x14ac:dyDescent="0.2">
      <c r="H40" t="s">
        <v>434</v>
      </c>
    </row>
    <row r="41" spans="8:8" x14ac:dyDescent="0.2">
      <c r="H41" t="s">
        <v>435</v>
      </c>
    </row>
    <row r="42" spans="8:8" x14ac:dyDescent="0.2">
      <c r="H42" t="s">
        <v>436</v>
      </c>
    </row>
    <row r="43" spans="8:8" x14ac:dyDescent="0.2">
      <c r="H43" t="s">
        <v>437</v>
      </c>
    </row>
    <row r="44" spans="8:8" x14ac:dyDescent="0.2">
      <c r="H44" t="s">
        <v>438</v>
      </c>
    </row>
    <row r="45" spans="8:8" x14ac:dyDescent="0.2">
      <c r="H45" t="s">
        <v>439</v>
      </c>
    </row>
    <row r="46" spans="8:8" x14ac:dyDescent="0.2">
      <c r="H46" t="s">
        <v>440</v>
      </c>
    </row>
    <row r="47" spans="8:8" x14ac:dyDescent="0.2">
      <c r="H47" t="s">
        <v>441</v>
      </c>
    </row>
    <row r="48" spans="8:8" x14ac:dyDescent="0.2">
      <c r="H48" t="s">
        <v>442</v>
      </c>
    </row>
    <row r="49" spans="8:8" x14ac:dyDescent="0.2">
      <c r="H49" t="s">
        <v>443</v>
      </c>
    </row>
    <row r="50" spans="8:8" x14ac:dyDescent="0.2">
      <c r="H50" t="s">
        <v>444</v>
      </c>
    </row>
    <row r="51" spans="8:8" x14ac:dyDescent="0.2">
      <c r="H51" t="s">
        <v>445</v>
      </c>
    </row>
    <row r="52" spans="8:8" x14ac:dyDescent="0.2">
      <c r="H52" t="s">
        <v>446</v>
      </c>
    </row>
    <row r="53" spans="8:8" x14ac:dyDescent="0.2">
      <c r="H53" t="s">
        <v>447</v>
      </c>
    </row>
    <row r="54" spans="8:8" x14ac:dyDescent="0.2">
      <c r="H54" t="s">
        <v>448</v>
      </c>
    </row>
    <row r="55" spans="8:8" x14ac:dyDescent="0.2">
      <c r="H55" t="s">
        <v>449</v>
      </c>
    </row>
    <row r="56" spans="8:8" x14ac:dyDescent="0.2">
      <c r="H56" t="s">
        <v>450</v>
      </c>
    </row>
    <row r="57" spans="8:8" x14ac:dyDescent="0.2">
      <c r="H57" t="s">
        <v>451</v>
      </c>
    </row>
    <row r="58" spans="8:8" x14ac:dyDescent="0.2">
      <c r="H58" t="s">
        <v>452</v>
      </c>
    </row>
    <row r="59" spans="8:8" x14ac:dyDescent="0.2">
      <c r="H59" t="s">
        <v>453</v>
      </c>
    </row>
    <row r="60" spans="8:8" x14ac:dyDescent="0.2">
      <c r="H60" t="s">
        <v>454</v>
      </c>
    </row>
    <row r="61" spans="8:8" x14ac:dyDescent="0.2">
      <c r="H61" t="s">
        <v>455</v>
      </c>
    </row>
    <row r="62" spans="8:8" x14ac:dyDescent="0.2">
      <c r="H62" t="s">
        <v>456</v>
      </c>
    </row>
    <row r="63" spans="8:8" x14ac:dyDescent="0.2">
      <c r="H63" t="s">
        <v>457</v>
      </c>
    </row>
    <row r="64" spans="8:8" x14ac:dyDescent="0.2">
      <c r="H64" t="s">
        <v>458</v>
      </c>
    </row>
    <row r="65" spans="8:8" x14ac:dyDescent="0.2">
      <c r="H65" t="s">
        <v>459</v>
      </c>
    </row>
    <row r="66" spans="8:8" x14ac:dyDescent="0.2">
      <c r="H66" t="s">
        <v>460</v>
      </c>
    </row>
    <row r="67" spans="8:8" x14ac:dyDescent="0.2">
      <c r="H67" t="s">
        <v>461</v>
      </c>
    </row>
    <row r="68" spans="8:8" x14ac:dyDescent="0.2">
      <c r="H68" t="s">
        <v>462</v>
      </c>
    </row>
    <row r="69" spans="8:8" x14ac:dyDescent="0.2">
      <c r="H69" t="s">
        <v>463</v>
      </c>
    </row>
    <row r="70" spans="8:8" x14ac:dyDescent="0.2">
      <c r="H70" t="s">
        <v>464</v>
      </c>
    </row>
    <row r="71" spans="8:8" x14ac:dyDescent="0.2">
      <c r="H71" t="s">
        <v>465</v>
      </c>
    </row>
    <row r="72" spans="8:8" x14ac:dyDescent="0.2">
      <c r="H72" t="s">
        <v>466</v>
      </c>
    </row>
    <row r="73" spans="8:8" x14ac:dyDescent="0.2">
      <c r="H73" t="s">
        <v>467</v>
      </c>
    </row>
    <row r="74" spans="8:8" x14ac:dyDescent="0.2">
      <c r="H74" t="s">
        <v>468</v>
      </c>
    </row>
    <row r="75" spans="8:8" x14ac:dyDescent="0.2">
      <c r="H75" t="s">
        <v>469</v>
      </c>
    </row>
    <row r="76" spans="8:8" x14ac:dyDescent="0.2">
      <c r="H76" t="s">
        <v>470</v>
      </c>
    </row>
    <row r="77" spans="8:8" x14ac:dyDescent="0.2">
      <c r="H77" t="s">
        <v>471</v>
      </c>
    </row>
    <row r="78" spans="8:8" x14ac:dyDescent="0.2">
      <c r="H78" t="s">
        <v>472</v>
      </c>
    </row>
    <row r="79" spans="8:8" x14ac:dyDescent="0.2">
      <c r="H79" t="s">
        <v>473</v>
      </c>
    </row>
    <row r="80" spans="8:8" x14ac:dyDescent="0.2">
      <c r="H80" t="s">
        <v>474</v>
      </c>
    </row>
    <row r="81" spans="8:8" x14ac:dyDescent="0.2">
      <c r="H81" t="s">
        <v>475</v>
      </c>
    </row>
    <row r="82" spans="8:8" x14ac:dyDescent="0.2">
      <c r="H82" t="s">
        <v>476</v>
      </c>
    </row>
    <row r="83" spans="8:8" x14ac:dyDescent="0.2">
      <c r="H83" t="s">
        <v>477</v>
      </c>
    </row>
    <row r="84" spans="8:8" x14ac:dyDescent="0.2">
      <c r="H84" t="s">
        <v>478</v>
      </c>
    </row>
    <row r="85" spans="8:8" x14ac:dyDescent="0.2">
      <c r="H85" t="s">
        <v>479</v>
      </c>
    </row>
    <row r="86" spans="8:8" x14ac:dyDescent="0.2">
      <c r="H86" t="s">
        <v>480</v>
      </c>
    </row>
    <row r="87" spans="8:8" x14ac:dyDescent="0.2">
      <c r="H87" t="s">
        <v>481</v>
      </c>
    </row>
    <row r="88" spans="8:8" x14ac:dyDescent="0.2">
      <c r="H88" t="s">
        <v>482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R115"/>
  <sheetViews>
    <sheetView workbookViewId="0">
      <pane ySplit="1" topLeftCell="A2" activePane="bottomLeft" state="frozen"/>
      <selection pane="bottomLeft" activeCell="C33" sqref="C33"/>
    </sheetView>
  </sheetViews>
  <sheetFormatPr defaultRowHeight="10.5" x14ac:dyDescent="0.25"/>
  <cols>
    <col min="1" max="1" width="9.33203125" customWidth="1"/>
    <col min="2" max="2" width="24.6640625" customWidth="1"/>
    <col min="3" max="3" width="11.88671875" customWidth="1"/>
    <col min="4" max="4" width="33.44140625" customWidth="1"/>
    <col min="5" max="5" width="30.33203125" customWidth="1"/>
    <col min="6" max="6" width="29.88671875" style="15" customWidth="1"/>
    <col min="7" max="7" width="8.88671875" bestFit="1" customWidth="1"/>
    <col min="8" max="8" width="17" customWidth="1"/>
    <col min="9" max="9" width="5.5546875" style="1" customWidth="1"/>
    <col min="10" max="10" width="6.44140625" bestFit="1" customWidth="1"/>
    <col min="11" max="14" width="7.21875" customWidth="1"/>
    <col min="15" max="16" width="10.21875" customWidth="1"/>
    <col min="17" max="17" width="6.109375" style="210" customWidth="1"/>
    <col min="18" max="18" width="20.6640625" style="230" customWidth="1"/>
  </cols>
  <sheetData>
    <row r="1" spans="1:18" x14ac:dyDescent="0.25">
      <c r="A1" s="186" t="s">
        <v>6059</v>
      </c>
      <c r="B1" s="186" t="s">
        <v>57</v>
      </c>
      <c r="D1" s="186" t="s">
        <v>6060</v>
      </c>
      <c r="E1" s="186" t="s">
        <v>5843</v>
      </c>
      <c r="F1" s="187" t="s">
        <v>6063</v>
      </c>
      <c r="G1" s="186" t="s">
        <v>6120</v>
      </c>
      <c r="H1" s="186" t="s">
        <v>6066</v>
      </c>
      <c r="I1" s="190" t="s">
        <v>6065</v>
      </c>
      <c r="J1" t="s">
        <v>6119</v>
      </c>
      <c r="K1" s="193" t="s">
        <v>3120</v>
      </c>
      <c r="L1" s="193" t="s">
        <v>332</v>
      </c>
      <c r="M1" s="200" t="s">
        <v>6123</v>
      </c>
      <c r="N1" s="193" t="s">
        <v>330</v>
      </c>
      <c r="O1" s="192" t="s">
        <v>6116</v>
      </c>
      <c r="P1" s="192" t="s">
        <v>6117</v>
      </c>
    </row>
    <row r="2" spans="1:18" ht="13" x14ac:dyDescent="0.3">
      <c r="A2" s="15">
        <v>10909</v>
      </c>
      <c r="B2" s="14" t="s">
        <v>84</v>
      </c>
      <c r="D2" s="203" t="s">
        <v>574</v>
      </c>
      <c r="F2" s="203" t="s">
        <v>574</v>
      </c>
      <c r="G2" s="196">
        <v>10909</v>
      </c>
      <c r="H2" s="226" t="s">
        <v>332</v>
      </c>
      <c r="I2" s="1" t="s">
        <v>6121</v>
      </c>
      <c r="J2" s="15">
        <v>10911</v>
      </c>
      <c r="K2" s="15"/>
      <c r="L2" s="15">
        <v>10911</v>
      </c>
      <c r="M2" s="15">
        <v>10911</v>
      </c>
      <c r="N2" s="15">
        <v>10911</v>
      </c>
      <c r="R2" s="231" t="s">
        <v>6086</v>
      </c>
    </row>
    <row r="3" spans="1:18" x14ac:dyDescent="0.25">
      <c r="D3" s="215" t="s">
        <v>6102</v>
      </c>
      <c r="E3" s="213" t="s">
        <v>6113</v>
      </c>
      <c r="I3"/>
      <c r="R3" s="231" t="s">
        <v>6087</v>
      </c>
    </row>
    <row r="4" spans="1:18" x14ac:dyDescent="0.25">
      <c r="D4" s="14"/>
      <c r="F4"/>
      <c r="I4"/>
      <c r="R4" s="231"/>
    </row>
    <row r="5" spans="1:18" ht="13" x14ac:dyDescent="0.3">
      <c r="A5" s="15">
        <v>1371536</v>
      </c>
      <c r="B5" s="14" t="s">
        <v>81</v>
      </c>
      <c r="D5" s="203" t="s">
        <v>573</v>
      </c>
      <c r="F5" s="203" t="s">
        <v>573</v>
      </c>
      <c r="G5" s="15">
        <v>1371536</v>
      </c>
      <c r="M5" s="15"/>
      <c r="N5" s="15"/>
      <c r="R5" s="231" t="s">
        <v>6088</v>
      </c>
    </row>
    <row r="6" spans="1:18" x14ac:dyDescent="0.25">
      <c r="D6" s="215" t="s">
        <v>6103</v>
      </c>
      <c r="E6" s="213" t="s">
        <v>6114</v>
      </c>
    </row>
    <row r="7" spans="1:18" ht="11.5" x14ac:dyDescent="0.25">
      <c r="E7" s="205" t="s">
        <v>576</v>
      </c>
      <c r="F7" s="204" t="s">
        <v>575</v>
      </c>
      <c r="G7" s="195">
        <v>3706</v>
      </c>
      <c r="J7" s="15"/>
      <c r="K7" s="15"/>
      <c r="L7" s="195">
        <v>3706</v>
      </c>
    </row>
    <row r="8" spans="1:18" x14ac:dyDescent="0.25">
      <c r="D8" s="215" t="s">
        <v>6102</v>
      </c>
      <c r="E8" s="213" t="s">
        <v>6111</v>
      </c>
    </row>
    <row r="9" spans="1:18" ht="13" x14ac:dyDescent="0.3">
      <c r="A9" s="15">
        <v>4113</v>
      </c>
      <c r="B9" s="14" t="s">
        <v>60</v>
      </c>
      <c r="D9" s="203" t="s">
        <v>577</v>
      </c>
      <c r="F9" s="203" t="s">
        <v>577</v>
      </c>
      <c r="G9" s="15">
        <v>4113</v>
      </c>
    </row>
    <row r="10" spans="1:18" x14ac:dyDescent="0.25">
      <c r="D10" s="215" t="s">
        <v>6102</v>
      </c>
      <c r="E10" s="213" t="s">
        <v>6112</v>
      </c>
    </row>
    <row r="11" spans="1:18" ht="11.5" x14ac:dyDescent="0.25">
      <c r="E11" s="205" t="s">
        <v>6071</v>
      </c>
      <c r="F11" s="204" t="s">
        <v>578</v>
      </c>
      <c r="G11" s="195">
        <v>624</v>
      </c>
      <c r="J11" s="15">
        <v>624</v>
      </c>
      <c r="K11" s="15"/>
      <c r="L11" s="15">
        <v>624</v>
      </c>
      <c r="M11" s="15">
        <v>624</v>
      </c>
      <c r="N11" s="15">
        <v>624</v>
      </c>
      <c r="R11" s="231" t="s">
        <v>6081</v>
      </c>
    </row>
    <row r="13" spans="1:18" x14ac:dyDescent="0.25">
      <c r="A13" s="186"/>
      <c r="B13" s="186" t="s">
        <v>5840</v>
      </c>
      <c r="C13" s="186" t="s">
        <v>5841</v>
      </c>
      <c r="D13" s="186" t="s">
        <v>5842</v>
      </c>
      <c r="E13" s="186" t="s">
        <v>5843</v>
      </c>
    </row>
    <row r="14" spans="1:18" x14ac:dyDescent="0.25">
      <c r="F14" s="215"/>
    </row>
    <row r="16" spans="1:18" x14ac:dyDescent="0.25">
      <c r="F16" s="229" t="s">
        <v>5953</v>
      </c>
      <c r="G16" s="221">
        <v>1</v>
      </c>
      <c r="H16" s="154" t="s">
        <v>5930</v>
      </c>
      <c r="I16"/>
    </row>
    <row r="17" spans="2:18" x14ac:dyDescent="0.25">
      <c r="F17" s="191"/>
    </row>
    <row r="18" spans="2:18" ht="13" x14ac:dyDescent="0.3">
      <c r="B18" t="s">
        <v>3119</v>
      </c>
      <c r="C18" s="100" t="s">
        <v>5830</v>
      </c>
      <c r="D18" s="188" t="s">
        <v>5831</v>
      </c>
      <c r="E18" s="202" t="s">
        <v>5832</v>
      </c>
      <c r="F18" s="188" t="s">
        <v>5833</v>
      </c>
      <c r="G18" s="221">
        <v>14111</v>
      </c>
    </row>
    <row r="19" spans="2:18" x14ac:dyDescent="0.25">
      <c r="D19" s="215" t="s">
        <v>6009</v>
      </c>
    </row>
    <row r="20" spans="2:18" x14ac:dyDescent="0.25">
      <c r="D20" s="207" t="s">
        <v>6159</v>
      </c>
      <c r="E20" s="191" t="s">
        <v>6068</v>
      </c>
      <c r="H20" t="s">
        <v>5897</v>
      </c>
    </row>
    <row r="21" spans="2:18" x14ac:dyDescent="0.25">
      <c r="E21" s="191"/>
    </row>
    <row r="22" spans="2:18" x14ac:dyDescent="0.25">
      <c r="E22" s="191" t="s">
        <v>6014</v>
      </c>
      <c r="F22" s="14" t="s">
        <v>6009</v>
      </c>
    </row>
    <row r="23" spans="2:18" x14ac:dyDescent="0.25">
      <c r="E23" s="191" t="s">
        <v>6012</v>
      </c>
    </row>
    <row r="25" spans="2:18" x14ac:dyDescent="0.25">
      <c r="D25" s="14"/>
      <c r="F25"/>
      <c r="I25"/>
    </row>
    <row r="26" spans="2:18" ht="13" x14ac:dyDescent="0.3">
      <c r="D26" s="188" t="s">
        <v>5834</v>
      </c>
      <c r="E26" s="202" t="s">
        <v>5835</v>
      </c>
      <c r="F26" s="188" t="s">
        <v>5836</v>
      </c>
      <c r="G26" s="221">
        <v>274857</v>
      </c>
      <c r="H26" s="224" t="s">
        <v>5913</v>
      </c>
      <c r="J26" s="15">
        <v>534</v>
      </c>
      <c r="R26" s="231" t="s">
        <v>6082</v>
      </c>
    </row>
    <row r="27" spans="2:18" x14ac:dyDescent="0.25">
      <c r="D27" s="208" t="s">
        <v>6129</v>
      </c>
      <c r="E27" s="206" t="s">
        <v>6073</v>
      </c>
      <c r="H27" s="225" t="s">
        <v>5900</v>
      </c>
      <c r="J27" s="15">
        <v>9153</v>
      </c>
      <c r="R27" s="231" t="s">
        <v>6083</v>
      </c>
    </row>
    <row r="28" spans="2:18" x14ac:dyDescent="0.25">
      <c r="D28" s="215" t="s">
        <v>6009</v>
      </c>
      <c r="E28" s="206" t="s">
        <v>6015</v>
      </c>
      <c r="H28" s="139" t="s">
        <v>5915</v>
      </c>
      <c r="J28" s="15">
        <v>1210</v>
      </c>
    </row>
    <row r="29" spans="2:18" x14ac:dyDescent="0.25">
      <c r="D29" s="222"/>
      <c r="H29" s="103" t="s">
        <v>5914</v>
      </c>
      <c r="O29" t="s">
        <v>5968</v>
      </c>
      <c r="P29" s="48">
        <v>43521</v>
      </c>
    </row>
    <row r="30" spans="2:18" x14ac:dyDescent="0.25">
      <c r="D30" s="222"/>
      <c r="H30" s="223" t="s">
        <v>5897</v>
      </c>
      <c r="J30" s="15">
        <v>12989</v>
      </c>
    </row>
    <row r="31" spans="2:18" x14ac:dyDescent="0.25">
      <c r="D31" s="14"/>
      <c r="F31"/>
      <c r="I31"/>
      <c r="R31" s="231" t="s">
        <v>6084</v>
      </c>
    </row>
    <row r="32" spans="2:18" x14ac:dyDescent="0.25">
      <c r="D32" s="14"/>
      <c r="F32"/>
      <c r="I32"/>
      <c r="R32" s="231"/>
    </row>
    <row r="33" spans="4:18" ht="13" x14ac:dyDescent="0.3">
      <c r="D33" s="188" t="s">
        <v>5837</v>
      </c>
      <c r="E33" s="202" t="s">
        <v>5838</v>
      </c>
      <c r="F33" s="188" t="s">
        <v>5839</v>
      </c>
      <c r="G33" s="221">
        <v>79096</v>
      </c>
      <c r="H33" s="224" t="s">
        <v>5913</v>
      </c>
      <c r="J33" s="1">
        <v>533</v>
      </c>
      <c r="R33" s="231" t="s">
        <v>6085</v>
      </c>
    </row>
    <row r="34" spans="4:18" x14ac:dyDescent="0.25">
      <c r="D34" s="215" t="s">
        <v>6009</v>
      </c>
      <c r="E34" s="206" t="s">
        <v>6109</v>
      </c>
      <c r="H34" s="228" t="s">
        <v>5897</v>
      </c>
      <c r="J34" s="15">
        <v>12989</v>
      </c>
    </row>
    <row r="35" spans="4:18" x14ac:dyDescent="0.25">
      <c r="D35" s="14"/>
      <c r="F35"/>
    </row>
    <row r="36" spans="4:18" x14ac:dyDescent="0.25">
      <c r="D36" s="14"/>
      <c r="F36"/>
      <c r="I36"/>
    </row>
    <row r="37" spans="4:18" x14ac:dyDescent="0.25">
      <c r="D37" s="14"/>
      <c r="F37"/>
      <c r="I37"/>
    </row>
    <row r="38" spans="4:18" x14ac:dyDescent="0.25">
      <c r="F38"/>
      <c r="I38"/>
    </row>
    <row r="39" spans="4:18" x14ac:dyDescent="0.25">
      <c r="E39" s="15"/>
      <c r="Q39"/>
    </row>
    <row r="40" spans="4:18" x14ac:dyDescent="0.25">
      <c r="E40" s="191" t="s">
        <v>6092</v>
      </c>
    </row>
    <row r="41" spans="4:18" x14ac:dyDescent="0.25">
      <c r="E41" s="191" t="s">
        <v>6093</v>
      </c>
    </row>
    <row r="42" spans="4:18" x14ac:dyDescent="0.25">
      <c r="E42" s="212" t="s">
        <v>6094</v>
      </c>
    </row>
    <row r="43" spans="4:18" x14ac:dyDescent="0.25">
      <c r="E43" s="191" t="s">
        <v>6095</v>
      </c>
    </row>
    <row r="44" spans="4:18" x14ac:dyDescent="0.25">
      <c r="E44" s="15"/>
    </row>
    <row r="45" spans="4:18" x14ac:dyDescent="0.25">
      <c r="F45"/>
      <c r="G45" s="15" t="s">
        <v>6059</v>
      </c>
      <c r="J45" t="s">
        <v>6119</v>
      </c>
      <c r="K45" s="193" t="s">
        <v>3120</v>
      </c>
      <c r="L45" s="193" t="s">
        <v>332</v>
      </c>
      <c r="M45" s="200" t="s">
        <v>6123</v>
      </c>
      <c r="N45" s="193" t="s">
        <v>330</v>
      </c>
      <c r="O45" s="192" t="s">
        <v>6116</v>
      </c>
      <c r="P45" s="192" t="s">
        <v>6117</v>
      </c>
    </row>
    <row r="46" spans="4:18" ht="11.5" x14ac:dyDescent="0.25">
      <c r="D46" s="204" t="s">
        <v>578</v>
      </c>
      <c r="F46"/>
      <c r="G46" s="195"/>
    </row>
    <row r="47" spans="4:18" ht="11.5" x14ac:dyDescent="0.25">
      <c r="D47" s="204" t="s">
        <v>575</v>
      </c>
      <c r="F47"/>
      <c r="G47" s="195"/>
    </row>
    <row r="48" spans="4:18" ht="13" x14ac:dyDescent="0.3">
      <c r="D48" s="203" t="s">
        <v>574</v>
      </c>
      <c r="E48" s="202" t="s">
        <v>580</v>
      </c>
      <c r="F48" s="14" t="s">
        <v>579</v>
      </c>
      <c r="G48" s="196">
        <v>9915</v>
      </c>
      <c r="H48" s="226" t="s">
        <v>332</v>
      </c>
      <c r="I48" s="1" t="s">
        <v>6121</v>
      </c>
      <c r="L48" s="189">
        <v>9915</v>
      </c>
      <c r="M48" s="15">
        <v>9915</v>
      </c>
      <c r="R48" s="231" t="s">
        <v>6079</v>
      </c>
    </row>
    <row r="49" spans="3:18" ht="11.5" x14ac:dyDescent="0.25">
      <c r="C49" s="214"/>
      <c r="D49" s="215" t="s">
        <v>6102</v>
      </c>
      <c r="E49" s="213" t="s">
        <v>6110</v>
      </c>
      <c r="F49"/>
      <c r="G49" s="196"/>
      <c r="R49" s="231" t="s">
        <v>6080</v>
      </c>
    </row>
    <row r="50" spans="3:18" ht="11.5" x14ac:dyDescent="0.25">
      <c r="F50"/>
      <c r="G50" s="196"/>
    </row>
    <row r="52" spans="3:18" ht="15" x14ac:dyDescent="0.3">
      <c r="D52" s="15"/>
      <c r="F52" s="194" t="s">
        <v>3111</v>
      </c>
      <c r="G52" s="196">
        <v>1265</v>
      </c>
      <c r="H52" s="227" t="s">
        <v>3120</v>
      </c>
      <c r="I52" s="1" t="s">
        <v>6121</v>
      </c>
      <c r="K52" s="189">
        <v>1265</v>
      </c>
      <c r="R52" s="231" t="s">
        <v>6077</v>
      </c>
    </row>
    <row r="53" spans="3:18" x14ac:dyDescent="0.25">
      <c r="D53" s="14" t="s">
        <v>6104</v>
      </c>
      <c r="E53" s="206" t="s">
        <v>6076</v>
      </c>
    </row>
    <row r="55" spans="3:18" ht="11.5" x14ac:dyDescent="0.25">
      <c r="D55" s="191" t="s">
        <v>6105</v>
      </c>
      <c r="E55" s="205" t="s">
        <v>6075</v>
      </c>
      <c r="F55" s="14" t="s">
        <v>6104</v>
      </c>
      <c r="G55" s="196">
        <v>1252</v>
      </c>
      <c r="H55" t="s">
        <v>332</v>
      </c>
      <c r="L55" s="15">
        <v>1252</v>
      </c>
    </row>
    <row r="56" spans="3:18" x14ac:dyDescent="0.25">
      <c r="D56" s="191" t="s">
        <v>6106</v>
      </c>
    </row>
    <row r="57" spans="3:18" x14ac:dyDescent="0.25">
      <c r="D57" s="191" t="s">
        <v>6107</v>
      </c>
      <c r="F57" s="102"/>
      <c r="H57" s="128"/>
      <c r="I57" s="178"/>
      <c r="J57" s="1"/>
      <c r="K57" s="1"/>
      <c r="L57" s="1"/>
      <c r="M57" s="159"/>
      <c r="N57" s="1"/>
      <c r="Q57" s="211"/>
    </row>
    <row r="58" spans="3:18" x14ac:dyDescent="0.25">
      <c r="F58" s="191" t="s">
        <v>6107</v>
      </c>
      <c r="G58">
        <v>78</v>
      </c>
      <c r="H58" t="s">
        <v>6127</v>
      </c>
      <c r="I58" s="1" t="s">
        <v>6126</v>
      </c>
      <c r="J58">
        <v>78</v>
      </c>
    </row>
    <row r="59" spans="3:18" x14ac:dyDescent="0.25">
      <c r="F59" s="102"/>
      <c r="J59" s="1"/>
      <c r="K59" s="1"/>
      <c r="L59" s="1"/>
      <c r="M59" s="15"/>
      <c r="N59" s="1"/>
      <c r="Q59" s="211"/>
    </row>
    <row r="60" spans="3:18" x14ac:dyDescent="0.25">
      <c r="E60" s="191" t="s">
        <v>6090</v>
      </c>
      <c r="Q60"/>
    </row>
    <row r="61" spans="3:18" x14ac:dyDescent="0.25">
      <c r="E61" s="191" t="s">
        <v>6091</v>
      </c>
      <c r="Q61"/>
    </row>
    <row r="63" spans="3:18" ht="13" x14ac:dyDescent="0.3">
      <c r="F63" s="236" t="s">
        <v>6161</v>
      </c>
      <c r="G63" s="196">
        <v>64759</v>
      </c>
      <c r="H63" s="237" t="s">
        <v>6162</v>
      </c>
      <c r="J63">
        <v>64759</v>
      </c>
    </row>
    <row r="66" spans="2:18" ht="13" x14ac:dyDescent="0.3">
      <c r="F66" s="236" t="s">
        <v>6163</v>
      </c>
      <c r="G66" s="196">
        <v>191920</v>
      </c>
    </row>
    <row r="73" spans="2:18" ht="11" thickBot="1" x14ac:dyDescent="0.3">
      <c r="B73" s="232"/>
      <c r="C73" s="232"/>
      <c r="D73" s="232"/>
      <c r="E73" s="232"/>
      <c r="F73" s="232"/>
      <c r="G73" s="232"/>
      <c r="H73" s="232"/>
      <c r="I73" s="232"/>
      <c r="J73" s="232"/>
      <c r="K73" s="232"/>
      <c r="L73" s="232"/>
      <c r="M73" s="232"/>
      <c r="N73" s="232"/>
      <c r="O73" s="232"/>
      <c r="P73" s="232"/>
      <c r="Q73" s="233"/>
      <c r="R73" s="234"/>
    </row>
    <row r="74" spans="2:18" ht="11" thickTop="1" x14ac:dyDescent="0.25"/>
    <row r="75" spans="2:18" ht="12" x14ac:dyDescent="0.3">
      <c r="B75" t="s">
        <v>6160</v>
      </c>
      <c r="E75" s="201" t="s">
        <v>5833</v>
      </c>
      <c r="F75" s="235" t="s">
        <v>6099</v>
      </c>
      <c r="G75" s="196">
        <v>14111</v>
      </c>
    </row>
    <row r="76" spans="2:18" x14ac:dyDescent="0.25">
      <c r="D76" s="156" t="s">
        <v>5833</v>
      </c>
      <c r="E76" s="191" t="s">
        <v>6098</v>
      </c>
      <c r="H76" t="s">
        <v>5922</v>
      </c>
    </row>
    <row r="77" spans="2:18" x14ac:dyDescent="0.25">
      <c r="D77" s="156" t="s">
        <v>5836</v>
      </c>
      <c r="E77" s="191" t="s">
        <v>6097</v>
      </c>
      <c r="F77"/>
      <c r="H77" t="s">
        <v>5897</v>
      </c>
      <c r="Q77"/>
    </row>
    <row r="78" spans="2:18" x14ac:dyDescent="0.25">
      <c r="D78" s="156" t="s">
        <v>5839</v>
      </c>
      <c r="E78" s="191" t="s">
        <v>6096</v>
      </c>
      <c r="H78" t="s">
        <v>5897</v>
      </c>
    </row>
    <row r="80" spans="2:18" ht="12.5" x14ac:dyDescent="0.25">
      <c r="F80" s="194" t="s">
        <v>5950</v>
      </c>
      <c r="G80" s="189">
        <v>379</v>
      </c>
      <c r="H80" s="197" t="s">
        <v>92</v>
      </c>
      <c r="I80" s="1" t="s">
        <v>6122</v>
      </c>
      <c r="J80" s="189">
        <v>379</v>
      </c>
      <c r="M80" s="15">
        <v>279</v>
      </c>
    </row>
    <row r="81" spans="2:18" x14ac:dyDescent="0.25">
      <c r="F81"/>
      <c r="H81" s="102" t="s">
        <v>3108</v>
      </c>
      <c r="J81" s="15">
        <v>321</v>
      </c>
    </row>
    <row r="82" spans="2:18" x14ac:dyDescent="0.25">
      <c r="F82"/>
      <c r="H82" s="102" t="s">
        <v>3099</v>
      </c>
      <c r="J82" s="15">
        <v>5</v>
      </c>
    </row>
    <row r="83" spans="2:18" x14ac:dyDescent="0.25">
      <c r="F83"/>
      <c r="H83" s="197" t="s">
        <v>3098</v>
      </c>
      <c r="J83" s="15">
        <v>64</v>
      </c>
    </row>
    <row r="84" spans="2:18" x14ac:dyDescent="0.25">
      <c r="F84"/>
      <c r="H84" s="102"/>
    </row>
    <row r="87" spans="2:18" ht="11" thickBot="1" x14ac:dyDescent="0.3">
      <c r="B87" s="232"/>
      <c r="C87" s="232"/>
      <c r="D87" s="232"/>
      <c r="E87" s="232"/>
      <c r="F87" s="232"/>
      <c r="G87" s="232"/>
      <c r="H87" s="232"/>
      <c r="I87" s="232"/>
      <c r="J87" s="232"/>
      <c r="K87" s="232"/>
      <c r="L87" s="232"/>
      <c r="M87" s="232"/>
      <c r="N87" s="232"/>
      <c r="O87" s="232"/>
      <c r="P87" s="232"/>
      <c r="Q87" s="233"/>
      <c r="R87" s="234"/>
    </row>
    <row r="88" spans="2:18" ht="11" thickTop="1" x14ac:dyDescent="0.25"/>
    <row r="89" spans="2:18" ht="13" x14ac:dyDescent="0.3">
      <c r="F89" s="188" t="s">
        <v>3110</v>
      </c>
      <c r="G89">
        <v>100</v>
      </c>
      <c r="I89"/>
    </row>
    <row r="91" spans="2:18" ht="13" x14ac:dyDescent="0.3">
      <c r="D91" s="203" t="s">
        <v>573</v>
      </c>
      <c r="E91" s="202" t="s">
        <v>6115</v>
      </c>
    </row>
    <row r="92" spans="2:18" x14ac:dyDescent="0.25">
      <c r="E92" s="202" t="s">
        <v>6070</v>
      </c>
      <c r="R92" s="231" t="s">
        <v>6074</v>
      </c>
    </row>
    <row r="93" spans="2:18" ht="14" x14ac:dyDescent="0.3">
      <c r="B93" s="51" t="s">
        <v>3109</v>
      </c>
      <c r="D93" t="s">
        <v>3110</v>
      </c>
      <c r="E93" s="202" t="s">
        <v>6069</v>
      </c>
      <c r="F93" s="194" t="s">
        <v>3112</v>
      </c>
      <c r="G93" s="196">
        <v>192298</v>
      </c>
      <c r="H93" s="198" t="s">
        <v>3120</v>
      </c>
      <c r="I93" s="1" t="s">
        <v>6121</v>
      </c>
      <c r="K93" s="159">
        <v>1079</v>
      </c>
      <c r="L93" s="1" t="s">
        <v>5964</v>
      </c>
      <c r="N93" s="1"/>
      <c r="Q93" s="209" t="s">
        <v>6118</v>
      </c>
      <c r="R93" s="231" t="s">
        <v>6078</v>
      </c>
    </row>
    <row r="94" spans="2:18" ht="11.5" x14ac:dyDescent="0.25">
      <c r="D94" s="208" t="s">
        <v>6128</v>
      </c>
      <c r="E94" s="206" t="s">
        <v>6072</v>
      </c>
      <c r="H94" s="199" t="s">
        <v>5863</v>
      </c>
      <c r="I94" s="1" t="s">
        <v>5844</v>
      </c>
      <c r="J94" s="15">
        <v>2005</v>
      </c>
      <c r="K94" s="1"/>
      <c r="L94" s="1"/>
      <c r="N94" s="1"/>
      <c r="O94" s="48">
        <v>26899</v>
      </c>
      <c r="P94" s="48">
        <v>43507</v>
      </c>
      <c r="Q94" s="211"/>
    </row>
    <row r="95" spans="2:18" x14ac:dyDescent="0.25">
      <c r="D95" s="191" t="s">
        <v>6089</v>
      </c>
      <c r="E95" s="191" t="s">
        <v>6108</v>
      </c>
    </row>
    <row r="97" spans="5:16" ht="12.5" x14ac:dyDescent="0.25">
      <c r="F97" s="194" t="s">
        <v>5951</v>
      </c>
      <c r="G97" s="196">
        <v>2736</v>
      </c>
      <c r="H97" s="123" t="s">
        <v>3116</v>
      </c>
      <c r="I97" s="1" t="s">
        <v>5844</v>
      </c>
      <c r="J97" s="15">
        <v>2736</v>
      </c>
      <c r="L97" s="1" t="s">
        <v>5934</v>
      </c>
      <c r="O97" s="48">
        <v>24460</v>
      </c>
      <c r="P97" s="48">
        <v>43605</v>
      </c>
    </row>
    <row r="98" spans="5:16" x14ac:dyDescent="0.25">
      <c r="H98" s="102" t="s">
        <v>3113</v>
      </c>
      <c r="I98" s="1" t="s">
        <v>5844</v>
      </c>
      <c r="J98" s="15">
        <v>2736</v>
      </c>
      <c r="L98" s="1" t="s">
        <v>5954</v>
      </c>
      <c r="O98" s="48">
        <v>24453</v>
      </c>
      <c r="P98" s="48">
        <v>43598</v>
      </c>
    </row>
    <row r="100" spans="5:16" ht="12.5" x14ac:dyDescent="0.25">
      <c r="F100" s="194" t="s">
        <v>6067</v>
      </c>
      <c r="G100">
        <v>102</v>
      </c>
      <c r="H100" t="s">
        <v>6124</v>
      </c>
      <c r="I100" s="1" t="s">
        <v>5844</v>
      </c>
      <c r="O100" s="48">
        <v>33970</v>
      </c>
      <c r="P100" s="48">
        <v>43191</v>
      </c>
    </row>
    <row r="101" spans="5:16" x14ac:dyDescent="0.25">
      <c r="F101" s="191"/>
      <c r="G101">
        <v>102</v>
      </c>
      <c r="H101" s="48" t="s">
        <v>6125</v>
      </c>
      <c r="I101" s="1" t="s">
        <v>5844</v>
      </c>
      <c r="O101" s="48"/>
    </row>
    <row r="102" spans="5:16" x14ac:dyDescent="0.25">
      <c r="F102" s="191"/>
      <c r="O102" s="48"/>
    </row>
    <row r="103" spans="5:16" x14ac:dyDescent="0.25">
      <c r="E103" s="191" t="s">
        <v>6100</v>
      </c>
    </row>
    <row r="104" spans="5:16" x14ac:dyDescent="0.25">
      <c r="E104" s="191" t="s">
        <v>6101</v>
      </c>
      <c r="F104" s="191"/>
    </row>
    <row r="114" spans="5:5" x14ac:dyDescent="0.25">
      <c r="E114" s="191"/>
    </row>
    <row r="115" spans="5:5" x14ac:dyDescent="0.25">
      <c r="E115" s="191"/>
    </row>
  </sheetData>
  <hyperlinks>
    <hyperlink ref="B93" r:id="rId1" xr:uid="{D231C664-C87B-4768-8E5F-F8A84CEF106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15488-AF58-4255-A52E-5201280F8821}">
  <sheetPr>
    <tabColor rgb="FF92D050"/>
  </sheetPr>
  <dimension ref="A1:AD420"/>
  <sheetViews>
    <sheetView tabSelected="1" zoomScale="110" zoomScaleNormal="110" workbookViewId="0">
      <pane ySplit="1" topLeftCell="A383" activePane="bottomLeft" state="frozen"/>
      <selection pane="bottomLeft" activeCell="F397" sqref="F397"/>
    </sheetView>
  </sheetViews>
  <sheetFormatPr defaultRowHeight="10" x14ac:dyDescent="0.2"/>
  <cols>
    <col min="1" max="1" width="4.109375" style="9" bestFit="1" customWidth="1"/>
    <col min="2" max="2" width="14.21875" customWidth="1"/>
    <col min="3" max="3" width="9.44140625" style="16" bestFit="1" customWidth="1"/>
    <col min="4" max="4" width="21.88671875" customWidth="1"/>
    <col min="5" max="5" width="20.44140625" bestFit="1" customWidth="1"/>
    <col min="6" max="6" width="7" customWidth="1"/>
    <col min="7" max="7" width="5.21875" style="15" customWidth="1"/>
    <col min="8" max="8" width="5" style="1" customWidth="1"/>
    <col min="9" max="9" width="3.21875" style="1" customWidth="1"/>
    <col min="10" max="10" width="7" style="15" customWidth="1"/>
    <col min="11" max="11" width="7.6640625" style="162" bestFit="1" customWidth="1"/>
    <col min="12" max="12" width="13.5546875" customWidth="1"/>
    <col min="13" max="13" width="13.44140625" customWidth="1"/>
    <col min="14" max="14" width="7.21875" style="15" bestFit="1" customWidth="1"/>
    <col min="15" max="15" width="4" style="1" customWidth="1"/>
    <col min="16" max="16" width="4.44140625" bestFit="1" customWidth="1"/>
    <col min="17" max="17" width="11.44140625" customWidth="1"/>
    <col min="20" max="20" width="15" customWidth="1"/>
    <col min="21" max="21" width="11.6640625" customWidth="1"/>
    <col min="23" max="23" width="11.6640625" customWidth="1"/>
    <col min="24" max="24" width="10.88671875" customWidth="1"/>
    <col min="25" max="25" width="13.88671875" customWidth="1"/>
    <col min="29" max="29" width="18.44140625" customWidth="1"/>
  </cols>
  <sheetData>
    <row r="1" spans="1:17" x14ac:dyDescent="0.2">
      <c r="A1" s="9" t="s">
        <v>5932</v>
      </c>
      <c r="B1" s="107" t="s">
        <v>5958</v>
      </c>
      <c r="C1" s="119" t="s">
        <v>5952</v>
      </c>
      <c r="D1" s="101" t="s">
        <v>5933</v>
      </c>
      <c r="E1" s="104" t="s">
        <v>5845</v>
      </c>
      <c r="F1" s="104" t="s">
        <v>526</v>
      </c>
      <c r="G1" s="142" t="s">
        <v>58</v>
      </c>
      <c r="H1" s="108" t="s">
        <v>5938</v>
      </c>
      <c r="I1" s="108" t="s">
        <v>5936</v>
      </c>
      <c r="J1" s="240" t="s">
        <v>534</v>
      </c>
      <c r="K1" s="241" t="s">
        <v>531</v>
      </c>
      <c r="L1" s="108" t="s">
        <v>532</v>
      </c>
      <c r="M1" s="108" t="s">
        <v>533</v>
      </c>
      <c r="N1" s="155" t="s">
        <v>5965</v>
      </c>
      <c r="O1" s="1" t="s">
        <v>5959</v>
      </c>
      <c r="P1" s="108" t="s">
        <v>5962</v>
      </c>
      <c r="Q1" s="108" t="s">
        <v>5961</v>
      </c>
    </row>
    <row r="4" spans="1:17" ht="15" x14ac:dyDescent="0.3">
      <c r="A4" s="9">
        <v>101</v>
      </c>
      <c r="C4" s="118">
        <v>1265</v>
      </c>
      <c r="D4" s="14" t="s">
        <v>3111</v>
      </c>
      <c r="E4" s="171" t="s">
        <v>3120</v>
      </c>
      <c r="F4" s="105" t="s">
        <v>5846</v>
      </c>
      <c r="G4" s="144">
        <v>12</v>
      </c>
      <c r="H4" s="121" t="s">
        <v>5934</v>
      </c>
      <c r="I4" s="114" t="s">
        <v>5940</v>
      </c>
      <c r="J4" s="159">
        <v>1265</v>
      </c>
      <c r="L4" s="156" t="s">
        <v>3146</v>
      </c>
      <c r="M4" s="156" t="s">
        <v>5826</v>
      </c>
      <c r="O4" s="1" t="s">
        <v>5960</v>
      </c>
    </row>
    <row r="5" spans="1:17" ht="10.5" x14ac:dyDescent="0.25">
      <c r="A5" s="9">
        <v>105</v>
      </c>
      <c r="D5" t="s">
        <v>3111</v>
      </c>
      <c r="E5" s="135" t="s">
        <v>3121</v>
      </c>
      <c r="F5" s="109" t="s">
        <v>5846</v>
      </c>
      <c r="G5" s="145">
        <v>50</v>
      </c>
      <c r="H5" s="122" t="s">
        <v>5954</v>
      </c>
      <c r="I5" s="110" t="s">
        <v>5940</v>
      </c>
      <c r="O5" s="1" t="s">
        <v>5960</v>
      </c>
    </row>
    <row r="6" spans="1:17" ht="10.5" x14ac:dyDescent="0.25">
      <c r="A6" s="9">
        <v>111</v>
      </c>
      <c r="D6" t="s">
        <v>3111</v>
      </c>
      <c r="E6" s="132" t="s">
        <v>332</v>
      </c>
      <c r="F6" s="109" t="s">
        <v>5846</v>
      </c>
      <c r="G6" s="145">
        <v>12</v>
      </c>
      <c r="H6" s="122" t="s">
        <v>5956</v>
      </c>
      <c r="I6" s="110" t="s">
        <v>5940</v>
      </c>
      <c r="L6" s="1" t="s">
        <v>3625</v>
      </c>
      <c r="M6" s="1" t="s">
        <v>343</v>
      </c>
      <c r="O6" s="1" t="s">
        <v>5960</v>
      </c>
    </row>
    <row r="7" spans="1:17" x14ac:dyDescent="0.2">
      <c r="A7" s="9">
        <v>112</v>
      </c>
      <c r="D7" t="s">
        <v>3111</v>
      </c>
      <c r="E7" s="131" t="s">
        <v>331</v>
      </c>
      <c r="F7" s="102" t="s">
        <v>5846</v>
      </c>
      <c r="G7" s="143">
        <v>50</v>
      </c>
      <c r="H7" s="1" t="s">
        <v>6061</v>
      </c>
      <c r="L7" t="s">
        <v>6062</v>
      </c>
      <c r="O7" s="1" t="s">
        <v>5960</v>
      </c>
    </row>
    <row r="8" spans="1:17" x14ac:dyDescent="0.2">
      <c r="A8" s="9">
        <v>113</v>
      </c>
      <c r="D8" t="s">
        <v>3111</v>
      </c>
      <c r="E8" s="154" t="s">
        <v>5853</v>
      </c>
      <c r="F8" s="102" t="s">
        <v>5846</v>
      </c>
      <c r="G8" s="143">
        <v>3</v>
      </c>
      <c r="K8" s="162">
        <v>20</v>
      </c>
    </row>
    <row r="9" spans="1:17" x14ac:dyDescent="0.2">
      <c r="A9" s="9">
        <v>114</v>
      </c>
      <c r="D9" t="s">
        <v>3111</v>
      </c>
      <c r="E9" s="154" t="s">
        <v>3135</v>
      </c>
      <c r="F9" s="102" t="s">
        <v>5844</v>
      </c>
      <c r="G9" s="143">
        <v>8</v>
      </c>
      <c r="K9" s="162">
        <v>28</v>
      </c>
      <c r="L9" t="s">
        <v>5963</v>
      </c>
      <c r="M9" s="48">
        <v>36746</v>
      </c>
    </row>
    <row r="10" spans="1:17" ht="10.5" x14ac:dyDescent="0.25">
      <c r="A10" s="9">
        <v>115</v>
      </c>
      <c r="D10" t="s">
        <v>3111</v>
      </c>
      <c r="E10" s="103" t="s">
        <v>5854</v>
      </c>
      <c r="F10" s="102" t="s">
        <v>5849</v>
      </c>
      <c r="G10" s="143">
        <v>2</v>
      </c>
      <c r="K10" s="162">
        <v>11</v>
      </c>
      <c r="L10" s="156">
        <v>1877</v>
      </c>
      <c r="M10" s="156">
        <v>2016</v>
      </c>
    </row>
    <row r="11" spans="1:17" ht="10.5" x14ac:dyDescent="0.25">
      <c r="A11" s="9">
        <v>103</v>
      </c>
      <c r="D11" t="s">
        <v>3111</v>
      </c>
      <c r="E11" s="103" t="s">
        <v>5828</v>
      </c>
      <c r="F11" s="102" t="s">
        <v>5847</v>
      </c>
      <c r="G11" s="143">
        <v>1</v>
      </c>
      <c r="J11" s="15">
        <v>9</v>
      </c>
      <c r="L11" s="161">
        <v>1</v>
      </c>
      <c r="M11" s="161">
        <v>9</v>
      </c>
      <c r="O11" s="1" t="s">
        <v>5960</v>
      </c>
    </row>
    <row r="12" spans="1:17" x14ac:dyDescent="0.2">
      <c r="A12" s="9">
        <v>104</v>
      </c>
      <c r="D12" t="s">
        <v>3111</v>
      </c>
      <c r="E12" s="103" t="s">
        <v>3304</v>
      </c>
      <c r="F12" s="102" t="s">
        <v>5848</v>
      </c>
      <c r="G12" s="143">
        <v>8</v>
      </c>
      <c r="L12">
        <v>0</v>
      </c>
      <c r="M12" s="150">
        <v>6749.8</v>
      </c>
      <c r="P12" t="s">
        <v>5962</v>
      </c>
    </row>
    <row r="13" spans="1:17" x14ac:dyDescent="0.2">
      <c r="A13" s="9">
        <v>129</v>
      </c>
      <c r="D13" t="s">
        <v>3111</v>
      </c>
      <c r="E13" s="103" t="s">
        <v>5859</v>
      </c>
      <c r="F13" s="102" t="s">
        <v>5846</v>
      </c>
      <c r="G13" s="143">
        <v>12</v>
      </c>
    </row>
    <row r="14" spans="1:17" x14ac:dyDescent="0.2">
      <c r="A14" s="9">
        <v>109</v>
      </c>
      <c r="D14" t="s">
        <v>3111</v>
      </c>
      <c r="E14" s="103" t="s">
        <v>3124</v>
      </c>
      <c r="F14" s="102" t="s">
        <v>5852</v>
      </c>
      <c r="G14" s="143">
        <v>4</v>
      </c>
      <c r="K14" s="162">
        <v>640</v>
      </c>
      <c r="P14" t="s">
        <v>5962</v>
      </c>
    </row>
    <row r="15" spans="1:17" x14ac:dyDescent="0.2">
      <c r="A15" s="9">
        <v>130</v>
      </c>
      <c r="D15" t="s">
        <v>3111</v>
      </c>
      <c r="E15" s="106" t="s">
        <v>5860</v>
      </c>
      <c r="F15" s="102" t="s">
        <v>5849</v>
      </c>
      <c r="G15" s="143">
        <v>2</v>
      </c>
    </row>
    <row r="16" spans="1:17" x14ac:dyDescent="0.2">
      <c r="A16" s="9">
        <v>132</v>
      </c>
      <c r="D16" t="s">
        <v>3111</v>
      </c>
      <c r="E16" s="103" t="s">
        <v>5862</v>
      </c>
      <c r="F16" s="102" t="s">
        <v>5849</v>
      </c>
      <c r="G16" s="143">
        <v>2</v>
      </c>
    </row>
    <row r="17" spans="1:16" x14ac:dyDescent="0.2">
      <c r="A17" s="9">
        <v>108</v>
      </c>
      <c r="D17" t="s">
        <v>3111</v>
      </c>
      <c r="E17" s="103" t="s">
        <v>5851</v>
      </c>
      <c r="F17" s="102" t="s">
        <v>5847</v>
      </c>
      <c r="G17" s="143">
        <v>1</v>
      </c>
      <c r="P17" t="s">
        <v>5962</v>
      </c>
    </row>
    <row r="18" spans="1:16" x14ac:dyDescent="0.2">
      <c r="A18" s="9">
        <v>107</v>
      </c>
      <c r="D18" t="s">
        <v>3111</v>
      </c>
      <c r="E18" s="103" t="s">
        <v>5850</v>
      </c>
      <c r="F18" s="102" t="s">
        <v>5847</v>
      </c>
      <c r="G18" s="143">
        <v>1</v>
      </c>
      <c r="K18" s="162">
        <v>881</v>
      </c>
      <c r="P18" t="s">
        <v>5962</v>
      </c>
    </row>
    <row r="19" spans="1:16" x14ac:dyDescent="0.2">
      <c r="A19" s="9">
        <v>106</v>
      </c>
      <c r="D19" t="s">
        <v>3111</v>
      </c>
      <c r="E19" s="103" t="s">
        <v>3125</v>
      </c>
      <c r="F19" s="102" t="s">
        <v>5849</v>
      </c>
      <c r="G19" s="143">
        <v>2</v>
      </c>
      <c r="K19" s="162">
        <v>112</v>
      </c>
      <c r="P19" t="s">
        <v>5962</v>
      </c>
    </row>
    <row r="20" spans="1:16" x14ac:dyDescent="0.2">
      <c r="A20" s="9">
        <v>116</v>
      </c>
      <c r="D20" t="s">
        <v>3111</v>
      </c>
      <c r="E20" s="103" t="s">
        <v>3126</v>
      </c>
      <c r="F20" s="102" t="s">
        <v>5849</v>
      </c>
      <c r="G20" s="143">
        <v>2</v>
      </c>
      <c r="P20" t="s">
        <v>5962</v>
      </c>
    </row>
    <row r="21" spans="1:16" x14ac:dyDescent="0.2">
      <c r="A21" s="9">
        <v>110</v>
      </c>
      <c r="D21" t="s">
        <v>3111</v>
      </c>
      <c r="E21" s="103" t="s">
        <v>3310</v>
      </c>
      <c r="F21" s="102" t="s">
        <v>5849</v>
      </c>
      <c r="G21" s="143">
        <v>2</v>
      </c>
      <c r="K21" s="162">
        <v>1165</v>
      </c>
      <c r="L21">
        <v>1</v>
      </c>
      <c r="M21">
        <v>100</v>
      </c>
      <c r="P21" t="s">
        <v>5962</v>
      </c>
    </row>
    <row r="22" spans="1:16" x14ac:dyDescent="0.2">
      <c r="A22" s="9">
        <v>117</v>
      </c>
      <c r="D22" t="s">
        <v>3111</v>
      </c>
      <c r="E22" s="103" t="s">
        <v>3308</v>
      </c>
      <c r="F22" s="102" t="s">
        <v>5848</v>
      </c>
      <c r="G22" s="143">
        <v>8</v>
      </c>
      <c r="K22" s="162">
        <v>1159</v>
      </c>
      <c r="P22" t="s">
        <v>5962</v>
      </c>
    </row>
    <row r="23" spans="1:16" x14ac:dyDescent="0.2">
      <c r="A23" s="9">
        <v>118</v>
      </c>
      <c r="D23" t="s">
        <v>3111</v>
      </c>
      <c r="E23" s="103" t="s">
        <v>3313</v>
      </c>
      <c r="F23" s="102" t="s">
        <v>5849</v>
      </c>
      <c r="G23" s="143">
        <v>2</v>
      </c>
      <c r="P23" t="s">
        <v>5962</v>
      </c>
    </row>
    <row r="24" spans="1:16" x14ac:dyDescent="0.2">
      <c r="A24" s="9">
        <v>119</v>
      </c>
      <c r="D24" t="s">
        <v>3111</v>
      </c>
      <c r="E24" s="103" t="s">
        <v>3306</v>
      </c>
      <c r="F24" s="102" t="s">
        <v>5848</v>
      </c>
      <c r="G24" s="143">
        <v>8</v>
      </c>
      <c r="P24" t="s">
        <v>5962</v>
      </c>
    </row>
    <row r="25" spans="1:16" x14ac:dyDescent="0.2">
      <c r="A25" s="9">
        <v>120</v>
      </c>
      <c r="D25" t="s">
        <v>3111</v>
      </c>
      <c r="E25" s="103" t="s">
        <v>5855</v>
      </c>
      <c r="F25" s="102" t="s">
        <v>5849</v>
      </c>
      <c r="G25" s="143">
        <v>2</v>
      </c>
      <c r="P25" t="s">
        <v>5962</v>
      </c>
    </row>
    <row r="26" spans="1:16" x14ac:dyDescent="0.2">
      <c r="A26" s="9">
        <v>121</v>
      </c>
      <c r="D26" t="s">
        <v>3111</v>
      </c>
      <c r="E26" s="103" t="s">
        <v>5856</v>
      </c>
      <c r="F26" s="102" t="s">
        <v>5849</v>
      </c>
      <c r="G26" s="143">
        <v>2</v>
      </c>
      <c r="P26" t="s">
        <v>5962</v>
      </c>
    </row>
    <row r="27" spans="1:16" x14ac:dyDescent="0.2">
      <c r="A27" s="9">
        <v>122</v>
      </c>
      <c r="D27" t="s">
        <v>3111</v>
      </c>
      <c r="E27" s="103" t="s">
        <v>5857</v>
      </c>
      <c r="F27" s="102" t="s">
        <v>5849</v>
      </c>
      <c r="G27" s="143">
        <v>2</v>
      </c>
      <c r="P27" t="s">
        <v>5962</v>
      </c>
    </row>
    <row r="28" spans="1:16" x14ac:dyDescent="0.2">
      <c r="A28" s="9">
        <v>123</v>
      </c>
      <c r="D28" t="s">
        <v>3111</v>
      </c>
      <c r="E28" s="103" t="s">
        <v>5858</v>
      </c>
      <c r="F28" s="102" t="s">
        <v>5849</v>
      </c>
      <c r="G28" s="143">
        <v>2</v>
      </c>
      <c r="P28" t="s">
        <v>5962</v>
      </c>
    </row>
    <row r="29" spans="1:16" x14ac:dyDescent="0.2">
      <c r="A29" s="9">
        <v>124</v>
      </c>
      <c r="D29" t="s">
        <v>3111</v>
      </c>
      <c r="E29" s="103" t="s">
        <v>3136</v>
      </c>
      <c r="F29" s="102" t="s">
        <v>5852</v>
      </c>
      <c r="G29" s="143">
        <v>4</v>
      </c>
      <c r="P29" t="s">
        <v>5962</v>
      </c>
    </row>
    <row r="30" spans="1:16" x14ac:dyDescent="0.2">
      <c r="A30" s="9">
        <v>125</v>
      </c>
      <c r="D30" t="s">
        <v>3111</v>
      </c>
      <c r="E30" s="103" t="s">
        <v>366</v>
      </c>
      <c r="F30" s="102" t="s">
        <v>5849</v>
      </c>
      <c r="G30" s="143">
        <v>2</v>
      </c>
    </row>
    <row r="31" spans="1:16" x14ac:dyDescent="0.2">
      <c r="A31" s="9">
        <v>126</v>
      </c>
      <c r="D31" t="s">
        <v>3111</v>
      </c>
      <c r="E31" s="103" t="s">
        <v>3138</v>
      </c>
      <c r="F31" s="102" t="s">
        <v>5849</v>
      </c>
      <c r="G31" s="143">
        <v>2</v>
      </c>
      <c r="P31" t="s">
        <v>5962</v>
      </c>
    </row>
    <row r="32" spans="1:16" x14ac:dyDescent="0.2">
      <c r="A32" s="9">
        <v>127</v>
      </c>
      <c r="D32" t="s">
        <v>3111</v>
      </c>
      <c r="E32" s="103" t="s">
        <v>3139</v>
      </c>
      <c r="F32" s="102" t="s">
        <v>5849</v>
      </c>
      <c r="G32" s="143">
        <v>2</v>
      </c>
      <c r="P32" t="s">
        <v>5962</v>
      </c>
    </row>
    <row r="33" spans="1:13" x14ac:dyDescent="0.2">
      <c r="A33" s="9">
        <v>128</v>
      </c>
      <c r="D33" t="s">
        <v>3111</v>
      </c>
      <c r="E33" s="103" t="s">
        <v>581</v>
      </c>
      <c r="F33" s="102" t="s">
        <v>5846</v>
      </c>
      <c r="G33" s="143">
        <v>255</v>
      </c>
    </row>
    <row r="34" spans="1:13" x14ac:dyDescent="0.2">
      <c r="A34" s="9">
        <v>131</v>
      </c>
      <c r="D34" t="s">
        <v>3111</v>
      </c>
      <c r="E34" s="103" t="s">
        <v>5861</v>
      </c>
      <c r="F34" s="102" t="s">
        <v>5846</v>
      </c>
      <c r="G34" s="143">
        <v>15</v>
      </c>
    </row>
    <row r="35" spans="1:13" x14ac:dyDescent="0.2">
      <c r="A35" s="9">
        <v>133</v>
      </c>
    </row>
    <row r="36" spans="1:13" ht="10.5" x14ac:dyDescent="0.25">
      <c r="A36" s="9">
        <v>145</v>
      </c>
      <c r="C36" s="118">
        <v>9915</v>
      </c>
      <c r="D36" s="14" t="s">
        <v>579</v>
      </c>
    </row>
    <row r="37" spans="1:13" ht="10.5" x14ac:dyDescent="0.25">
      <c r="A37" s="9">
        <v>146</v>
      </c>
      <c r="D37" t="s">
        <v>579</v>
      </c>
      <c r="E37" s="133" t="s">
        <v>332</v>
      </c>
      <c r="F37" s="105" t="s">
        <v>5846</v>
      </c>
      <c r="G37" s="144">
        <v>12</v>
      </c>
      <c r="H37" s="113" t="s">
        <v>5934</v>
      </c>
      <c r="I37" s="114" t="s">
        <v>5940</v>
      </c>
      <c r="J37" s="159">
        <v>9915</v>
      </c>
      <c r="L37" t="s">
        <v>3625</v>
      </c>
      <c r="M37" s="163" t="s">
        <v>5966</v>
      </c>
    </row>
    <row r="38" spans="1:13" ht="10.5" x14ac:dyDescent="0.25">
      <c r="A38" s="9">
        <v>147</v>
      </c>
      <c r="D38" t="s">
        <v>579</v>
      </c>
      <c r="E38" s="103" t="s">
        <v>331</v>
      </c>
      <c r="F38" s="102" t="s">
        <v>5846</v>
      </c>
      <c r="G38" s="143">
        <v>50</v>
      </c>
      <c r="H38" s="122" t="s">
        <v>5954</v>
      </c>
      <c r="L38" t="s">
        <v>6064</v>
      </c>
      <c r="M38" s="163" t="s">
        <v>558</v>
      </c>
    </row>
    <row r="39" spans="1:13" x14ac:dyDescent="0.2">
      <c r="A39" s="9">
        <v>148</v>
      </c>
      <c r="D39" t="s">
        <v>579</v>
      </c>
      <c r="E39" s="131" t="s">
        <v>5871</v>
      </c>
      <c r="F39" s="102" t="s">
        <v>5846</v>
      </c>
      <c r="G39" s="143">
        <v>50</v>
      </c>
    </row>
    <row r="40" spans="1:13" x14ac:dyDescent="0.2">
      <c r="A40" s="9">
        <v>149</v>
      </c>
      <c r="D40" t="s">
        <v>579</v>
      </c>
      <c r="E40" s="131" t="s">
        <v>5872</v>
      </c>
      <c r="F40" s="102" t="s">
        <v>5846</v>
      </c>
      <c r="G40" s="143">
        <v>50</v>
      </c>
    </row>
    <row r="41" spans="1:13" x14ac:dyDescent="0.2">
      <c r="A41" s="9">
        <v>150</v>
      </c>
      <c r="D41" t="s">
        <v>579</v>
      </c>
      <c r="E41" s="131" t="s">
        <v>5873</v>
      </c>
      <c r="F41" s="102" t="s">
        <v>5846</v>
      </c>
      <c r="G41" s="143">
        <v>50</v>
      </c>
    </row>
    <row r="42" spans="1:13" x14ac:dyDescent="0.2">
      <c r="A42" s="9">
        <v>153</v>
      </c>
      <c r="D42" t="s">
        <v>579</v>
      </c>
      <c r="E42" s="103" t="s">
        <v>5853</v>
      </c>
      <c r="F42" s="102" t="s">
        <v>5846</v>
      </c>
      <c r="G42" s="143">
        <v>3</v>
      </c>
    </row>
    <row r="43" spans="1:13" x14ac:dyDescent="0.2">
      <c r="A43" s="9">
        <v>154</v>
      </c>
      <c r="D43" t="s">
        <v>579</v>
      </c>
      <c r="E43" s="129" t="s">
        <v>362</v>
      </c>
      <c r="F43" s="102" t="s">
        <v>5846</v>
      </c>
      <c r="G43" s="143">
        <v>12</v>
      </c>
    </row>
    <row r="44" spans="1:13" x14ac:dyDescent="0.2">
      <c r="A44" s="9">
        <v>155</v>
      </c>
      <c r="D44" t="s">
        <v>579</v>
      </c>
      <c r="E44" s="103" t="s">
        <v>3124</v>
      </c>
      <c r="F44" s="102" t="s">
        <v>5849</v>
      </c>
      <c r="G44" s="143">
        <v>2</v>
      </c>
    </row>
    <row r="45" spans="1:13" x14ac:dyDescent="0.2">
      <c r="A45" s="9">
        <v>156</v>
      </c>
      <c r="D45" t="s">
        <v>579</v>
      </c>
      <c r="E45" s="103" t="s">
        <v>5874</v>
      </c>
      <c r="F45" s="102" t="s">
        <v>5846</v>
      </c>
      <c r="G45" s="143">
        <v>12</v>
      </c>
    </row>
    <row r="46" spans="1:13" x14ac:dyDescent="0.2">
      <c r="A46" s="9">
        <v>157</v>
      </c>
      <c r="D46" t="s">
        <v>579</v>
      </c>
      <c r="E46" s="103" t="s">
        <v>5875</v>
      </c>
      <c r="F46" s="102" t="s">
        <v>5846</v>
      </c>
      <c r="G46" s="143">
        <v>12</v>
      </c>
    </row>
    <row r="47" spans="1:13" x14ac:dyDescent="0.2">
      <c r="A47" s="9">
        <v>158</v>
      </c>
      <c r="D47" t="s">
        <v>579</v>
      </c>
      <c r="E47" s="103" t="s">
        <v>3136</v>
      </c>
      <c r="F47" s="102" t="s">
        <v>5849</v>
      </c>
      <c r="G47" s="143">
        <v>2</v>
      </c>
    </row>
    <row r="48" spans="1:13" x14ac:dyDescent="0.2">
      <c r="A48" s="9">
        <v>161</v>
      </c>
      <c r="D48" t="s">
        <v>579</v>
      </c>
      <c r="E48" s="103" t="s">
        <v>3138</v>
      </c>
      <c r="F48" s="102" t="s">
        <v>5849</v>
      </c>
      <c r="G48" s="143">
        <v>2</v>
      </c>
    </row>
    <row r="49" spans="1:15" x14ac:dyDescent="0.2">
      <c r="A49" s="9">
        <v>162</v>
      </c>
      <c r="D49" t="s">
        <v>579</v>
      </c>
      <c r="E49" s="103" t="s">
        <v>3139</v>
      </c>
      <c r="F49" s="102" t="s">
        <v>5849</v>
      </c>
      <c r="G49" s="143">
        <v>2</v>
      </c>
    </row>
    <row r="50" spans="1:15" x14ac:dyDescent="0.2">
      <c r="A50" s="9">
        <v>166</v>
      </c>
      <c r="D50" t="s">
        <v>579</v>
      </c>
      <c r="E50" s="103" t="s">
        <v>581</v>
      </c>
      <c r="F50" s="102" t="s">
        <v>5846</v>
      </c>
      <c r="G50" s="143">
        <v>8</v>
      </c>
    </row>
    <row r="51" spans="1:15" x14ac:dyDescent="0.2">
      <c r="A51" s="9">
        <v>167</v>
      </c>
      <c r="D51" t="s">
        <v>579</v>
      </c>
      <c r="E51" s="103" t="s">
        <v>5879</v>
      </c>
      <c r="F51" s="102" t="s">
        <v>5846</v>
      </c>
      <c r="G51" s="143">
        <v>50</v>
      </c>
    </row>
    <row r="52" spans="1:15" x14ac:dyDescent="0.2">
      <c r="A52" s="9">
        <v>168</v>
      </c>
      <c r="D52" t="s">
        <v>579</v>
      </c>
      <c r="E52" s="103" t="s">
        <v>5880</v>
      </c>
      <c r="F52" s="102" t="s">
        <v>5846</v>
      </c>
      <c r="G52" s="143">
        <v>50</v>
      </c>
    </row>
    <row r="53" spans="1:15" x14ac:dyDescent="0.2">
      <c r="A53" s="9">
        <v>169</v>
      </c>
      <c r="D53" t="s">
        <v>579</v>
      </c>
      <c r="E53" s="103" t="s">
        <v>5881</v>
      </c>
      <c r="F53" s="102" t="s">
        <v>5846</v>
      </c>
      <c r="G53" s="143">
        <v>50</v>
      </c>
    </row>
    <row r="54" spans="1:15" x14ac:dyDescent="0.2">
      <c r="A54" s="9">
        <v>173</v>
      </c>
      <c r="D54" t="s">
        <v>579</v>
      </c>
      <c r="E54" s="103" t="s">
        <v>366</v>
      </c>
      <c r="F54" s="102" t="s">
        <v>5849</v>
      </c>
      <c r="G54" s="143">
        <v>2</v>
      </c>
    </row>
    <row r="55" spans="1:15" x14ac:dyDescent="0.2">
      <c r="A55" s="9">
        <v>174</v>
      </c>
      <c r="D55" t="s">
        <v>579</v>
      </c>
      <c r="E55" s="103" t="s">
        <v>368</v>
      </c>
      <c r="F55" s="102" t="s">
        <v>5849</v>
      </c>
      <c r="G55" s="143">
        <v>2</v>
      </c>
    </row>
    <row r="56" spans="1:15" x14ac:dyDescent="0.2">
      <c r="A56" s="9">
        <v>175</v>
      </c>
      <c r="D56" t="s">
        <v>579</v>
      </c>
      <c r="E56" s="103" t="s">
        <v>371</v>
      </c>
      <c r="F56" s="102" t="s">
        <v>5849</v>
      </c>
      <c r="G56" s="143">
        <v>2</v>
      </c>
    </row>
    <row r="57" spans="1:15" x14ac:dyDescent="0.2">
      <c r="A57" s="9">
        <v>176</v>
      </c>
      <c r="D57" t="s">
        <v>579</v>
      </c>
      <c r="E57" s="103" t="s">
        <v>372</v>
      </c>
      <c r="F57" s="102" t="s">
        <v>5846</v>
      </c>
      <c r="G57" s="143">
        <v>255</v>
      </c>
    </row>
    <row r="58" spans="1:15" x14ac:dyDescent="0.2">
      <c r="A58" s="9">
        <v>185</v>
      </c>
    </row>
    <row r="59" spans="1:15" x14ac:dyDescent="0.2">
      <c r="A59" s="9">
        <v>134</v>
      </c>
      <c r="C59" s="118">
        <v>192298</v>
      </c>
      <c r="D59" s="123" t="s">
        <v>3112</v>
      </c>
    </row>
    <row r="60" spans="1:15" ht="10.5" x14ac:dyDescent="0.25">
      <c r="A60" s="9">
        <v>138</v>
      </c>
      <c r="D60" s="123" t="s">
        <v>3112</v>
      </c>
      <c r="E60" s="131" t="s">
        <v>3121</v>
      </c>
      <c r="F60" s="102" t="s">
        <v>5846</v>
      </c>
      <c r="G60" s="143">
        <v>50</v>
      </c>
      <c r="J60" s="159">
        <v>1079</v>
      </c>
      <c r="O60" s="1" t="s">
        <v>5960</v>
      </c>
    </row>
    <row r="61" spans="1:15" ht="14" x14ac:dyDescent="0.3">
      <c r="A61" s="9">
        <v>137</v>
      </c>
      <c r="D61" s="123" t="s">
        <v>3112</v>
      </c>
      <c r="E61" s="172" t="s">
        <v>3120</v>
      </c>
      <c r="F61" s="116" t="s">
        <v>5846</v>
      </c>
      <c r="G61" s="146">
        <v>12</v>
      </c>
      <c r="H61" s="117" t="s">
        <v>5935</v>
      </c>
      <c r="I61" s="1" t="s">
        <v>5964</v>
      </c>
      <c r="J61" s="159">
        <v>1079</v>
      </c>
      <c r="N61" s="15">
        <v>1019</v>
      </c>
      <c r="O61" s="1" t="s">
        <v>5960</v>
      </c>
    </row>
    <row r="62" spans="1:15" x14ac:dyDescent="0.2">
      <c r="A62" s="9">
        <v>135</v>
      </c>
      <c r="D62" s="123" t="s">
        <v>3112</v>
      </c>
      <c r="E62" s="115" t="s">
        <v>5863</v>
      </c>
      <c r="F62" s="124" t="s">
        <v>5844</v>
      </c>
      <c r="G62" s="146">
        <v>8</v>
      </c>
      <c r="H62" s="117" t="s">
        <v>5934</v>
      </c>
      <c r="J62" s="15">
        <v>2005</v>
      </c>
      <c r="L62" s="48">
        <v>26899</v>
      </c>
      <c r="M62" s="48">
        <v>43507</v>
      </c>
      <c r="N62" s="15">
        <v>103</v>
      </c>
      <c r="O62" s="1" t="s">
        <v>5960</v>
      </c>
    </row>
    <row r="63" spans="1:15" ht="10.5" x14ac:dyDescent="0.25">
      <c r="A63" s="9">
        <v>136</v>
      </c>
      <c r="D63" s="123" t="s">
        <v>3112</v>
      </c>
      <c r="E63" s="154" t="s">
        <v>5864</v>
      </c>
      <c r="F63" s="102" t="s">
        <v>5849</v>
      </c>
      <c r="G63" s="143">
        <v>2</v>
      </c>
      <c r="L63" s="160">
        <v>1</v>
      </c>
      <c r="M63" s="160">
        <v>100</v>
      </c>
      <c r="N63" s="15">
        <v>1986</v>
      </c>
    </row>
    <row r="64" spans="1:15" x14ac:dyDescent="0.2">
      <c r="A64" s="9">
        <v>139</v>
      </c>
      <c r="D64" s="123" t="s">
        <v>3112</v>
      </c>
      <c r="E64" s="154" t="s">
        <v>5865</v>
      </c>
      <c r="F64" s="102" t="s">
        <v>5849</v>
      </c>
      <c r="G64" s="143">
        <v>2</v>
      </c>
      <c r="K64" s="162">
        <v>74811</v>
      </c>
      <c r="L64">
        <v>366</v>
      </c>
      <c r="M64">
        <v>16950</v>
      </c>
    </row>
    <row r="65" spans="1:15" x14ac:dyDescent="0.2">
      <c r="A65" s="9">
        <v>140</v>
      </c>
      <c r="D65" s="123" t="s">
        <v>3112</v>
      </c>
      <c r="E65" s="103" t="s">
        <v>5866</v>
      </c>
      <c r="F65" s="102" t="s">
        <v>5849</v>
      </c>
      <c r="G65" s="143">
        <v>2</v>
      </c>
    </row>
    <row r="66" spans="1:15" x14ac:dyDescent="0.2">
      <c r="A66" s="9">
        <v>141</v>
      </c>
      <c r="D66" s="123" t="s">
        <v>3112</v>
      </c>
      <c r="E66" s="103" t="s">
        <v>5867</v>
      </c>
      <c r="F66" s="102" t="s">
        <v>5849</v>
      </c>
      <c r="G66" s="143">
        <v>2</v>
      </c>
    </row>
    <row r="67" spans="1:15" x14ac:dyDescent="0.2">
      <c r="A67" s="9">
        <v>142</v>
      </c>
      <c r="D67" s="123" t="s">
        <v>3112</v>
      </c>
      <c r="E67" s="103" t="s">
        <v>5868</v>
      </c>
      <c r="F67" s="102" t="s">
        <v>5846</v>
      </c>
      <c r="G67" s="143">
        <v>3</v>
      </c>
      <c r="J67" s="15">
        <v>50</v>
      </c>
      <c r="K67" s="162">
        <v>185998</v>
      </c>
    </row>
    <row r="68" spans="1:15" x14ac:dyDescent="0.2">
      <c r="A68" s="9">
        <v>143</v>
      </c>
      <c r="D68" s="123" t="s">
        <v>3112</v>
      </c>
      <c r="E68" s="157" t="s">
        <v>5869</v>
      </c>
      <c r="F68" s="158" t="s">
        <v>5844</v>
      </c>
      <c r="G68" s="143">
        <v>8</v>
      </c>
      <c r="J68" s="15">
        <v>65</v>
      </c>
      <c r="O68" s="1" t="s">
        <v>5960</v>
      </c>
    </row>
    <row r="70" spans="1:15" ht="10.5" x14ac:dyDescent="0.25">
      <c r="A70" s="9">
        <v>205</v>
      </c>
      <c r="C70" s="118">
        <v>3706</v>
      </c>
      <c r="D70" s="14" t="s">
        <v>575</v>
      </c>
    </row>
    <row r="71" spans="1:15" ht="10.5" x14ac:dyDescent="0.25">
      <c r="A71" s="9">
        <v>206</v>
      </c>
      <c r="D71" t="s">
        <v>575</v>
      </c>
      <c r="E71" s="133" t="s">
        <v>332</v>
      </c>
      <c r="F71" s="105" t="s">
        <v>5846</v>
      </c>
      <c r="G71" s="144">
        <v>12</v>
      </c>
      <c r="H71" s="121" t="s">
        <v>5934</v>
      </c>
      <c r="I71" s="114" t="s">
        <v>5940</v>
      </c>
      <c r="J71" s="159">
        <v>3706</v>
      </c>
    </row>
    <row r="72" spans="1:15" x14ac:dyDescent="0.2">
      <c r="A72" s="9">
        <v>207</v>
      </c>
      <c r="D72" t="s">
        <v>575</v>
      </c>
      <c r="E72" s="103" t="s">
        <v>331</v>
      </c>
      <c r="F72" s="102" t="s">
        <v>5846</v>
      </c>
      <c r="G72" s="143">
        <v>50</v>
      </c>
    </row>
    <row r="73" spans="1:15" x14ac:dyDescent="0.2">
      <c r="A73" s="9">
        <v>208</v>
      </c>
      <c r="D73" t="s">
        <v>575</v>
      </c>
      <c r="E73" s="103" t="s">
        <v>330</v>
      </c>
      <c r="F73" s="102" t="s">
        <v>5846</v>
      </c>
      <c r="G73" s="143">
        <v>255</v>
      </c>
    </row>
    <row r="74" spans="1:15" x14ac:dyDescent="0.2">
      <c r="A74" s="9">
        <v>209</v>
      </c>
      <c r="D74" t="s">
        <v>575</v>
      </c>
      <c r="E74" s="103" t="s">
        <v>3136</v>
      </c>
      <c r="F74" s="102" t="s">
        <v>5852</v>
      </c>
      <c r="G74" s="143">
        <v>4</v>
      </c>
    </row>
    <row r="75" spans="1:15" x14ac:dyDescent="0.2">
      <c r="A75" s="9">
        <v>210</v>
      </c>
      <c r="D75" t="s">
        <v>575</v>
      </c>
      <c r="E75" s="103" t="s">
        <v>5883</v>
      </c>
      <c r="F75" s="102" t="s">
        <v>5846</v>
      </c>
      <c r="G75" s="143">
        <v>12</v>
      </c>
    </row>
    <row r="76" spans="1:15" x14ac:dyDescent="0.2">
      <c r="A76" s="9">
        <v>211</v>
      </c>
      <c r="D76" t="s">
        <v>575</v>
      </c>
      <c r="E76" s="103" t="s">
        <v>5884</v>
      </c>
      <c r="F76" s="102" t="s">
        <v>5846</v>
      </c>
      <c r="G76" s="143">
        <v>12</v>
      </c>
    </row>
    <row r="77" spans="1:15" x14ac:dyDescent="0.2">
      <c r="A77" s="9">
        <v>212</v>
      </c>
      <c r="D77" t="s">
        <v>575</v>
      </c>
      <c r="E77" s="103" t="s">
        <v>3138</v>
      </c>
      <c r="F77" s="102" t="s">
        <v>5849</v>
      </c>
      <c r="G77" s="143">
        <v>2</v>
      </c>
    </row>
    <row r="78" spans="1:15" x14ac:dyDescent="0.2">
      <c r="A78" s="9">
        <v>213</v>
      </c>
      <c r="D78" t="s">
        <v>575</v>
      </c>
      <c r="E78" s="103" t="s">
        <v>3139</v>
      </c>
      <c r="F78" s="102" t="s">
        <v>5849</v>
      </c>
      <c r="G78" s="143">
        <v>2</v>
      </c>
    </row>
    <row r="79" spans="1:15" x14ac:dyDescent="0.2">
      <c r="A79" s="9">
        <v>214</v>
      </c>
      <c r="D79" t="s">
        <v>575</v>
      </c>
      <c r="E79" s="103" t="s">
        <v>3126</v>
      </c>
      <c r="F79" s="102" t="s">
        <v>5849</v>
      </c>
      <c r="G79" s="143">
        <v>2</v>
      </c>
    </row>
    <row r="80" spans="1:15" x14ac:dyDescent="0.2">
      <c r="A80" s="9">
        <v>215</v>
      </c>
      <c r="D80" t="s">
        <v>575</v>
      </c>
      <c r="E80" s="103" t="s">
        <v>5885</v>
      </c>
      <c r="F80" s="102" t="s">
        <v>5848</v>
      </c>
      <c r="G80" s="143">
        <v>8</v>
      </c>
    </row>
    <row r="81" spans="1:10" x14ac:dyDescent="0.2">
      <c r="A81" s="9">
        <v>216</v>
      </c>
      <c r="D81" t="s">
        <v>575</v>
      </c>
      <c r="E81" s="103" t="s">
        <v>3125</v>
      </c>
      <c r="F81" s="102" t="s">
        <v>5849</v>
      </c>
      <c r="G81" s="143">
        <v>2</v>
      </c>
    </row>
    <row r="82" spans="1:10" x14ac:dyDescent="0.2">
      <c r="A82" s="9">
        <v>217</v>
      </c>
      <c r="D82" t="s">
        <v>575</v>
      </c>
      <c r="E82" s="103" t="s">
        <v>5886</v>
      </c>
      <c r="F82" s="102" t="s">
        <v>5849</v>
      </c>
      <c r="G82" s="143">
        <v>2</v>
      </c>
    </row>
    <row r="83" spans="1:10" x14ac:dyDescent="0.2">
      <c r="A83" s="9">
        <v>218</v>
      </c>
      <c r="D83" t="s">
        <v>575</v>
      </c>
      <c r="E83" s="103" t="s">
        <v>5887</v>
      </c>
      <c r="F83" s="102" t="s">
        <v>5848</v>
      </c>
      <c r="G83" s="143">
        <v>8</v>
      </c>
    </row>
    <row r="84" spans="1:10" x14ac:dyDescent="0.2">
      <c r="A84" s="9">
        <v>219</v>
      </c>
      <c r="D84" t="s">
        <v>575</v>
      </c>
      <c r="E84" s="103" t="s">
        <v>5888</v>
      </c>
      <c r="F84" s="102" t="s">
        <v>5849</v>
      </c>
      <c r="G84" s="143">
        <v>2</v>
      </c>
    </row>
    <row r="85" spans="1:10" x14ac:dyDescent="0.2">
      <c r="A85" s="9">
        <v>220</v>
      </c>
      <c r="D85" t="s">
        <v>575</v>
      </c>
      <c r="E85" s="103" t="s">
        <v>5889</v>
      </c>
      <c r="F85" s="102" t="s">
        <v>5849</v>
      </c>
      <c r="G85" s="143">
        <v>2</v>
      </c>
    </row>
    <row r="86" spans="1:10" x14ac:dyDescent="0.2">
      <c r="A86" s="9">
        <v>221</v>
      </c>
      <c r="D86" t="s">
        <v>575</v>
      </c>
      <c r="E86" s="103" t="s">
        <v>5890</v>
      </c>
      <c r="F86" s="102" t="s">
        <v>5849</v>
      </c>
      <c r="G86" s="143">
        <v>2</v>
      </c>
    </row>
    <row r="87" spans="1:10" x14ac:dyDescent="0.2">
      <c r="A87" s="9">
        <v>222</v>
      </c>
    </row>
    <row r="88" spans="1:10" ht="10.5" x14ac:dyDescent="0.25">
      <c r="A88" s="9">
        <v>223</v>
      </c>
      <c r="C88" s="118">
        <v>624</v>
      </c>
      <c r="D88" s="14" t="s">
        <v>578</v>
      </c>
    </row>
    <row r="89" spans="1:10" ht="10.5" x14ac:dyDescent="0.25">
      <c r="A89" s="9">
        <v>224</v>
      </c>
      <c r="D89" t="s">
        <v>578</v>
      </c>
      <c r="E89" s="133" t="s">
        <v>332</v>
      </c>
      <c r="F89" s="105" t="s">
        <v>5846</v>
      </c>
      <c r="G89" s="144">
        <v>12</v>
      </c>
      <c r="H89" s="121" t="s">
        <v>5934</v>
      </c>
      <c r="I89" s="114" t="s">
        <v>5940</v>
      </c>
      <c r="J89" s="159">
        <v>624</v>
      </c>
    </row>
    <row r="90" spans="1:10" x14ac:dyDescent="0.2">
      <c r="A90" s="9">
        <v>225</v>
      </c>
      <c r="D90" t="s">
        <v>578</v>
      </c>
      <c r="E90" s="103" t="s">
        <v>331</v>
      </c>
      <c r="F90" s="102" t="s">
        <v>5846</v>
      </c>
      <c r="G90" s="143">
        <v>50</v>
      </c>
    </row>
    <row r="91" spans="1:10" x14ac:dyDescent="0.2">
      <c r="A91" s="9">
        <v>226</v>
      </c>
      <c r="D91" t="s">
        <v>578</v>
      </c>
      <c r="E91" s="103" t="s">
        <v>330</v>
      </c>
      <c r="F91" s="102" t="s">
        <v>5846</v>
      </c>
      <c r="G91" s="143">
        <v>255</v>
      </c>
    </row>
    <row r="92" spans="1:10" x14ac:dyDescent="0.2">
      <c r="A92" s="9">
        <v>227</v>
      </c>
      <c r="D92" t="s">
        <v>578</v>
      </c>
      <c r="E92" s="131" t="s">
        <v>5871</v>
      </c>
      <c r="F92" s="102" t="s">
        <v>5846</v>
      </c>
      <c r="G92" s="143">
        <v>50</v>
      </c>
    </row>
    <row r="93" spans="1:10" x14ac:dyDescent="0.2">
      <c r="A93" s="9">
        <v>228</v>
      </c>
      <c r="D93" t="s">
        <v>578</v>
      </c>
      <c r="E93" s="103" t="s">
        <v>3124</v>
      </c>
      <c r="F93" s="102" t="s">
        <v>5849</v>
      </c>
      <c r="G93" s="143">
        <v>2</v>
      </c>
    </row>
    <row r="94" spans="1:10" x14ac:dyDescent="0.2">
      <c r="A94" s="9">
        <v>229</v>
      </c>
      <c r="D94" t="s">
        <v>578</v>
      </c>
      <c r="E94" s="103" t="s">
        <v>5874</v>
      </c>
      <c r="F94" s="102" t="s">
        <v>5846</v>
      </c>
      <c r="G94" s="143">
        <v>12</v>
      </c>
    </row>
    <row r="95" spans="1:10" x14ac:dyDescent="0.2">
      <c r="A95" s="9">
        <v>230</v>
      </c>
      <c r="D95" t="s">
        <v>578</v>
      </c>
      <c r="E95" s="103" t="s">
        <v>5875</v>
      </c>
      <c r="F95" s="102" t="s">
        <v>5846</v>
      </c>
      <c r="G95" s="143">
        <v>12</v>
      </c>
    </row>
    <row r="96" spans="1:10" x14ac:dyDescent="0.2">
      <c r="A96" s="9">
        <v>231</v>
      </c>
    </row>
    <row r="97" spans="1:15" ht="10.5" x14ac:dyDescent="0.25">
      <c r="A97" s="9">
        <v>272</v>
      </c>
      <c r="C97" s="118">
        <v>195967</v>
      </c>
      <c r="D97" s="14" t="s">
        <v>5836</v>
      </c>
    </row>
    <row r="98" spans="1:15" ht="14" x14ac:dyDescent="0.3">
      <c r="A98" s="9">
        <v>273</v>
      </c>
      <c r="D98" t="s">
        <v>5836</v>
      </c>
      <c r="E98" s="172" t="s">
        <v>5913</v>
      </c>
      <c r="F98" s="116" t="s">
        <v>5846</v>
      </c>
      <c r="G98" s="146">
        <v>12</v>
      </c>
      <c r="H98" s="117" t="s">
        <v>5934</v>
      </c>
      <c r="J98" s="15">
        <v>384</v>
      </c>
      <c r="M98" t="s">
        <v>5967</v>
      </c>
      <c r="N98" s="15">
        <v>1559</v>
      </c>
      <c r="O98" s="1" t="s">
        <v>5960</v>
      </c>
    </row>
    <row r="99" spans="1:15" ht="10.5" x14ac:dyDescent="0.25">
      <c r="A99" s="9">
        <v>274</v>
      </c>
      <c r="D99" t="s">
        <v>5836</v>
      </c>
      <c r="E99" s="103" t="s">
        <v>5914</v>
      </c>
      <c r="F99" s="125" t="s">
        <v>5844</v>
      </c>
      <c r="G99" s="143">
        <v>8</v>
      </c>
      <c r="J99" s="15">
        <v>2707</v>
      </c>
      <c r="L99" s="14" t="s">
        <v>5968</v>
      </c>
      <c r="M99" s="167">
        <v>43521</v>
      </c>
      <c r="N99" s="15">
        <v>241</v>
      </c>
    </row>
    <row r="100" spans="1:15" ht="12.5" x14ac:dyDescent="0.25">
      <c r="A100" s="9">
        <v>275</v>
      </c>
      <c r="D100" t="s">
        <v>5836</v>
      </c>
      <c r="E100" s="174" t="s">
        <v>5897</v>
      </c>
      <c r="F100" s="116" t="s">
        <v>5846</v>
      </c>
      <c r="G100" s="146">
        <v>255</v>
      </c>
      <c r="H100" s="117" t="s">
        <v>5934</v>
      </c>
      <c r="J100" s="15">
        <v>11136</v>
      </c>
      <c r="N100" s="15">
        <v>195</v>
      </c>
      <c r="O100" s="1" t="s">
        <v>5960</v>
      </c>
    </row>
    <row r="101" spans="1:15" ht="10.5" x14ac:dyDescent="0.25">
      <c r="A101" s="9">
        <v>276</v>
      </c>
      <c r="D101" t="s">
        <v>5836</v>
      </c>
      <c r="E101" s="120" t="s">
        <v>5898</v>
      </c>
      <c r="F101" s="116" t="s">
        <v>5846</v>
      </c>
      <c r="G101" s="146">
        <v>50</v>
      </c>
      <c r="H101" s="117" t="s">
        <v>5934</v>
      </c>
      <c r="J101" s="15">
        <v>13</v>
      </c>
      <c r="L101" t="s">
        <v>5974</v>
      </c>
      <c r="M101" s="14" t="s">
        <v>178</v>
      </c>
      <c r="N101" s="15">
        <v>58144</v>
      </c>
      <c r="O101" s="1" t="s">
        <v>5960</v>
      </c>
    </row>
    <row r="102" spans="1:15" ht="10.5" x14ac:dyDescent="0.25">
      <c r="A102" s="9">
        <v>277</v>
      </c>
      <c r="D102" t="s">
        <v>5836</v>
      </c>
      <c r="E102" s="103" t="s">
        <v>5901</v>
      </c>
      <c r="F102" s="102" t="s">
        <v>5846</v>
      </c>
      <c r="G102" s="143">
        <v>1</v>
      </c>
      <c r="J102" s="15">
        <v>2</v>
      </c>
      <c r="L102" s="156" t="s">
        <v>5980</v>
      </c>
      <c r="M102" s="156" t="s">
        <v>5979</v>
      </c>
      <c r="O102" s="1" t="s">
        <v>5960</v>
      </c>
    </row>
    <row r="103" spans="1:15" x14ac:dyDescent="0.2">
      <c r="A103" s="9">
        <v>278</v>
      </c>
      <c r="D103" t="s">
        <v>5836</v>
      </c>
      <c r="E103" s="103" t="s">
        <v>5902</v>
      </c>
      <c r="F103" s="102" t="s">
        <v>5846</v>
      </c>
      <c r="G103" s="143">
        <v>25</v>
      </c>
      <c r="J103" s="15">
        <v>27416</v>
      </c>
      <c r="K103" s="162">
        <v>30</v>
      </c>
      <c r="L103" t="s">
        <v>5981</v>
      </c>
      <c r="M103" t="s">
        <v>5982</v>
      </c>
      <c r="N103" s="15">
        <v>3821</v>
      </c>
    </row>
    <row r="104" spans="1:15" x14ac:dyDescent="0.2">
      <c r="A104" s="9">
        <v>279</v>
      </c>
      <c r="D104" t="s">
        <v>5836</v>
      </c>
      <c r="E104" s="120" t="s">
        <v>5900</v>
      </c>
      <c r="F104" s="116" t="s">
        <v>5846</v>
      </c>
      <c r="G104" s="146">
        <v>50</v>
      </c>
      <c r="H104" s="117" t="s">
        <v>5934</v>
      </c>
      <c r="J104" s="15">
        <v>7975</v>
      </c>
      <c r="L104" t="s">
        <v>5983</v>
      </c>
      <c r="M104" t="s">
        <v>5984</v>
      </c>
      <c r="N104" s="15">
        <v>1071</v>
      </c>
      <c r="O104" s="1" t="s">
        <v>5960</v>
      </c>
    </row>
    <row r="105" spans="1:15" ht="14" x14ac:dyDescent="0.3">
      <c r="A105" s="9">
        <v>280</v>
      </c>
      <c r="D105" t="s">
        <v>5836</v>
      </c>
      <c r="E105" s="173" t="s">
        <v>5915</v>
      </c>
      <c r="F105" s="102" t="s">
        <v>5846</v>
      </c>
      <c r="G105" s="143">
        <v>12</v>
      </c>
      <c r="I105" s="1" t="s">
        <v>5940</v>
      </c>
      <c r="J105" s="15">
        <v>1210</v>
      </c>
      <c r="K105" s="162">
        <v>34233</v>
      </c>
      <c r="L105" t="s">
        <v>3146</v>
      </c>
      <c r="M105" t="s">
        <v>5826</v>
      </c>
      <c r="N105" s="15">
        <v>1071</v>
      </c>
    </row>
    <row r="106" spans="1:15" x14ac:dyDescent="0.2">
      <c r="A106" s="9">
        <v>281</v>
      </c>
      <c r="D106" t="s">
        <v>5836</v>
      </c>
      <c r="E106" s="103" t="s">
        <v>5899</v>
      </c>
      <c r="F106" s="102" t="s">
        <v>5849</v>
      </c>
      <c r="G106" s="143">
        <v>2</v>
      </c>
      <c r="K106" s="162">
        <v>33003</v>
      </c>
      <c r="L106" s="1">
        <v>1</v>
      </c>
      <c r="M106" s="1">
        <v>2242</v>
      </c>
      <c r="N106" s="15">
        <v>2271</v>
      </c>
    </row>
    <row r="107" spans="1:15" x14ac:dyDescent="0.2">
      <c r="A107" s="9">
        <v>282</v>
      </c>
      <c r="D107" t="s">
        <v>5836</v>
      </c>
      <c r="E107" s="103" t="s">
        <v>5916</v>
      </c>
      <c r="F107" s="125" t="s">
        <v>5844</v>
      </c>
      <c r="G107" s="143">
        <v>8</v>
      </c>
      <c r="K107" s="162">
        <v>2447</v>
      </c>
    </row>
    <row r="108" spans="1:15" x14ac:dyDescent="0.2">
      <c r="A108" s="9">
        <v>283</v>
      </c>
      <c r="E108" s="103"/>
      <c r="F108" s="102"/>
      <c r="G108" s="143"/>
    </row>
    <row r="110" spans="1:15" ht="10.5" x14ac:dyDescent="0.25">
      <c r="A110" s="9">
        <v>284</v>
      </c>
      <c r="C110" s="118">
        <v>79096</v>
      </c>
      <c r="D110" s="14" t="s">
        <v>5839</v>
      </c>
    </row>
    <row r="111" spans="1:15" x14ac:dyDescent="0.2">
      <c r="A111" s="9">
        <v>285</v>
      </c>
      <c r="D111" t="s">
        <v>5839</v>
      </c>
      <c r="E111" s="138" t="s">
        <v>5913</v>
      </c>
      <c r="F111" s="116" t="s">
        <v>5846</v>
      </c>
      <c r="G111" s="146">
        <v>12</v>
      </c>
      <c r="H111" s="117" t="s">
        <v>5934</v>
      </c>
      <c r="I111" s="1" t="s">
        <v>5940</v>
      </c>
      <c r="J111" s="15">
        <v>383</v>
      </c>
      <c r="L111" t="s">
        <v>3146</v>
      </c>
      <c r="M111" t="s">
        <v>5967</v>
      </c>
      <c r="N111" s="15">
        <v>527</v>
      </c>
      <c r="O111" s="1" t="s">
        <v>5960</v>
      </c>
    </row>
    <row r="112" spans="1:15" x14ac:dyDescent="0.2">
      <c r="A112" s="9">
        <v>286</v>
      </c>
      <c r="D112" t="s">
        <v>5839</v>
      </c>
      <c r="E112" s="103" t="s">
        <v>5917</v>
      </c>
      <c r="F112" s="125" t="s">
        <v>5844</v>
      </c>
      <c r="G112" s="143">
        <v>8</v>
      </c>
      <c r="J112" s="15">
        <v>2700</v>
      </c>
    </row>
    <row r="113" spans="1:15" ht="12.5" x14ac:dyDescent="0.25">
      <c r="A113" s="9">
        <v>287</v>
      </c>
      <c r="D113" t="s">
        <v>5839</v>
      </c>
      <c r="E113" s="174" t="s">
        <v>5897</v>
      </c>
      <c r="F113" s="116" t="s">
        <v>5846</v>
      </c>
      <c r="G113" s="146">
        <v>255</v>
      </c>
      <c r="H113" s="117" t="s">
        <v>5934</v>
      </c>
      <c r="I113" s="1" t="s">
        <v>5940</v>
      </c>
      <c r="J113" s="15">
        <v>11132</v>
      </c>
      <c r="N113" s="15">
        <v>75</v>
      </c>
    </row>
    <row r="114" spans="1:15" x14ac:dyDescent="0.2">
      <c r="A114" s="9">
        <v>288</v>
      </c>
      <c r="D114" t="s">
        <v>5839</v>
      </c>
      <c r="E114" s="103" t="s">
        <v>5904</v>
      </c>
      <c r="F114" s="102" t="s">
        <v>5846</v>
      </c>
      <c r="G114" s="143">
        <v>100</v>
      </c>
    </row>
    <row r="115" spans="1:15" x14ac:dyDescent="0.2">
      <c r="A115" s="9">
        <v>289</v>
      </c>
      <c r="D115" t="s">
        <v>5839</v>
      </c>
      <c r="E115" s="103" t="s">
        <v>5918</v>
      </c>
      <c r="F115" s="102" t="s">
        <v>5849</v>
      </c>
      <c r="G115" s="143">
        <v>2</v>
      </c>
      <c r="L115">
        <v>0</v>
      </c>
      <c r="M115">
        <v>2000</v>
      </c>
    </row>
    <row r="116" spans="1:15" x14ac:dyDescent="0.2">
      <c r="A116" s="9">
        <v>290</v>
      </c>
      <c r="D116" t="s">
        <v>5839</v>
      </c>
      <c r="E116" s="103" t="s">
        <v>5919</v>
      </c>
      <c r="F116" s="102" t="s">
        <v>5849</v>
      </c>
      <c r="G116" s="143">
        <v>2</v>
      </c>
      <c r="L116">
        <v>0</v>
      </c>
      <c r="M116">
        <v>2205</v>
      </c>
    </row>
    <row r="117" spans="1:15" x14ac:dyDescent="0.2">
      <c r="A117" s="9">
        <v>291</v>
      </c>
      <c r="D117" t="s">
        <v>5839</v>
      </c>
      <c r="E117" s="103" t="s">
        <v>5920</v>
      </c>
      <c r="F117" s="102" t="s">
        <v>5846</v>
      </c>
      <c r="G117" s="143">
        <v>25</v>
      </c>
      <c r="L117" s="168">
        <v>0</v>
      </c>
      <c r="M117" t="s">
        <v>5985</v>
      </c>
    </row>
    <row r="118" spans="1:15" x14ac:dyDescent="0.2">
      <c r="A118" s="9">
        <v>292</v>
      </c>
      <c r="D118" t="s">
        <v>5839</v>
      </c>
      <c r="E118" s="103" t="s">
        <v>5916</v>
      </c>
      <c r="F118" s="125" t="s">
        <v>5844</v>
      </c>
      <c r="G118" s="143">
        <v>8</v>
      </c>
    </row>
    <row r="119" spans="1:15" x14ac:dyDescent="0.2">
      <c r="A119" s="9">
        <v>293</v>
      </c>
      <c r="E119" s="103"/>
      <c r="F119" s="102"/>
      <c r="G119" s="143"/>
    </row>
    <row r="120" spans="1:15" ht="10.5" x14ac:dyDescent="0.25">
      <c r="A120" s="9">
        <v>294</v>
      </c>
      <c r="C120" s="118">
        <v>11715</v>
      </c>
      <c r="D120" s="14" t="s">
        <v>5833</v>
      </c>
    </row>
    <row r="121" spans="1:15" ht="14" x14ac:dyDescent="0.3">
      <c r="A121" s="9">
        <v>295</v>
      </c>
      <c r="D121" t="s">
        <v>5833</v>
      </c>
      <c r="E121" s="175" t="s">
        <v>5897</v>
      </c>
      <c r="F121" s="105" t="s">
        <v>5846</v>
      </c>
      <c r="G121" s="144">
        <v>255</v>
      </c>
      <c r="H121" s="121" t="s">
        <v>5934</v>
      </c>
      <c r="I121" s="114" t="s">
        <v>5940</v>
      </c>
      <c r="J121" s="189">
        <v>11715</v>
      </c>
      <c r="O121" s="1" t="s">
        <v>5960</v>
      </c>
    </row>
    <row r="122" spans="1:15" x14ac:dyDescent="0.2">
      <c r="A122" s="9">
        <v>296</v>
      </c>
      <c r="D122" t="s">
        <v>5833</v>
      </c>
      <c r="E122" s="103" t="s">
        <v>5906</v>
      </c>
      <c r="F122" s="102" t="s">
        <v>5846</v>
      </c>
      <c r="G122" s="143">
        <v>255</v>
      </c>
      <c r="J122" s="15">
        <v>4</v>
      </c>
      <c r="K122" s="162">
        <v>8114</v>
      </c>
      <c r="L122" t="s">
        <v>5986</v>
      </c>
      <c r="M122" t="s">
        <v>5987</v>
      </c>
    </row>
    <row r="123" spans="1:15" x14ac:dyDescent="0.2">
      <c r="A123" s="9">
        <v>297</v>
      </c>
      <c r="D123" t="s">
        <v>5833</v>
      </c>
      <c r="E123" s="103" t="s">
        <v>5907</v>
      </c>
      <c r="F123" s="102" t="s">
        <v>5846</v>
      </c>
      <c r="G123" s="143">
        <v>25</v>
      </c>
      <c r="J123" s="15">
        <v>69</v>
      </c>
      <c r="L123" t="s">
        <v>5988</v>
      </c>
      <c r="M123" t="s">
        <v>5989</v>
      </c>
    </row>
    <row r="124" spans="1:15" x14ac:dyDescent="0.2">
      <c r="A124" s="9">
        <v>298</v>
      </c>
      <c r="D124" t="s">
        <v>5833</v>
      </c>
      <c r="E124" s="103" t="s">
        <v>5908</v>
      </c>
      <c r="F124" s="102" t="s">
        <v>5846</v>
      </c>
      <c r="G124" s="143">
        <v>25</v>
      </c>
      <c r="J124" s="15">
        <v>8</v>
      </c>
      <c r="K124" s="162">
        <v>50</v>
      </c>
      <c r="L124" t="s">
        <v>5990</v>
      </c>
      <c r="M124" t="s">
        <v>5991</v>
      </c>
    </row>
    <row r="125" spans="1:15" x14ac:dyDescent="0.2">
      <c r="A125" s="9">
        <v>299</v>
      </c>
      <c r="D125" t="s">
        <v>5833</v>
      </c>
      <c r="E125" s="103" t="s">
        <v>5861</v>
      </c>
      <c r="F125" s="102" t="s">
        <v>5846</v>
      </c>
      <c r="G125" s="143">
        <v>25</v>
      </c>
      <c r="J125" s="15">
        <v>765</v>
      </c>
      <c r="K125" s="162">
        <v>2</v>
      </c>
      <c r="L125" t="s">
        <v>5992</v>
      </c>
      <c r="M125" t="s">
        <v>5902</v>
      </c>
    </row>
    <row r="126" spans="1:15" x14ac:dyDescent="0.2">
      <c r="A126" s="9">
        <v>300</v>
      </c>
      <c r="D126" t="s">
        <v>5833</v>
      </c>
      <c r="E126" s="103" t="s">
        <v>5909</v>
      </c>
      <c r="F126" s="102" t="s">
        <v>5846</v>
      </c>
      <c r="G126" s="143">
        <v>25</v>
      </c>
      <c r="J126" s="15">
        <v>741</v>
      </c>
      <c r="K126" s="162">
        <v>3462</v>
      </c>
      <c r="L126" t="s">
        <v>5992</v>
      </c>
      <c r="M126" t="s">
        <v>5993</v>
      </c>
    </row>
    <row r="127" spans="1:15" x14ac:dyDescent="0.2">
      <c r="A127" s="9">
        <v>301</v>
      </c>
      <c r="D127" t="s">
        <v>5833</v>
      </c>
      <c r="E127" s="103" t="s">
        <v>5921</v>
      </c>
      <c r="F127" s="102" t="s">
        <v>5846</v>
      </c>
      <c r="G127" s="143">
        <v>255</v>
      </c>
      <c r="J127" s="15">
        <v>4182</v>
      </c>
      <c r="K127" s="162">
        <v>35</v>
      </c>
      <c r="L127" t="s">
        <v>5994</v>
      </c>
      <c r="M127" t="s">
        <v>5995</v>
      </c>
    </row>
    <row r="128" spans="1:15" x14ac:dyDescent="0.2">
      <c r="A128" s="9">
        <v>302</v>
      </c>
      <c r="D128" t="s">
        <v>5833</v>
      </c>
      <c r="E128" s="103" t="s">
        <v>5922</v>
      </c>
      <c r="F128" s="102" t="s">
        <v>5846</v>
      </c>
      <c r="G128" s="143">
        <v>255</v>
      </c>
      <c r="J128" s="15">
        <v>3924</v>
      </c>
      <c r="K128" s="162">
        <v>35</v>
      </c>
      <c r="L128" t="s">
        <v>5996</v>
      </c>
      <c r="M128" t="s">
        <v>5997</v>
      </c>
      <c r="N128" s="15">
        <v>132</v>
      </c>
    </row>
    <row r="129" spans="1:15" x14ac:dyDescent="0.2">
      <c r="A129" s="9">
        <v>303</v>
      </c>
      <c r="D129" t="s">
        <v>5833</v>
      </c>
      <c r="E129" s="103" t="s">
        <v>5923</v>
      </c>
      <c r="F129" s="102" t="s">
        <v>5846</v>
      </c>
      <c r="G129" s="143">
        <v>255</v>
      </c>
      <c r="J129" s="15">
        <v>1487</v>
      </c>
      <c r="K129" s="162">
        <v>2433</v>
      </c>
      <c r="L129" t="s">
        <v>5998</v>
      </c>
      <c r="M129" t="s">
        <v>5999</v>
      </c>
    </row>
    <row r="130" spans="1:15" x14ac:dyDescent="0.2">
      <c r="A130" s="9">
        <v>304</v>
      </c>
      <c r="D130" t="s">
        <v>5833</v>
      </c>
      <c r="E130" s="103" t="s">
        <v>5924</v>
      </c>
      <c r="F130" s="102" t="s">
        <v>5846</v>
      </c>
      <c r="G130" s="143">
        <v>28</v>
      </c>
      <c r="J130" s="15">
        <v>4454</v>
      </c>
      <c r="L130" t="s">
        <v>6000</v>
      </c>
      <c r="M130" t="s">
        <v>6001</v>
      </c>
      <c r="N130" s="15">
        <v>25</v>
      </c>
    </row>
    <row r="131" spans="1:15" ht="10.5" x14ac:dyDescent="0.25">
      <c r="A131" s="9">
        <v>305</v>
      </c>
      <c r="D131" t="s">
        <v>5833</v>
      </c>
      <c r="E131" s="103" t="s">
        <v>5914</v>
      </c>
      <c r="F131" s="102" t="s">
        <v>5846</v>
      </c>
      <c r="G131" s="143">
        <v>12</v>
      </c>
      <c r="J131" s="15">
        <v>2705</v>
      </c>
      <c r="L131" s="14" t="s">
        <v>120</v>
      </c>
      <c r="M131" s="14" t="s">
        <v>6002</v>
      </c>
      <c r="N131" s="15">
        <v>25</v>
      </c>
    </row>
    <row r="132" spans="1:15" x14ac:dyDescent="0.2">
      <c r="A132" s="9">
        <v>306</v>
      </c>
      <c r="D132" t="s">
        <v>5833</v>
      </c>
      <c r="E132" s="103" t="s">
        <v>5925</v>
      </c>
      <c r="F132" s="102" t="s">
        <v>5846</v>
      </c>
      <c r="G132" s="143">
        <v>12</v>
      </c>
    </row>
    <row r="133" spans="1:15" x14ac:dyDescent="0.2">
      <c r="A133" s="9">
        <v>307</v>
      </c>
      <c r="D133" t="s">
        <v>5833</v>
      </c>
      <c r="E133" s="103" t="s">
        <v>5926</v>
      </c>
      <c r="F133" s="102" t="s">
        <v>5846</v>
      </c>
      <c r="G133" s="143">
        <v>1</v>
      </c>
      <c r="J133" s="15">
        <v>2</v>
      </c>
      <c r="K133" s="162">
        <v>50</v>
      </c>
      <c r="L133" t="s">
        <v>6003</v>
      </c>
      <c r="M133" t="s">
        <v>6004</v>
      </c>
    </row>
    <row r="134" spans="1:15" x14ac:dyDescent="0.2">
      <c r="A134" s="9">
        <v>308</v>
      </c>
      <c r="D134" t="s">
        <v>5833</v>
      </c>
      <c r="E134" s="103" t="s">
        <v>5927</v>
      </c>
      <c r="F134" s="102" t="s">
        <v>5846</v>
      </c>
      <c r="G134" s="143">
        <v>25</v>
      </c>
      <c r="J134" s="15">
        <v>4</v>
      </c>
      <c r="K134" s="162">
        <v>50</v>
      </c>
      <c r="L134" t="s">
        <v>543</v>
      </c>
      <c r="M134" t="s">
        <v>542</v>
      </c>
    </row>
    <row r="135" spans="1:15" x14ac:dyDescent="0.2">
      <c r="A135" s="9">
        <v>309</v>
      </c>
      <c r="D135" t="s">
        <v>5833</v>
      </c>
      <c r="E135" s="103" t="s">
        <v>5928</v>
      </c>
      <c r="F135" s="102" t="s">
        <v>5846</v>
      </c>
      <c r="G135" s="143">
        <v>5</v>
      </c>
      <c r="J135" s="15">
        <v>31</v>
      </c>
      <c r="L135" t="s">
        <v>6005</v>
      </c>
      <c r="M135">
        <v>323</v>
      </c>
      <c r="N135" s="15">
        <v>7664</v>
      </c>
    </row>
    <row r="136" spans="1:15" x14ac:dyDescent="0.2">
      <c r="A136" s="9">
        <v>310</v>
      </c>
      <c r="D136" t="s">
        <v>5833</v>
      </c>
      <c r="E136" s="103" t="s">
        <v>5929</v>
      </c>
      <c r="F136" s="125" t="s">
        <v>5844</v>
      </c>
      <c r="G136" s="143">
        <v>8</v>
      </c>
    </row>
    <row r="137" spans="1:15" x14ac:dyDescent="0.2">
      <c r="A137" s="9">
        <v>311</v>
      </c>
    </row>
    <row r="138" spans="1:15" ht="10.5" x14ac:dyDescent="0.25">
      <c r="A138" s="9">
        <v>186</v>
      </c>
      <c r="C138" s="118">
        <v>379</v>
      </c>
      <c r="D138" s="14" t="s">
        <v>5950</v>
      </c>
    </row>
    <row r="139" spans="1:15" ht="10.5" x14ac:dyDescent="0.25">
      <c r="A139" s="9">
        <v>187</v>
      </c>
      <c r="D139" t="s">
        <v>5950</v>
      </c>
      <c r="E139" s="112" t="s">
        <v>92</v>
      </c>
      <c r="F139" s="105" t="s">
        <v>5848</v>
      </c>
      <c r="G139" s="144">
        <v>8</v>
      </c>
      <c r="H139" s="113" t="s">
        <v>5934</v>
      </c>
      <c r="I139" s="114" t="s">
        <v>5940</v>
      </c>
      <c r="J139" s="189">
        <v>379</v>
      </c>
      <c r="L139" s="1">
        <v>-22</v>
      </c>
      <c r="M139" s="1">
        <v>9036</v>
      </c>
      <c r="O139" s="1" t="s">
        <v>5960</v>
      </c>
    </row>
    <row r="140" spans="1:15" x14ac:dyDescent="0.2">
      <c r="A140" s="9">
        <v>188</v>
      </c>
      <c r="D140" t="s">
        <v>5950</v>
      </c>
      <c r="E140" s="103" t="s">
        <v>93</v>
      </c>
      <c r="F140" s="102" t="s">
        <v>5846</v>
      </c>
      <c r="G140" s="143">
        <v>255</v>
      </c>
      <c r="J140" s="15">
        <v>279</v>
      </c>
      <c r="L140" t="s">
        <v>2705</v>
      </c>
      <c r="M140" t="s">
        <v>540</v>
      </c>
      <c r="N140" s="15">
        <v>5</v>
      </c>
      <c r="O140" s="1" t="s">
        <v>5960</v>
      </c>
    </row>
    <row r="141" spans="1:15" x14ac:dyDescent="0.2">
      <c r="A141" s="9">
        <v>189</v>
      </c>
      <c r="D141" t="s">
        <v>5950</v>
      </c>
      <c r="E141" s="103" t="s">
        <v>3108</v>
      </c>
      <c r="F141" s="102" t="s">
        <v>5846</v>
      </c>
      <c r="G141" s="143">
        <v>255</v>
      </c>
      <c r="J141" s="15">
        <v>321</v>
      </c>
      <c r="L141" t="s">
        <v>535</v>
      </c>
      <c r="M141" t="s">
        <v>538</v>
      </c>
      <c r="N141" s="15">
        <v>4</v>
      </c>
      <c r="O141" s="1" t="s">
        <v>5960</v>
      </c>
    </row>
    <row r="142" spans="1:15" x14ac:dyDescent="0.2">
      <c r="A142" s="9">
        <v>190</v>
      </c>
      <c r="D142" t="s">
        <v>5950</v>
      </c>
      <c r="E142" s="103" t="s">
        <v>5891</v>
      </c>
      <c r="F142" s="102" t="s">
        <v>5848</v>
      </c>
      <c r="G142" s="143">
        <v>8</v>
      </c>
      <c r="L142">
        <v>1</v>
      </c>
      <c r="M142">
        <v>137</v>
      </c>
    </row>
    <row r="143" spans="1:15" ht="10.5" x14ac:dyDescent="0.25">
      <c r="A143" s="9">
        <v>191</v>
      </c>
      <c r="D143" t="s">
        <v>5950</v>
      </c>
      <c r="E143" s="103" t="s">
        <v>5892</v>
      </c>
      <c r="F143" s="102" t="s">
        <v>5848</v>
      </c>
      <c r="G143" s="143">
        <v>8</v>
      </c>
      <c r="L143">
        <v>1877</v>
      </c>
      <c r="M143" s="164">
        <v>2017</v>
      </c>
    </row>
    <row r="144" spans="1:15" x14ac:dyDescent="0.2">
      <c r="A144" s="9">
        <v>192</v>
      </c>
      <c r="D144" t="s">
        <v>5950</v>
      </c>
      <c r="E144" s="103" t="s">
        <v>5893</v>
      </c>
      <c r="F144" s="102" t="s">
        <v>5848</v>
      </c>
      <c r="G144" s="143">
        <v>8</v>
      </c>
    </row>
    <row r="145" spans="1:15" x14ac:dyDescent="0.2">
      <c r="A145" s="9">
        <v>193</v>
      </c>
      <c r="D145" t="s">
        <v>5950</v>
      </c>
      <c r="E145" s="103" t="s">
        <v>2342</v>
      </c>
      <c r="F145" s="102" t="s">
        <v>5848</v>
      </c>
      <c r="G145" s="143">
        <v>8</v>
      </c>
    </row>
    <row r="146" spans="1:15" x14ac:dyDescent="0.2">
      <c r="A146" s="9">
        <v>194</v>
      </c>
      <c r="D146" t="s">
        <v>5950</v>
      </c>
      <c r="E146" s="103" t="s">
        <v>3099</v>
      </c>
      <c r="F146" s="102" t="s">
        <v>5848</v>
      </c>
      <c r="G146" s="143">
        <v>8</v>
      </c>
      <c r="J146" s="15">
        <v>5</v>
      </c>
      <c r="K146" s="162">
        <v>315</v>
      </c>
    </row>
    <row r="147" spans="1:15" ht="10.5" x14ac:dyDescent="0.25">
      <c r="A147" s="9">
        <v>195</v>
      </c>
      <c r="D147" t="s">
        <v>5950</v>
      </c>
      <c r="E147" s="111" t="s">
        <v>3098</v>
      </c>
      <c r="F147" s="109" t="s">
        <v>5846</v>
      </c>
      <c r="G147" s="145">
        <v>255</v>
      </c>
      <c r="H147" s="122"/>
      <c r="I147" s="110" t="s">
        <v>5940</v>
      </c>
      <c r="J147" s="15">
        <v>64</v>
      </c>
      <c r="K147" s="162">
        <v>315</v>
      </c>
      <c r="L147" t="s">
        <v>2489</v>
      </c>
      <c r="M147" t="s">
        <v>2626</v>
      </c>
    </row>
    <row r="148" spans="1:15" x14ac:dyDescent="0.2">
      <c r="A148" s="9">
        <v>196</v>
      </c>
      <c r="D148" t="s">
        <v>5950</v>
      </c>
      <c r="E148" s="103" t="s">
        <v>3103</v>
      </c>
      <c r="F148" s="102" t="s">
        <v>5846</v>
      </c>
      <c r="G148" s="143">
        <v>255</v>
      </c>
    </row>
    <row r="149" spans="1:15" x14ac:dyDescent="0.2">
      <c r="A149" s="9">
        <v>197</v>
      </c>
      <c r="D149" t="s">
        <v>5950</v>
      </c>
      <c r="E149" s="103" t="s">
        <v>3104</v>
      </c>
      <c r="F149" s="102" t="s">
        <v>5846</v>
      </c>
      <c r="G149" s="143">
        <v>255</v>
      </c>
    </row>
    <row r="150" spans="1:15" x14ac:dyDescent="0.2">
      <c r="A150" s="9">
        <v>198</v>
      </c>
      <c r="D150" t="s">
        <v>5950</v>
      </c>
      <c r="E150" s="103" t="s">
        <v>3107</v>
      </c>
      <c r="F150" s="102" t="s">
        <v>5846</v>
      </c>
      <c r="G150" s="143">
        <v>255</v>
      </c>
    </row>
    <row r="151" spans="1:15" x14ac:dyDescent="0.2">
      <c r="A151" s="9">
        <v>199</v>
      </c>
      <c r="D151" t="s">
        <v>5950</v>
      </c>
      <c r="E151" s="103" t="s">
        <v>5894</v>
      </c>
      <c r="F151" s="125" t="s">
        <v>5844</v>
      </c>
      <c r="G151" s="143">
        <v>8</v>
      </c>
    </row>
    <row r="152" spans="1:15" x14ac:dyDescent="0.2">
      <c r="A152" s="9">
        <v>200</v>
      </c>
      <c r="D152" t="s">
        <v>5950</v>
      </c>
      <c r="E152" s="103" t="s">
        <v>3101</v>
      </c>
      <c r="F152" s="102" t="s">
        <v>5848</v>
      </c>
      <c r="G152" s="143">
        <v>8</v>
      </c>
    </row>
    <row r="153" spans="1:15" x14ac:dyDescent="0.2">
      <c r="A153" s="9">
        <v>201</v>
      </c>
      <c r="D153" t="s">
        <v>5950</v>
      </c>
      <c r="E153" s="103" t="s">
        <v>3105</v>
      </c>
      <c r="F153" s="102" t="s">
        <v>5848</v>
      </c>
      <c r="G153" s="143">
        <v>8</v>
      </c>
    </row>
    <row r="154" spans="1:15" x14ac:dyDescent="0.2">
      <c r="A154" s="9">
        <v>202</v>
      </c>
      <c r="D154" t="s">
        <v>5950</v>
      </c>
      <c r="E154" s="103" t="s">
        <v>3106</v>
      </c>
      <c r="F154" s="102" t="s">
        <v>5846</v>
      </c>
      <c r="G154" s="143">
        <v>255</v>
      </c>
    </row>
    <row r="155" spans="1:15" x14ac:dyDescent="0.2">
      <c r="A155" s="9">
        <v>203</v>
      </c>
      <c r="D155" t="s">
        <v>5950</v>
      </c>
      <c r="E155" s="103" t="s">
        <v>3102</v>
      </c>
      <c r="F155" s="102" t="s">
        <v>5846</v>
      </c>
      <c r="G155" s="143">
        <v>255</v>
      </c>
    </row>
    <row r="156" spans="1:15" x14ac:dyDescent="0.2">
      <c r="A156" s="9">
        <v>204</v>
      </c>
    </row>
    <row r="157" spans="1:15" ht="10.5" x14ac:dyDescent="0.25">
      <c r="A157" s="9">
        <v>354</v>
      </c>
      <c r="C157" s="118">
        <v>4113</v>
      </c>
      <c r="D157" s="14" t="s">
        <v>577</v>
      </c>
    </row>
    <row r="158" spans="1:15" x14ac:dyDescent="0.2">
      <c r="A158" s="9">
        <v>355</v>
      </c>
      <c r="D158" t="s">
        <v>577</v>
      </c>
      <c r="E158" s="103" t="s">
        <v>4</v>
      </c>
      <c r="F158" s="102" t="s">
        <v>5849</v>
      </c>
      <c r="G158" s="143">
        <v>2</v>
      </c>
      <c r="J158" s="15">
        <v>106</v>
      </c>
      <c r="L158">
        <v>1</v>
      </c>
      <c r="M158">
        <v>106</v>
      </c>
      <c r="N158" s="15">
        <v>140</v>
      </c>
      <c r="O158" s="1" t="s">
        <v>5960</v>
      </c>
    </row>
    <row r="159" spans="1:15" x14ac:dyDescent="0.2">
      <c r="A159" s="9">
        <v>356</v>
      </c>
      <c r="D159" t="s">
        <v>577</v>
      </c>
      <c r="E159" s="103" t="s">
        <v>90</v>
      </c>
      <c r="F159" s="102" t="s">
        <v>5849</v>
      </c>
      <c r="G159" s="143">
        <v>2</v>
      </c>
      <c r="J159" s="15">
        <v>141</v>
      </c>
      <c r="L159">
        <v>1877</v>
      </c>
      <c r="M159">
        <v>2017</v>
      </c>
      <c r="N159" s="15">
        <v>106</v>
      </c>
      <c r="O159" s="1" t="s">
        <v>5960</v>
      </c>
    </row>
    <row r="160" spans="1:15" x14ac:dyDescent="0.2">
      <c r="A160" s="9">
        <v>357</v>
      </c>
      <c r="D160" t="s">
        <v>577</v>
      </c>
      <c r="E160" s="103" t="s">
        <v>92</v>
      </c>
      <c r="F160" s="102" t="s">
        <v>5852</v>
      </c>
      <c r="G160" s="143">
        <v>4</v>
      </c>
      <c r="J160" s="15">
        <v>379</v>
      </c>
      <c r="L160">
        <v>-22</v>
      </c>
      <c r="M160">
        <v>9036</v>
      </c>
      <c r="N160" s="15">
        <v>137</v>
      </c>
      <c r="O160" s="1" t="s">
        <v>5960</v>
      </c>
    </row>
    <row r="161" spans="1:15" x14ac:dyDescent="0.2">
      <c r="A161" s="9">
        <v>358</v>
      </c>
      <c r="D161" t="s">
        <v>577</v>
      </c>
      <c r="E161" s="103" t="s">
        <v>91</v>
      </c>
      <c r="F161" s="102" t="s">
        <v>5846</v>
      </c>
      <c r="G161" s="143">
        <v>255</v>
      </c>
      <c r="J161" s="15">
        <v>514</v>
      </c>
      <c r="L161" t="s">
        <v>535</v>
      </c>
      <c r="M161" t="s">
        <v>117</v>
      </c>
      <c r="N161" s="15">
        <v>131</v>
      </c>
      <c r="O161" s="1" t="s">
        <v>5960</v>
      </c>
    </row>
    <row r="162" spans="1:15" x14ac:dyDescent="0.2">
      <c r="A162" s="9">
        <v>359</v>
      </c>
      <c r="D162" t="s">
        <v>577</v>
      </c>
      <c r="E162" s="103" t="s">
        <v>94</v>
      </c>
      <c r="F162" s="102" t="s">
        <v>5846</v>
      </c>
      <c r="G162" s="143">
        <v>255</v>
      </c>
      <c r="J162" s="15">
        <v>414</v>
      </c>
      <c r="K162" s="162">
        <v>41</v>
      </c>
      <c r="L162" t="s">
        <v>6006</v>
      </c>
      <c r="M162" t="s">
        <v>538</v>
      </c>
    </row>
    <row r="163" spans="1:15" x14ac:dyDescent="0.2">
      <c r="A163" s="9">
        <v>360</v>
      </c>
      <c r="D163" t="s">
        <v>577</v>
      </c>
      <c r="E163" s="103" t="s">
        <v>93</v>
      </c>
      <c r="F163" s="102" t="s">
        <v>5846</v>
      </c>
      <c r="G163" s="143">
        <v>255</v>
      </c>
      <c r="J163" s="15">
        <v>279</v>
      </c>
      <c r="L163" t="s">
        <v>539</v>
      </c>
      <c r="M163" t="s">
        <v>517</v>
      </c>
      <c r="N163" s="15">
        <v>137</v>
      </c>
      <c r="O163" s="1" t="s">
        <v>5960</v>
      </c>
    </row>
    <row r="164" spans="1:15" x14ac:dyDescent="0.2">
      <c r="A164" s="9">
        <v>361</v>
      </c>
      <c r="D164" t="s">
        <v>577</v>
      </c>
      <c r="E164" s="103" t="s">
        <v>95</v>
      </c>
      <c r="F164" s="102" t="s">
        <v>5846</v>
      </c>
      <c r="G164" s="143">
        <v>255</v>
      </c>
      <c r="J164" s="15">
        <v>2549</v>
      </c>
      <c r="L164" t="s">
        <v>120</v>
      </c>
      <c r="M164" t="s">
        <v>541</v>
      </c>
    </row>
    <row r="165" spans="1:15" x14ac:dyDescent="0.2">
      <c r="A165" s="9">
        <v>362</v>
      </c>
      <c r="D165" t="s">
        <v>577</v>
      </c>
      <c r="E165" s="103" t="s">
        <v>97</v>
      </c>
      <c r="F165" s="102" t="s">
        <v>5849</v>
      </c>
      <c r="G165" s="143">
        <v>2</v>
      </c>
    </row>
    <row r="166" spans="1:15" x14ac:dyDescent="0.2">
      <c r="A166" s="9">
        <v>363</v>
      </c>
      <c r="D166" t="s">
        <v>577</v>
      </c>
      <c r="E166" s="103" t="s">
        <v>96</v>
      </c>
      <c r="F166" s="102" t="s">
        <v>5849</v>
      </c>
      <c r="G166" s="143">
        <v>2</v>
      </c>
    </row>
    <row r="167" spans="1:15" x14ac:dyDescent="0.2">
      <c r="A167" s="9">
        <v>364</v>
      </c>
      <c r="D167" t="s">
        <v>577</v>
      </c>
      <c r="E167" s="103" t="s">
        <v>99</v>
      </c>
      <c r="F167" s="102" t="s">
        <v>5849</v>
      </c>
      <c r="G167" s="143">
        <v>2</v>
      </c>
    </row>
    <row r="168" spans="1:15" x14ac:dyDescent="0.2">
      <c r="A168" s="9">
        <v>365</v>
      </c>
      <c r="D168" t="s">
        <v>577</v>
      </c>
      <c r="E168" s="103" t="s">
        <v>98</v>
      </c>
      <c r="F168" s="102" t="s">
        <v>5849</v>
      </c>
      <c r="G168" s="143">
        <v>2</v>
      </c>
      <c r="J168" s="15">
        <v>22</v>
      </c>
      <c r="M168">
        <v>256</v>
      </c>
    </row>
    <row r="169" spans="1:15" x14ac:dyDescent="0.2">
      <c r="A169" s="9">
        <v>366</v>
      </c>
      <c r="D169" t="s">
        <v>577</v>
      </c>
      <c r="E169" s="103" t="s">
        <v>100</v>
      </c>
      <c r="F169" s="102" t="s">
        <v>5852</v>
      </c>
      <c r="G169" s="143">
        <v>4</v>
      </c>
    </row>
    <row r="170" spans="1:15" x14ac:dyDescent="0.2">
      <c r="A170" s="9">
        <v>367</v>
      </c>
      <c r="D170" t="s">
        <v>577</v>
      </c>
      <c r="E170" s="103" t="s">
        <v>102</v>
      </c>
      <c r="F170" s="102" t="s">
        <v>5846</v>
      </c>
      <c r="G170" s="143">
        <v>255</v>
      </c>
      <c r="J170" s="15">
        <v>676</v>
      </c>
      <c r="K170" s="162">
        <v>1735</v>
      </c>
      <c r="L170" s="168">
        <v>1000000</v>
      </c>
      <c r="M170" t="s">
        <v>6007</v>
      </c>
    </row>
    <row r="171" spans="1:15" x14ac:dyDescent="0.2">
      <c r="A171" s="9">
        <v>368</v>
      </c>
      <c r="D171" t="s">
        <v>577</v>
      </c>
      <c r="E171" s="103" t="s">
        <v>101</v>
      </c>
      <c r="F171" s="102" t="s">
        <v>5846</v>
      </c>
      <c r="G171" s="143">
        <v>255</v>
      </c>
    </row>
    <row r="172" spans="1:15" ht="10.5" x14ac:dyDescent="0.25">
      <c r="A172" s="9">
        <v>369</v>
      </c>
      <c r="D172" t="s">
        <v>577</v>
      </c>
      <c r="E172" s="103" t="s">
        <v>104</v>
      </c>
      <c r="F172" s="102" t="s">
        <v>5846</v>
      </c>
      <c r="G172" s="143">
        <v>255</v>
      </c>
      <c r="J172" s="159">
        <v>624</v>
      </c>
      <c r="K172" s="162">
        <v>54</v>
      </c>
      <c r="L172" t="s">
        <v>4592</v>
      </c>
      <c r="M172" t="s">
        <v>546</v>
      </c>
      <c r="N172" s="15">
        <v>111</v>
      </c>
    </row>
    <row r="173" spans="1:15" x14ac:dyDescent="0.2">
      <c r="A173" s="9">
        <v>370</v>
      </c>
      <c r="D173" t="s">
        <v>577</v>
      </c>
      <c r="E173" s="103" t="s">
        <v>103</v>
      </c>
      <c r="F173" s="102" t="s">
        <v>5846</v>
      </c>
      <c r="G173" s="143">
        <v>255</v>
      </c>
      <c r="J173" s="15">
        <v>4081</v>
      </c>
      <c r="K173" s="162">
        <v>33</v>
      </c>
      <c r="L173" t="s">
        <v>547</v>
      </c>
      <c r="M173" t="s">
        <v>548</v>
      </c>
      <c r="N173" s="15">
        <v>1</v>
      </c>
    </row>
    <row r="174" spans="1:15" x14ac:dyDescent="0.2">
      <c r="A174" s="9">
        <v>371</v>
      </c>
      <c r="D174" t="s">
        <v>577</v>
      </c>
      <c r="E174" s="130" t="s">
        <v>106</v>
      </c>
      <c r="F174" s="102" t="s">
        <v>5846</v>
      </c>
      <c r="G174" s="143">
        <v>255</v>
      </c>
    </row>
    <row r="175" spans="1:15" x14ac:dyDescent="0.2">
      <c r="A175" s="9">
        <v>372</v>
      </c>
      <c r="D175" t="s">
        <v>577</v>
      </c>
      <c r="E175" s="130" t="s">
        <v>105</v>
      </c>
      <c r="F175" s="102" t="s">
        <v>5846</v>
      </c>
      <c r="G175" s="143">
        <v>255</v>
      </c>
    </row>
    <row r="176" spans="1:15" x14ac:dyDescent="0.2">
      <c r="A176" s="9">
        <v>373</v>
      </c>
      <c r="D176" t="s">
        <v>577</v>
      </c>
      <c r="E176" s="130" t="s">
        <v>108</v>
      </c>
      <c r="F176" s="102" t="s">
        <v>5846</v>
      </c>
      <c r="G176" s="143">
        <v>255</v>
      </c>
    </row>
    <row r="177" spans="1:15" ht="10.5" x14ac:dyDescent="0.25">
      <c r="A177" s="9">
        <v>374</v>
      </c>
      <c r="D177" t="s">
        <v>577</v>
      </c>
      <c r="E177" s="130" t="s">
        <v>107</v>
      </c>
      <c r="F177" s="102" t="s">
        <v>5846</v>
      </c>
      <c r="G177" s="143">
        <v>255</v>
      </c>
      <c r="J177" s="159">
        <v>624</v>
      </c>
      <c r="K177" s="162">
        <v>54</v>
      </c>
      <c r="L177" t="s">
        <v>411</v>
      </c>
      <c r="M177" t="s">
        <v>343</v>
      </c>
      <c r="N177" s="15">
        <v>111</v>
      </c>
    </row>
    <row r="178" spans="1:15" x14ac:dyDescent="0.2">
      <c r="A178" s="9">
        <v>375</v>
      </c>
      <c r="D178" t="s">
        <v>577</v>
      </c>
      <c r="E178" s="147" t="s">
        <v>110</v>
      </c>
      <c r="F178" s="102" t="s">
        <v>5846</v>
      </c>
      <c r="G178" s="143">
        <v>255</v>
      </c>
    </row>
    <row r="179" spans="1:15" x14ac:dyDescent="0.2">
      <c r="A179" s="9">
        <v>376</v>
      </c>
      <c r="D179" t="s">
        <v>577</v>
      </c>
      <c r="E179" s="130" t="s">
        <v>109</v>
      </c>
      <c r="F179" s="102" t="s">
        <v>5846</v>
      </c>
      <c r="G179" s="143">
        <v>255</v>
      </c>
    </row>
    <row r="180" spans="1:15" x14ac:dyDescent="0.2">
      <c r="A180" s="9">
        <v>377</v>
      </c>
      <c r="D180" t="s">
        <v>577</v>
      </c>
      <c r="E180" s="147" t="s">
        <v>111</v>
      </c>
      <c r="F180" s="102" t="s">
        <v>5846</v>
      </c>
      <c r="G180" s="143">
        <v>255</v>
      </c>
    </row>
    <row r="181" spans="1:15" x14ac:dyDescent="0.2">
      <c r="A181" s="9">
        <v>378</v>
      </c>
      <c r="D181" t="s">
        <v>577</v>
      </c>
      <c r="E181" s="130" t="s">
        <v>112</v>
      </c>
      <c r="F181" s="102" t="s">
        <v>5846</v>
      </c>
      <c r="G181" s="143">
        <v>255</v>
      </c>
    </row>
    <row r="182" spans="1:15" x14ac:dyDescent="0.2">
      <c r="A182" s="9">
        <v>379</v>
      </c>
      <c r="D182" t="s">
        <v>577</v>
      </c>
      <c r="E182" s="147" t="s">
        <v>114</v>
      </c>
      <c r="F182" s="102" t="s">
        <v>5846</v>
      </c>
      <c r="G182" s="143">
        <v>255</v>
      </c>
    </row>
    <row r="183" spans="1:15" x14ac:dyDescent="0.2">
      <c r="A183" s="9">
        <v>380</v>
      </c>
      <c r="D183" t="s">
        <v>577</v>
      </c>
      <c r="E183" s="130" t="s">
        <v>113</v>
      </c>
      <c r="F183" s="102" t="s">
        <v>5846</v>
      </c>
      <c r="G183" s="143">
        <v>255</v>
      </c>
    </row>
    <row r="184" spans="1:15" x14ac:dyDescent="0.2">
      <c r="A184" s="9">
        <v>381</v>
      </c>
      <c r="D184" t="s">
        <v>577</v>
      </c>
      <c r="E184" s="147" t="s">
        <v>115</v>
      </c>
      <c r="F184" s="102" t="s">
        <v>5846</v>
      </c>
      <c r="G184" s="143">
        <v>255</v>
      </c>
    </row>
    <row r="185" spans="1:15" x14ac:dyDescent="0.2">
      <c r="A185" s="9">
        <v>382</v>
      </c>
      <c r="D185" t="s">
        <v>577</v>
      </c>
      <c r="E185" s="103" t="s">
        <v>553</v>
      </c>
      <c r="F185" s="102" t="s">
        <v>5852</v>
      </c>
      <c r="G185" s="143">
        <v>4</v>
      </c>
    </row>
    <row r="186" spans="1:15" x14ac:dyDescent="0.2">
      <c r="A186" s="9">
        <v>383</v>
      </c>
      <c r="D186" t="s">
        <v>577</v>
      </c>
      <c r="E186" s="103" t="s">
        <v>116</v>
      </c>
      <c r="F186" s="102" t="s">
        <v>5846</v>
      </c>
      <c r="G186" s="143">
        <v>255</v>
      </c>
      <c r="H186" s="1" t="s">
        <v>6008</v>
      </c>
      <c r="J186" s="15">
        <v>4113</v>
      </c>
      <c r="L186" t="s">
        <v>128</v>
      </c>
      <c r="M186" t="s">
        <v>554</v>
      </c>
      <c r="O186" s="1" t="s">
        <v>5960</v>
      </c>
    </row>
    <row r="187" spans="1:15" x14ac:dyDescent="0.2">
      <c r="A187" s="9">
        <v>384</v>
      </c>
    </row>
    <row r="188" spans="1:15" ht="10.5" x14ac:dyDescent="0.25">
      <c r="A188" s="9">
        <v>315</v>
      </c>
      <c r="C188" s="118">
        <v>10909</v>
      </c>
      <c r="D188" s="14" t="s">
        <v>574</v>
      </c>
    </row>
    <row r="189" spans="1:15" ht="10.5" x14ac:dyDescent="0.25">
      <c r="A189" s="9">
        <v>316</v>
      </c>
      <c r="D189" t="s">
        <v>574</v>
      </c>
      <c r="E189" s="133" t="s">
        <v>332</v>
      </c>
      <c r="F189" s="105" t="s">
        <v>5846</v>
      </c>
      <c r="G189" s="144">
        <v>255</v>
      </c>
      <c r="H189" s="121" t="s">
        <v>5934</v>
      </c>
      <c r="I189" s="114" t="s">
        <v>5940</v>
      </c>
      <c r="J189" s="159">
        <v>10909</v>
      </c>
      <c r="L189" t="s">
        <v>384</v>
      </c>
      <c r="M189" t="s">
        <v>556</v>
      </c>
      <c r="O189" s="1" t="s">
        <v>5960</v>
      </c>
    </row>
    <row r="190" spans="1:15" ht="10.5" x14ac:dyDescent="0.25">
      <c r="A190" s="9">
        <v>317</v>
      </c>
      <c r="D190" t="s">
        <v>574</v>
      </c>
      <c r="E190" s="111" t="s">
        <v>331</v>
      </c>
      <c r="F190" s="109" t="s">
        <v>5846</v>
      </c>
      <c r="G190" s="145">
        <v>255</v>
      </c>
      <c r="H190" s="122" t="s">
        <v>5954</v>
      </c>
      <c r="I190" s="110" t="s">
        <v>5940</v>
      </c>
      <c r="J190" s="15">
        <v>10909</v>
      </c>
      <c r="L190" t="s">
        <v>557</v>
      </c>
      <c r="M190" t="s">
        <v>558</v>
      </c>
      <c r="O190" s="1" t="s">
        <v>5960</v>
      </c>
    </row>
    <row r="191" spans="1:15" x14ac:dyDescent="0.2">
      <c r="A191" s="9">
        <v>318</v>
      </c>
      <c r="D191" t="s">
        <v>574</v>
      </c>
      <c r="E191" s="103" t="s">
        <v>330</v>
      </c>
      <c r="F191" s="128" t="s">
        <v>5882</v>
      </c>
      <c r="G191" s="143"/>
      <c r="J191" s="15">
        <v>10909</v>
      </c>
    </row>
    <row r="192" spans="1:15" x14ac:dyDescent="0.2">
      <c r="A192" s="9">
        <v>319</v>
      </c>
      <c r="D192" t="s">
        <v>574</v>
      </c>
      <c r="E192" s="103" t="s">
        <v>358</v>
      </c>
      <c r="F192" s="102" t="s">
        <v>5846</v>
      </c>
      <c r="G192" s="143">
        <v>255</v>
      </c>
    </row>
    <row r="193" spans="1:11" x14ac:dyDescent="0.2">
      <c r="A193" s="9">
        <v>320</v>
      </c>
      <c r="D193" t="s">
        <v>574</v>
      </c>
      <c r="E193" s="103" t="s">
        <v>357</v>
      </c>
      <c r="F193" s="102" t="s">
        <v>5846</v>
      </c>
      <c r="G193" s="143">
        <v>255</v>
      </c>
    </row>
    <row r="194" spans="1:11" x14ac:dyDescent="0.2">
      <c r="A194" s="9">
        <v>321</v>
      </c>
      <c r="D194" t="s">
        <v>574</v>
      </c>
      <c r="E194" s="103" t="s">
        <v>359</v>
      </c>
      <c r="F194" s="102" t="s">
        <v>5846</v>
      </c>
      <c r="G194" s="143">
        <v>255</v>
      </c>
      <c r="I194" s="1" t="s">
        <v>5940</v>
      </c>
      <c r="J194" s="15">
        <v>114</v>
      </c>
      <c r="K194" s="162">
        <v>2183</v>
      </c>
    </row>
    <row r="195" spans="1:11" x14ac:dyDescent="0.2">
      <c r="A195" s="9">
        <v>322</v>
      </c>
      <c r="D195" t="s">
        <v>574</v>
      </c>
      <c r="E195" s="103" t="s">
        <v>360</v>
      </c>
      <c r="F195" s="102" t="s">
        <v>5846</v>
      </c>
      <c r="G195" s="143">
        <v>255</v>
      </c>
    </row>
    <row r="196" spans="1:11" x14ac:dyDescent="0.2">
      <c r="A196" s="9">
        <v>323</v>
      </c>
      <c r="D196" t="s">
        <v>574</v>
      </c>
      <c r="E196" s="103" t="s">
        <v>361</v>
      </c>
      <c r="F196" s="102" t="s">
        <v>5846</v>
      </c>
      <c r="G196" s="143">
        <v>255</v>
      </c>
    </row>
    <row r="197" spans="1:11" x14ac:dyDescent="0.2">
      <c r="A197" s="9">
        <v>324</v>
      </c>
      <c r="D197" t="s">
        <v>574</v>
      </c>
      <c r="E197" s="129" t="s">
        <v>362</v>
      </c>
      <c r="F197" s="102" t="s">
        <v>5846</v>
      </c>
      <c r="G197" s="143">
        <v>255</v>
      </c>
    </row>
    <row r="198" spans="1:11" x14ac:dyDescent="0.2">
      <c r="A198" s="9">
        <v>325</v>
      </c>
      <c r="D198" t="s">
        <v>574</v>
      </c>
      <c r="E198" s="129" t="s">
        <v>363</v>
      </c>
      <c r="F198" s="102" t="s">
        <v>5849</v>
      </c>
      <c r="G198" s="143">
        <v>2</v>
      </c>
    </row>
    <row r="199" spans="1:11" x14ac:dyDescent="0.2">
      <c r="A199" s="9">
        <v>326</v>
      </c>
      <c r="D199" t="s">
        <v>574</v>
      </c>
      <c r="E199" s="129" t="s">
        <v>364</v>
      </c>
      <c r="F199" s="102" t="s">
        <v>5849</v>
      </c>
      <c r="G199" s="143">
        <v>2</v>
      </c>
    </row>
    <row r="200" spans="1:11" x14ac:dyDescent="0.2">
      <c r="A200" s="9">
        <v>327</v>
      </c>
      <c r="D200" t="s">
        <v>574</v>
      </c>
      <c r="E200" s="129" t="s">
        <v>365</v>
      </c>
      <c r="F200" s="102" t="s">
        <v>5849</v>
      </c>
      <c r="G200" s="143">
        <v>2</v>
      </c>
    </row>
    <row r="201" spans="1:11" x14ac:dyDescent="0.2">
      <c r="A201" s="9">
        <v>328</v>
      </c>
      <c r="D201" t="s">
        <v>574</v>
      </c>
      <c r="E201" s="103" t="s">
        <v>366</v>
      </c>
      <c r="F201" s="102" t="s">
        <v>5849</v>
      </c>
      <c r="G201" s="143">
        <v>2</v>
      </c>
    </row>
    <row r="202" spans="1:11" x14ac:dyDescent="0.2">
      <c r="A202" s="9">
        <v>329</v>
      </c>
      <c r="D202" t="s">
        <v>574</v>
      </c>
      <c r="E202" s="103" t="s">
        <v>367</v>
      </c>
      <c r="F202" s="102" t="s">
        <v>5849</v>
      </c>
      <c r="G202" s="143">
        <v>2</v>
      </c>
    </row>
    <row r="203" spans="1:11" x14ac:dyDescent="0.2">
      <c r="A203" s="9">
        <v>330</v>
      </c>
      <c r="D203" t="s">
        <v>574</v>
      </c>
      <c r="E203" s="103" t="s">
        <v>368</v>
      </c>
      <c r="F203" s="102" t="s">
        <v>5849</v>
      </c>
      <c r="G203" s="143">
        <v>2</v>
      </c>
    </row>
    <row r="204" spans="1:11" x14ac:dyDescent="0.2">
      <c r="A204" s="9">
        <v>331</v>
      </c>
      <c r="D204" t="s">
        <v>574</v>
      </c>
      <c r="E204" s="103" t="s">
        <v>371</v>
      </c>
      <c r="F204" s="102" t="s">
        <v>5849</v>
      </c>
      <c r="G204" s="143">
        <v>2</v>
      </c>
    </row>
    <row r="205" spans="1:11" x14ac:dyDescent="0.2">
      <c r="A205" s="9">
        <v>332</v>
      </c>
      <c r="D205" t="s">
        <v>574</v>
      </c>
      <c r="E205" s="103" t="s">
        <v>369</v>
      </c>
      <c r="F205" s="102" t="s">
        <v>5846</v>
      </c>
      <c r="G205" s="143">
        <v>255</v>
      </c>
    </row>
    <row r="206" spans="1:11" x14ac:dyDescent="0.2">
      <c r="A206" s="9">
        <v>333</v>
      </c>
      <c r="D206" t="s">
        <v>574</v>
      </c>
      <c r="E206" s="103" t="s">
        <v>370</v>
      </c>
      <c r="F206" s="102" t="s">
        <v>5849</v>
      </c>
      <c r="G206" s="143">
        <v>2</v>
      </c>
    </row>
    <row r="207" spans="1:11" x14ac:dyDescent="0.2">
      <c r="A207" s="9">
        <v>334</v>
      </c>
      <c r="D207" t="s">
        <v>574</v>
      </c>
      <c r="E207" s="103" t="s">
        <v>372</v>
      </c>
      <c r="F207" s="102" t="s">
        <v>5846</v>
      </c>
      <c r="G207" s="143">
        <v>255</v>
      </c>
    </row>
    <row r="208" spans="1:11" x14ac:dyDescent="0.2">
      <c r="A208" s="9">
        <v>335</v>
      </c>
      <c r="D208" t="s">
        <v>574</v>
      </c>
      <c r="E208" s="103" t="s">
        <v>373</v>
      </c>
      <c r="F208" s="102" t="s">
        <v>5846</v>
      </c>
      <c r="G208" s="143">
        <v>255</v>
      </c>
    </row>
    <row r="209" spans="1:15" x14ac:dyDescent="0.2">
      <c r="A209" s="9">
        <v>336</v>
      </c>
      <c r="E209" s="103"/>
      <c r="F209" s="102"/>
      <c r="G209" s="143"/>
    </row>
    <row r="210" spans="1:15" x14ac:dyDescent="0.2">
      <c r="E210" s="103"/>
      <c r="F210" s="102"/>
      <c r="G210" s="143"/>
    </row>
    <row r="211" spans="1:15" ht="10.5" x14ac:dyDescent="0.25">
      <c r="A211" s="9">
        <v>337</v>
      </c>
      <c r="B211" t="s">
        <v>5957</v>
      </c>
      <c r="C211" s="118">
        <v>1359064</v>
      </c>
      <c r="D211" s="14" t="s">
        <v>573</v>
      </c>
    </row>
    <row r="212" spans="1:15" x14ac:dyDescent="0.2">
      <c r="A212" s="9">
        <v>338</v>
      </c>
      <c r="D212" t="s">
        <v>573</v>
      </c>
      <c r="E212" s="112" t="s">
        <v>553</v>
      </c>
      <c r="F212" s="105" t="s">
        <v>5852</v>
      </c>
      <c r="G212" s="144">
        <v>4</v>
      </c>
      <c r="H212" s="113" t="s">
        <v>5934</v>
      </c>
      <c r="I212" s="114" t="s">
        <v>5940</v>
      </c>
      <c r="J212" s="169">
        <v>1359064</v>
      </c>
    </row>
    <row r="213" spans="1:15" ht="10.5" x14ac:dyDescent="0.25">
      <c r="A213" s="9">
        <v>339</v>
      </c>
      <c r="D213" t="s">
        <v>573</v>
      </c>
      <c r="E213" s="170" t="s">
        <v>332</v>
      </c>
      <c r="F213" s="102" t="s">
        <v>5846</v>
      </c>
      <c r="G213" s="143">
        <v>255</v>
      </c>
      <c r="H213" s="1" t="s">
        <v>5954</v>
      </c>
      <c r="J213" s="159">
        <v>3706</v>
      </c>
      <c r="L213" t="s">
        <v>374</v>
      </c>
      <c r="M213" t="s">
        <v>5966</v>
      </c>
      <c r="N213" s="15">
        <v>1240</v>
      </c>
      <c r="O213" s="1" t="s">
        <v>5960</v>
      </c>
    </row>
    <row r="214" spans="1:15" x14ac:dyDescent="0.2">
      <c r="A214" s="9">
        <v>340</v>
      </c>
      <c r="D214" t="s">
        <v>573</v>
      </c>
      <c r="E214" s="103" t="s">
        <v>331</v>
      </c>
      <c r="F214" s="102" t="s">
        <v>5846</v>
      </c>
      <c r="G214" s="143">
        <v>255</v>
      </c>
      <c r="J214" s="15">
        <v>3705</v>
      </c>
      <c r="O214" s="1" t="s">
        <v>5960</v>
      </c>
    </row>
    <row r="215" spans="1:15" ht="10.5" x14ac:dyDescent="0.25">
      <c r="A215" s="9">
        <v>341</v>
      </c>
      <c r="D215" t="s">
        <v>573</v>
      </c>
      <c r="E215" s="103" t="s">
        <v>319</v>
      </c>
      <c r="F215" s="102" t="s">
        <v>5846</v>
      </c>
      <c r="G215" s="143">
        <v>255</v>
      </c>
      <c r="H215" s="1" t="s">
        <v>5954</v>
      </c>
      <c r="J215" s="15">
        <v>1753</v>
      </c>
      <c r="L215" s="14" t="s">
        <v>564</v>
      </c>
      <c r="M215" s="14" t="s">
        <v>333</v>
      </c>
      <c r="N215" s="15">
        <v>1504</v>
      </c>
    </row>
    <row r="216" spans="1:15" x14ac:dyDescent="0.2">
      <c r="A216" s="9">
        <v>342</v>
      </c>
      <c r="D216" t="s">
        <v>573</v>
      </c>
      <c r="E216" s="103" t="s">
        <v>324</v>
      </c>
      <c r="F216" s="102" t="s">
        <v>5849</v>
      </c>
      <c r="G216" s="143">
        <v>2</v>
      </c>
      <c r="J216" s="15">
        <v>2254</v>
      </c>
      <c r="L216">
        <v>1</v>
      </c>
      <c r="M216">
        <v>2271</v>
      </c>
      <c r="N216" s="15">
        <v>1733</v>
      </c>
    </row>
    <row r="217" spans="1:15" x14ac:dyDescent="0.2">
      <c r="A217" s="9">
        <v>343</v>
      </c>
      <c r="D217" t="s">
        <v>573</v>
      </c>
      <c r="E217" s="103" t="s">
        <v>328</v>
      </c>
      <c r="F217" s="102" t="s">
        <v>5849</v>
      </c>
      <c r="G217" s="143">
        <v>2</v>
      </c>
      <c r="J217" s="15">
        <v>3800</v>
      </c>
      <c r="K217" s="162">
        <v>370667</v>
      </c>
      <c r="M217">
        <v>16950</v>
      </c>
    </row>
    <row r="218" spans="1:15" x14ac:dyDescent="0.2">
      <c r="A218" s="9">
        <v>344</v>
      </c>
      <c r="D218" t="s">
        <v>573</v>
      </c>
      <c r="E218" s="103" t="s">
        <v>320</v>
      </c>
      <c r="F218" s="102" t="s">
        <v>5849</v>
      </c>
      <c r="G218" s="143">
        <v>2</v>
      </c>
      <c r="J218" s="15">
        <v>45</v>
      </c>
    </row>
    <row r="219" spans="1:15" x14ac:dyDescent="0.2">
      <c r="A219" s="9">
        <v>345</v>
      </c>
      <c r="D219" t="s">
        <v>573</v>
      </c>
      <c r="E219" s="103" t="s">
        <v>321</v>
      </c>
      <c r="F219" s="102" t="s">
        <v>5849</v>
      </c>
      <c r="G219" s="143">
        <v>2</v>
      </c>
      <c r="L219">
        <v>1973</v>
      </c>
      <c r="M219">
        <v>2017</v>
      </c>
    </row>
    <row r="220" spans="1:15" x14ac:dyDescent="0.2">
      <c r="A220" s="9">
        <v>346</v>
      </c>
      <c r="D220" t="s">
        <v>573</v>
      </c>
      <c r="E220" s="103" t="s">
        <v>322</v>
      </c>
      <c r="F220" s="102" t="s">
        <v>5849</v>
      </c>
      <c r="G220" s="143">
        <v>2</v>
      </c>
    </row>
    <row r="221" spans="1:15" x14ac:dyDescent="0.2">
      <c r="A221" s="9">
        <v>347</v>
      </c>
      <c r="D221" t="s">
        <v>573</v>
      </c>
      <c r="E221" s="103" t="s">
        <v>323</v>
      </c>
      <c r="F221" s="102" t="s">
        <v>5846</v>
      </c>
      <c r="G221" s="143">
        <v>255</v>
      </c>
    </row>
    <row r="222" spans="1:15" x14ac:dyDescent="0.2">
      <c r="A222" s="9">
        <v>348</v>
      </c>
      <c r="D222" t="s">
        <v>573</v>
      </c>
      <c r="E222" s="103" t="s">
        <v>325</v>
      </c>
      <c r="F222" s="102" t="s">
        <v>5849</v>
      </c>
      <c r="G222" s="143">
        <v>2</v>
      </c>
    </row>
    <row r="223" spans="1:15" x14ac:dyDescent="0.2">
      <c r="A223" s="9">
        <v>349</v>
      </c>
      <c r="D223" t="s">
        <v>573</v>
      </c>
      <c r="E223" s="103" t="s">
        <v>326</v>
      </c>
      <c r="F223" s="102" t="s">
        <v>5846</v>
      </c>
      <c r="G223" s="143">
        <v>255</v>
      </c>
    </row>
    <row r="224" spans="1:15" x14ac:dyDescent="0.2">
      <c r="A224" s="9">
        <v>350</v>
      </c>
      <c r="D224" t="s">
        <v>573</v>
      </c>
      <c r="E224" s="103" t="s">
        <v>327</v>
      </c>
      <c r="F224" s="102" t="s">
        <v>5849</v>
      </c>
      <c r="G224" s="143">
        <v>2</v>
      </c>
    </row>
    <row r="225" spans="1:15" x14ac:dyDescent="0.2">
      <c r="A225" s="9">
        <v>351</v>
      </c>
      <c r="D225" t="s">
        <v>573</v>
      </c>
      <c r="E225" s="103" t="s">
        <v>330</v>
      </c>
      <c r="F225" s="102" t="s">
        <v>5846</v>
      </c>
      <c r="G225" s="143">
        <v>255</v>
      </c>
    </row>
    <row r="226" spans="1:15" x14ac:dyDescent="0.2">
      <c r="A226" s="9">
        <v>352</v>
      </c>
      <c r="D226" t="s">
        <v>573</v>
      </c>
      <c r="E226" s="103" t="s">
        <v>329</v>
      </c>
      <c r="F226" s="102" t="s">
        <v>5849</v>
      </c>
      <c r="G226" s="143">
        <v>2</v>
      </c>
    </row>
    <row r="227" spans="1:15" x14ac:dyDescent="0.2">
      <c r="A227" s="9">
        <v>353</v>
      </c>
      <c r="E227" s="103"/>
      <c r="F227" s="102"/>
      <c r="G227" s="143"/>
    </row>
    <row r="228" spans="1:15" ht="10.5" x14ac:dyDescent="0.25">
      <c r="A228" s="9">
        <v>232</v>
      </c>
      <c r="C228" s="118">
        <v>2736</v>
      </c>
      <c r="D228" s="14" t="s">
        <v>5951</v>
      </c>
    </row>
    <row r="229" spans="1:15" x14ac:dyDescent="0.2">
      <c r="A229" s="9">
        <v>233</v>
      </c>
      <c r="D229" t="s">
        <v>5951</v>
      </c>
      <c r="E229" s="112" t="s">
        <v>3116</v>
      </c>
      <c r="F229" s="126" t="s">
        <v>5844</v>
      </c>
      <c r="G229" s="144">
        <v>8</v>
      </c>
      <c r="H229" s="121" t="s">
        <v>5934</v>
      </c>
      <c r="I229" s="114" t="s">
        <v>5940</v>
      </c>
      <c r="J229" s="15">
        <v>2736</v>
      </c>
      <c r="L229" s="48">
        <v>24460</v>
      </c>
      <c r="M229" s="48">
        <v>43605</v>
      </c>
      <c r="O229" s="1" t="s">
        <v>5960</v>
      </c>
    </row>
    <row r="230" spans="1:15" ht="10.5" x14ac:dyDescent="0.25">
      <c r="A230" s="9">
        <v>234</v>
      </c>
      <c r="D230" t="s">
        <v>5951</v>
      </c>
      <c r="E230" s="111" t="s">
        <v>3113</v>
      </c>
      <c r="F230" s="127" t="s">
        <v>5844</v>
      </c>
      <c r="G230" s="145">
        <v>8</v>
      </c>
      <c r="H230" s="122" t="s">
        <v>5954</v>
      </c>
      <c r="I230" s="110" t="s">
        <v>5940</v>
      </c>
      <c r="J230" s="15">
        <v>2736</v>
      </c>
      <c r="L230" s="48">
        <v>24453</v>
      </c>
      <c r="M230" s="48">
        <v>43598</v>
      </c>
      <c r="O230" s="1" t="s">
        <v>5960</v>
      </c>
    </row>
    <row r="231" spans="1:15" x14ac:dyDescent="0.2">
      <c r="A231" s="9">
        <v>235</v>
      </c>
      <c r="D231" t="s">
        <v>5951</v>
      </c>
      <c r="E231" s="103" t="s">
        <v>3115</v>
      </c>
      <c r="F231" s="102" t="s">
        <v>5849</v>
      </c>
      <c r="G231" s="143">
        <v>2</v>
      </c>
      <c r="J231" s="15">
        <v>1</v>
      </c>
      <c r="K231" s="162">
        <v>1</v>
      </c>
      <c r="L231">
        <v>2</v>
      </c>
      <c r="N231" s="15">
        <v>2735</v>
      </c>
    </row>
    <row r="232" spans="1:15" x14ac:dyDescent="0.2">
      <c r="A232" s="9">
        <v>236</v>
      </c>
      <c r="D232" t="s">
        <v>5951</v>
      </c>
      <c r="E232" s="103" t="s">
        <v>3114</v>
      </c>
      <c r="F232" s="125" t="s">
        <v>5844</v>
      </c>
      <c r="G232" s="143">
        <v>8</v>
      </c>
      <c r="J232" s="15">
        <v>53</v>
      </c>
      <c r="K232" s="162">
        <v>2683</v>
      </c>
      <c r="L232" s="48">
        <v>24467</v>
      </c>
      <c r="M232" s="48">
        <v>43465</v>
      </c>
    </row>
    <row r="233" spans="1:15" x14ac:dyDescent="0.2">
      <c r="A233" s="9">
        <v>237</v>
      </c>
      <c r="D233" t="s">
        <v>5951</v>
      </c>
      <c r="E233" s="103" t="s">
        <v>3117</v>
      </c>
      <c r="F233" s="102" t="s">
        <v>5852</v>
      </c>
      <c r="G233" s="143">
        <v>4</v>
      </c>
      <c r="J233" s="15">
        <v>53</v>
      </c>
      <c r="K233" s="162">
        <v>2683</v>
      </c>
      <c r="L233">
        <v>1966</v>
      </c>
      <c r="M233">
        <v>2018</v>
      </c>
    </row>
    <row r="234" spans="1:15" x14ac:dyDescent="0.2">
      <c r="A234" s="9">
        <v>238</v>
      </c>
      <c r="D234" t="s">
        <v>5951</v>
      </c>
      <c r="E234" s="103" t="s">
        <v>5895</v>
      </c>
      <c r="F234" s="102" t="s">
        <v>5846</v>
      </c>
      <c r="G234" s="143">
        <v>1</v>
      </c>
      <c r="K234" s="162">
        <v>2736</v>
      </c>
    </row>
    <row r="235" spans="1:15" x14ac:dyDescent="0.2">
      <c r="A235" s="9">
        <v>239</v>
      </c>
    </row>
    <row r="236" spans="1:15" ht="10.5" x14ac:dyDescent="0.25">
      <c r="A236" s="9">
        <v>240</v>
      </c>
      <c r="C236" s="118">
        <v>636</v>
      </c>
      <c r="D236" s="14" t="s">
        <v>5834</v>
      </c>
    </row>
    <row r="237" spans="1:15" x14ac:dyDescent="0.2">
      <c r="A237" s="9">
        <v>241</v>
      </c>
      <c r="D237" t="s">
        <v>5834</v>
      </c>
      <c r="E237" s="103" t="s">
        <v>5896</v>
      </c>
      <c r="F237" s="102" t="s">
        <v>5847</v>
      </c>
      <c r="G237" s="143">
        <v>1</v>
      </c>
    </row>
    <row r="238" spans="1:15" x14ac:dyDescent="0.2">
      <c r="A238" s="9">
        <v>242</v>
      </c>
      <c r="D238" t="s">
        <v>5834</v>
      </c>
      <c r="E238" s="140" t="s">
        <v>5897</v>
      </c>
      <c r="F238" s="116" t="s">
        <v>5846</v>
      </c>
      <c r="G238" s="146">
        <v>255</v>
      </c>
      <c r="H238" s="117" t="s">
        <v>5934</v>
      </c>
    </row>
    <row r="239" spans="1:15" x14ac:dyDescent="0.2">
      <c r="A239" s="9">
        <v>243</v>
      </c>
      <c r="D239" t="s">
        <v>5834</v>
      </c>
      <c r="E239" s="120" t="s">
        <v>5898</v>
      </c>
      <c r="F239" s="116" t="s">
        <v>5846</v>
      </c>
      <c r="G239" s="146">
        <v>50</v>
      </c>
      <c r="H239" s="117" t="s">
        <v>5934</v>
      </c>
    </row>
    <row r="240" spans="1:15" x14ac:dyDescent="0.2">
      <c r="A240" s="9">
        <v>244</v>
      </c>
      <c r="D240" t="s">
        <v>5834</v>
      </c>
      <c r="E240" s="103" t="s">
        <v>5899</v>
      </c>
      <c r="F240" s="102" t="s">
        <v>5846</v>
      </c>
      <c r="G240" s="143">
        <v>10</v>
      </c>
    </row>
    <row r="241" spans="1:9" x14ac:dyDescent="0.2">
      <c r="A241" s="9">
        <v>245</v>
      </c>
      <c r="D241" t="s">
        <v>5834</v>
      </c>
      <c r="E241" s="120" t="s">
        <v>5900</v>
      </c>
      <c r="F241" s="116" t="s">
        <v>5846</v>
      </c>
      <c r="G241" s="146">
        <v>255</v>
      </c>
      <c r="H241" s="117" t="s">
        <v>5934</v>
      </c>
    </row>
    <row r="242" spans="1:9" x14ac:dyDescent="0.2">
      <c r="A242" s="9">
        <v>246</v>
      </c>
      <c r="D242" t="s">
        <v>5834</v>
      </c>
      <c r="E242" s="103" t="s">
        <v>5901</v>
      </c>
      <c r="F242" s="102" t="s">
        <v>5846</v>
      </c>
      <c r="G242" s="143">
        <v>5</v>
      </c>
    </row>
    <row r="243" spans="1:9" x14ac:dyDescent="0.2">
      <c r="A243" s="9">
        <v>247</v>
      </c>
      <c r="D243" t="s">
        <v>5834</v>
      </c>
      <c r="E243" s="103" t="s">
        <v>5902</v>
      </c>
      <c r="F243" s="102" t="s">
        <v>5846</v>
      </c>
      <c r="G243" s="143">
        <v>50</v>
      </c>
    </row>
    <row r="244" spans="1:9" x14ac:dyDescent="0.2">
      <c r="A244" s="9">
        <v>248</v>
      </c>
    </row>
    <row r="245" spans="1:9" ht="10.5" x14ac:dyDescent="0.25">
      <c r="A245" s="9">
        <v>249</v>
      </c>
      <c r="C245" s="118">
        <v>308</v>
      </c>
      <c r="D245" s="14" t="s">
        <v>5837</v>
      </c>
    </row>
    <row r="246" spans="1:9" x14ac:dyDescent="0.2">
      <c r="A246" s="9">
        <v>250</v>
      </c>
      <c r="D246" t="s">
        <v>5837</v>
      </c>
      <c r="E246" s="103" t="s">
        <v>5903</v>
      </c>
      <c r="F246" s="102" t="s">
        <v>5849</v>
      </c>
      <c r="G246" s="143">
        <v>2</v>
      </c>
    </row>
    <row r="247" spans="1:9" x14ac:dyDescent="0.2">
      <c r="A247" s="9">
        <v>251</v>
      </c>
      <c r="D247" t="s">
        <v>5837</v>
      </c>
      <c r="E247" s="141" t="s">
        <v>5897</v>
      </c>
      <c r="F247" s="105" t="s">
        <v>5846</v>
      </c>
      <c r="G247" s="144">
        <v>255</v>
      </c>
      <c r="H247" s="121" t="s">
        <v>5934</v>
      </c>
      <c r="I247" s="114" t="s">
        <v>5940</v>
      </c>
    </row>
    <row r="248" spans="1:9" x14ac:dyDescent="0.2">
      <c r="A248" s="9">
        <v>252</v>
      </c>
      <c r="D248" t="s">
        <v>5837</v>
      </c>
      <c r="E248" s="103" t="s">
        <v>5904</v>
      </c>
      <c r="F248" s="102" t="s">
        <v>5846</v>
      </c>
      <c r="G248" s="143">
        <v>100</v>
      </c>
    </row>
    <row r="249" spans="1:9" x14ac:dyDescent="0.2">
      <c r="A249" s="9">
        <v>253</v>
      </c>
    </row>
    <row r="250" spans="1:9" ht="10.5" x14ac:dyDescent="0.25">
      <c r="A250" s="9">
        <v>254</v>
      </c>
      <c r="C250" s="118">
        <v>308</v>
      </c>
      <c r="D250" s="14" t="s">
        <v>5831</v>
      </c>
    </row>
    <row r="251" spans="1:9" x14ac:dyDescent="0.2">
      <c r="A251" s="9">
        <v>255</v>
      </c>
      <c r="D251" t="s">
        <v>5831</v>
      </c>
      <c r="E251" s="103" t="s">
        <v>5905</v>
      </c>
      <c r="F251" s="102" t="s">
        <v>5847</v>
      </c>
      <c r="G251" s="143">
        <v>1</v>
      </c>
    </row>
    <row r="252" spans="1:9" x14ac:dyDescent="0.2">
      <c r="A252" s="9">
        <v>256</v>
      </c>
      <c r="D252" t="s">
        <v>5831</v>
      </c>
      <c r="E252" s="141" t="s">
        <v>5897</v>
      </c>
      <c r="F252" s="105" t="s">
        <v>5846</v>
      </c>
      <c r="G252" s="144">
        <v>255</v>
      </c>
      <c r="H252" s="121" t="s">
        <v>5934</v>
      </c>
      <c r="I252" s="114" t="s">
        <v>5940</v>
      </c>
    </row>
    <row r="253" spans="1:9" x14ac:dyDescent="0.2">
      <c r="A253" s="9">
        <v>257</v>
      </c>
      <c r="D253" t="s">
        <v>5831</v>
      </c>
      <c r="E253" s="103" t="s">
        <v>5906</v>
      </c>
      <c r="F253" s="102" t="s">
        <v>5846</v>
      </c>
      <c r="G253" s="143">
        <v>255</v>
      </c>
    </row>
    <row r="254" spans="1:9" x14ac:dyDescent="0.2">
      <c r="A254" s="9">
        <v>258</v>
      </c>
      <c r="D254" t="s">
        <v>5831</v>
      </c>
      <c r="E254" s="103" t="s">
        <v>5907</v>
      </c>
      <c r="F254" s="102" t="s">
        <v>5846</v>
      </c>
      <c r="G254" s="143">
        <v>255</v>
      </c>
    </row>
    <row r="255" spans="1:9" x14ac:dyDescent="0.2">
      <c r="A255" s="9">
        <v>259</v>
      </c>
      <c r="D255" t="s">
        <v>5831</v>
      </c>
      <c r="E255" s="103" t="s">
        <v>5908</v>
      </c>
      <c r="F255" s="102" t="s">
        <v>5846</v>
      </c>
      <c r="G255" s="143">
        <v>255</v>
      </c>
    </row>
    <row r="256" spans="1:9" x14ac:dyDescent="0.2">
      <c r="A256" s="9">
        <v>260</v>
      </c>
      <c r="D256" t="s">
        <v>5831</v>
      </c>
      <c r="E256" s="103" t="s">
        <v>5861</v>
      </c>
      <c r="F256" s="102" t="s">
        <v>5846</v>
      </c>
      <c r="G256" s="143">
        <v>255</v>
      </c>
    </row>
    <row r="257" spans="1:24" x14ac:dyDescent="0.2">
      <c r="A257" s="9">
        <v>261</v>
      </c>
      <c r="D257" t="s">
        <v>5831</v>
      </c>
      <c r="E257" s="103" t="s">
        <v>5909</v>
      </c>
      <c r="F257" s="102" t="s">
        <v>5846</v>
      </c>
      <c r="G257" s="143">
        <v>255</v>
      </c>
    </row>
    <row r="258" spans="1:24" x14ac:dyDescent="0.2">
      <c r="A258" s="9">
        <v>262</v>
      </c>
      <c r="E258" s="103"/>
      <c r="F258" s="102"/>
      <c r="G258" s="143"/>
    </row>
    <row r="259" spans="1:24" ht="10.5" x14ac:dyDescent="0.25">
      <c r="A259" s="9">
        <v>263</v>
      </c>
      <c r="C259" s="118">
        <v>77</v>
      </c>
      <c r="D259" s="14" t="s">
        <v>5955</v>
      </c>
    </row>
    <row r="260" spans="1:24" x14ac:dyDescent="0.2">
      <c r="A260" s="9">
        <v>264</v>
      </c>
      <c r="D260" t="s">
        <v>5955</v>
      </c>
      <c r="E260" s="103" t="s">
        <v>5910</v>
      </c>
      <c r="F260" s="125" t="s">
        <v>5844</v>
      </c>
      <c r="G260" s="143">
        <v>8</v>
      </c>
    </row>
    <row r="261" spans="1:24" x14ac:dyDescent="0.2">
      <c r="A261" s="9">
        <v>265</v>
      </c>
      <c r="D261" t="s">
        <v>5955</v>
      </c>
      <c r="E261" s="140" t="s">
        <v>5911</v>
      </c>
      <c r="F261" s="116" t="s">
        <v>5846</v>
      </c>
      <c r="G261" s="146">
        <v>255</v>
      </c>
      <c r="H261" s="117" t="s">
        <v>5934</v>
      </c>
    </row>
    <row r="262" spans="1:24" x14ac:dyDescent="0.2">
      <c r="A262" s="9">
        <v>266</v>
      </c>
      <c r="D262" t="s">
        <v>5955</v>
      </c>
      <c r="E262" s="136" t="s">
        <v>5912</v>
      </c>
      <c r="F262" s="116" t="s">
        <v>5846</v>
      </c>
      <c r="G262" s="146">
        <v>50</v>
      </c>
      <c r="H262" s="117" t="s">
        <v>5934</v>
      </c>
    </row>
    <row r="263" spans="1:24" x14ac:dyDescent="0.2">
      <c r="A263" s="9">
        <v>267</v>
      </c>
      <c r="D263" t="s">
        <v>5955</v>
      </c>
      <c r="E263" s="120" t="s">
        <v>5900</v>
      </c>
      <c r="F263" s="116" t="s">
        <v>5846</v>
      </c>
      <c r="G263" s="146">
        <v>50</v>
      </c>
      <c r="H263" s="117" t="s">
        <v>5934</v>
      </c>
    </row>
    <row r="264" spans="1:24" x14ac:dyDescent="0.2">
      <c r="A264" s="9">
        <v>268</v>
      </c>
      <c r="D264" t="s">
        <v>5955</v>
      </c>
      <c r="E264" s="103" t="s">
        <v>5902</v>
      </c>
      <c r="F264" s="102" t="s">
        <v>5846</v>
      </c>
      <c r="G264" s="143">
        <v>25</v>
      </c>
    </row>
    <row r="265" spans="1:24" x14ac:dyDescent="0.2">
      <c r="A265" s="9">
        <v>269</v>
      </c>
      <c r="D265" t="s">
        <v>5955</v>
      </c>
      <c r="E265" s="103" t="s">
        <v>5901</v>
      </c>
      <c r="F265" s="102" t="s">
        <v>5846</v>
      </c>
      <c r="G265" s="143">
        <v>1</v>
      </c>
    </row>
    <row r="266" spans="1:24" x14ac:dyDescent="0.2">
      <c r="A266" s="9">
        <v>270</v>
      </c>
      <c r="D266" t="s">
        <v>5955</v>
      </c>
      <c r="E266" s="103" t="s">
        <v>5898</v>
      </c>
      <c r="F266" s="102" t="s">
        <v>5846</v>
      </c>
      <c r="G266" s="143">
        <v>50</v>
      </c>
    </row>
    <row r="267" spans="1:24" x14ac:dyDescent="0.2">
      <c r="A267" s="9">
        <v>271</v>
      </c>
      <c r="E267" s="103"/>
      <c r="F267" s="102"/>
      <c r="G267" s="143"/>
    </row>
    <row r="268" spans="1:24" x14ac:dyDescent="0.2">
      <c r="A268" s="9">
        <v>312</v>
      </c>
      <c r="C268" s="118">
        <v>1</v>
      </c>
      <c r="D268" t="s">
        <v>5953</v>
      </c>
    </row>
    <row r="269" spans="1:24" x14ac:dyDescent="0.2">
      <c r="A269" s="9">
        <v>313</v>
      </c>
      <c r="D269" t="s">
        <v>5953</v>
      </c>
      <c r="E269" s="112" t="s">
        <v>5930</v>
      </c>
      <c r="F269" s="105" t="s">
        <v>5846</v>
      </c>
      <c r="G269" s="144">
        <v>12</v>
      </c>
      <c r="H269" s="121" t="s">
        <v>5934</v>
      </c>
      <c r="I269" s="114" t="s">
        <v>5940</v>
      </c>
    </row>
    <row r="270" spans="1:24" x14ac:dyDescent="0.2">
      <c r="A270" s="9">
        <v>314</v>
      </c>
    </row>
    <row r="271" spans="1:24" ht="12" x14ac:dyDescent="0.3">
      <c r="T271" s="216" t="s">
        <v>5898</v>
      </c>
      <c r="U271" s="216" t="s">
        <v>503</v>
      </c>
      <c r="W271" s="216" t="s">
        <v>5901</v>
      </c>
      <c r="X271" s="216" t="s">
        <v>503</v>
      </c>
    </row>
    <row r="272" spans="1:24" ht="12" x14ac:dyDescent="0.3">
      <c r="T272" s="219" t="s">
        <v>5974</v>
      </c>
      <c r="U272" s="15">
        <v>4270</v>
      </c>
      <c r="W272" s="217" t="s">
        <v>5980</v>
      </c>
      <c r="X272" s="218">
        <v>110589</v>
      </c>
    </row>
    <row r="273" spans="2:24" ht="12" x14ac:dyDescent="0.3">
      <c r="B273" s="118">
        <v>274857</v>
      </c>
      <c r="C273" s="118">
        <v>195967</v>
      </c>
      <c r="D273" s="177" t="s">
        <v>5836</v>
      </c>
      <c r="T273" s="219" t="s">
        <v>5975</v>
      </c>
      <c r="U273" s="15">
        <v>3128</v>
      </c>
      <c r="W273" s="217" t="s">
        <v>5979</v>
      </c>
      <c r="X273" s="218">
        <v>164268</v>
      </c>
    </row>
    <row r="274" spans="2:24" ht="12" x14ac:dyDescent="0.3">
      <c r="D274" t="s">
        <v>5836</v>
      </c>
      <c r="E274" s="138" t="s">
        <v>5913</v>
      </c>
      <c r="F274" s="116" t="s">
        <v>5846</v>
      </c>
      <c r="G274" s="146">
        <v>12</v>
      </c>
      <c r="H274" s="117" t="s">
        <v>5934</v>
      </c>
      <c r="J274" s="15">
        <v>534</v>
      </c>
      <c r="K274" s="162">
        <v>0</v>
      </c>
      <c r="L274" t="s">
        <v>3146</v>
      </c>
      <c r="M274" t="s">
        <v>5967</v>
      </c>
      <c r="T274" s="219" t="s">
        <v>5976</v>
      </c>
      <c r="U274" s="15">
        <v>1247</v>
      </c>
    </row>
    <row r="275" spans="2:24" ht="12" x14ac:dyDescent="0.3">
      <c r="D275" t="s">
        <v>5836</v>
      </c>
      <c r="E275" s="103" t="s">
        <v>5914</v>
      </c>
      <c r="F275" s="125" t="s">
        <v>5844</v>
      </c>
      <c r="G275" s="143">
        <v>8</v>
      </c>
      <c r="J275" s="15">
        <v>2728</v>
      </c>
      <c r="L275" t="s">
        <v>5968</v>
      </c>
      <c r="M275" s="48">
        <v>43521</v>
      </c>
      <c r="T275" s="219" t="s">
        <v>5978</v>
      </c>
      <c r="U275" s="15">
        <v>3</v>
      </c>
      <c r="W275" s="216" t="s">
        <v>5902</v>
      </c>
      <c r="X275" s="216" t="s">
        <v>503</v>
      </c>
    </row>
    <row r="276" spans="2:24" ht="12" x14ac:dyDescent="0.3">
      <c r="D276" t="s">
        <v>5836</v>
      </c>
      <c r="E276" s="140" t="s">
        <v>5897</v>
      </c>
      <c r="F276" s="116" t="s">
        <v>5846</v>
      </c>
      <c r="G276" s="146">
        <v>255</v>
      </c>
      <c r="H276" s="117" t="s">
        <v>5934</v>
      </c>
      <c r="J276" s="15">
        <v>12989</v>
      </c>
      <c r="L276" t="s">
        <v>6130</v>
      </c>
      <c r="M276" t="s">
        <v>6131</v>
      </c>
      <c r="T276" s="219" t="s">
        <v>172</v>
      </c>
      <c r="U276" s="15">
        <v>10968</v>
      </c>
      <c r="W276" s="217" t="s">
        <v>6132</v>
      </c>
      <c r="X276" s="218">
        <v>5218</v>
      </c>
    </row>
    <row r="277" spans="2:24" ht="12" x14ac:dyDescent="0.3">
      <c r="D277" t="s">
        <v>5836</v>
      </c>
      <c r="E277" s="120" t="s">
        <v>5898</v>
      </c>
      <c r="F277" s="116" t="s">
        <v>5846</v>
      </c>
      <c r="G277" s="146">
        <v>50</v>
      </c>
      <c r="H277" s="117" t="s">
        <v>5934</v>
      </c>
      <c r="J277" s="15">
        <v>13</v>
      </c>
      <c r="T277" s="219" t="s">
        <v>5977</v>
      </c>
      <c r="U277" s="15">
        <v>11</v>
      </c>
      <c r="W277" s="217" t="s">
        <v>6133</v>
      </c>
      <c r="X277" s="218">
        <v>5120</v>
      </c>
    </row>
    <row r="278" spans="2:24" ht="12" x14ac:dyDescent="0.3">
      <c r="D278" t="s">
        <v>5836</v>
      </c>
      <c r="E278" s="103" t="s">
        <v>5901</v>
      </c>
      <c r="F278" s="102" t="s">
        <v>5846</v>
      </c>
      <c r="G278" s="143">
        <v>1</v>
      </c>
      <c r="J278" s="15">
        <v>2</v>
      </c>
      <c r="T278" s="219" t="s">
        <v>184</v>
      </c>
      <c r="U278" s="15">
        <v>33456</v>
      </c>
      <c r="W278" s="217" t="s">
        <v>6134</v>
      </c>
      <c r="X278" s="218">
        <v>4208</v>
      </c>
    </row>
    <row r="279" spans="2:24" ht="12" x14ac:dyDescent="0.3">
      <c r="D279" t="s">
        <v>5836</v>
      </c>
      <c r="E279" s="103" t="s">
        <v>5902</v>
      </c>
      <c r="F279" s="102" t="s">
        <v>5846</v>
      </c>
      <c r="G279" s="143">
        <v>25</v>
      </c>
      <c r="T279" s="219" t="s">
        <v>5972</v>
      </c>
      <c r="U279" s="15">
        <v>15947</v>
      </c>
      <c r="W279" s="217" t="s">
        <v>6136</v>
      </c>
      <c r="X279" s="218">
        <v>4</v>
      </c>
    </row>
    <row r="280" spans="2:24" ht="12" x14ac:dyDescent="0.3">
      <c r="D280" t="s">
        <v>5836</v>
      </c>
      <c r="E280" s="120" t="s">
        <v>5900</v>
      </c>
      <c r="F280" s="116" t="s">
        <v>5846</v>
      </c>
      <c r="G280" s="146">
        <v>50</v>
      </c>
      <c r="H280" s="117" t="s">
        <v>5934</v>
      </c>
      <c r="J280" s="15">
        <v>9153</v>
      </c>
      <c r="T280" s="219" t="s">
        <v>5970</v>
      </c>
      <c r="U280" s="15">
        <v>55441</v>
      </c>
      <c r="W280" s="217" t="s">
        <v>6135</v>
      </c>
      <c r="X280" s="218">
        <v>5</v>
      </c>
    </row>
    <row r="281" spans="2:24" ht="12" x14ac:dyDescent="0.3">
      <c r="D281" t="s">
        <v>5836</v>
      </c>
      <c r="E281" s="139" t="s">
        <v>5915</v>
      </c>
      <c r="F281" s="102" t="s">
        <v>5846</v>
      </c>
      <c r="G281" s="143">
        <v>12</v>
      </c>
      <c r="I281" s="1" t="s">
        <v>5940</v>
      </c>
      <c r="J281" s="15">
        <v>1210</v>
      </c>
      <c r="K281" s="162">
        <v>53822</v>
      </c>
      <c r="T281" s="219" t="s">
        <v>5969</v>
      </c>
      <c r="U281" s="15">
        <v>86756</v>
      </c>
      <c r="W281" s="217" t="s">
        <v>6137</v>
      </c>
      <c r="X281" s="218">
        <v>4</v>
      </c>
    </row>
    <row r="282" spans="2:24" ht="12" x14ac:dyDescent="0.3">
      <c r="D282" t="s">
        <v>5836</v>
      </c>
      <c r="E282" s="103" t="s">
        <v>5899</v>
      </c>
      <c r="F282" s="102" t="s">
        <v>5849</v>
      </c>
      <c r="G282" s="143">
        <v>2</v>
      </c>
      <c r="T282" s="219" t="s">
        <v>5971</v>
      </c>
      <c r="U282" s="15">
        <v>33460</v>
      </c>
    </row>
    <row r="283" spans="2:24" ht="12" x14ac:dyDescent="0.3">
      <c r="D283" t="s">
        <v>5836</v>
      </c>
      <c r="E283" s="103" t="s">
        <v>5916</v>
      </c>
      <c r="F283" s="125" t="s">
        <v>5844</v>
      </c>
      <c r="G283" s="143">
        <v>8</v>
      </c>
      <c r="K283" s="162">
        <v>2447</v>
      </c>
      <c r="L283" s="220">
        <v>43514.800057870372</v>
      </c>
      <c r="M283" s="220">
        <v>43535.993576388886</v>
      </c>
      <c r="T283" s="219" t="s">
        <v>5973</v>
      </c>
      <c r="U283" s="15">
        <v>10853</v>
      </c>
    </row>
    <row r="284" spans="2:24" ht="12" x14ac:dyDescent="0.3">
      <c r="T284" s="219" t="s">
        <v>178</v>
      </c>
      <c r="U284" s="15">
        <v>19317</v>
      </c>
    </row>
    <row r="286" spans="2:24" ht="10.5" x14ac:dyDescent="0.25">
      <c r="C286" s="118">
        <v>79096</v>
      </c>
      <c r="D286" s="14" t="s">
        <v>5839</v>
      </c>
      <c r="J286" s="1"/>
      <c r="K286"/>
      <c r="O286"/>
    </row>
    <row r="287" spans="2:24" x14ac:dyDescent="0.2">
      <c r="D287" t="s">
        <v>5839</v>
      </c>
      <c r="E287" s="138" t="s">
        <v>5913</v>
      </c>
      <c r="F287" s="116" t="s">
        <v>5846</v>
      </c>
      <c r="G287" s="146">
        <v>12</v>
      </c>
      <c r="H287" s="117" t="s">
        <v>5934</v>
      </c>
      <c r="I287" s="1" t="s">
        <v>5940</v>
      </c>
      <c r="J287" s="1">
        <v>533</v>
      </c>
      <c r="K287"/>
      <c r="O287"/>
    </row>
    <row r="288" spans="2:24" x14ac:dyDescent="0.2">
      <c r="D288" t="s">
        <v>5839</v>
      </c>
      <c r="E288" s="103" t="s">
        <v>5917</v>
      </c>
      <c r="F288" s="125" t="s">
        <v>5844</v>
      </c>
      <c r="G288" s="143">
        <v>8</v>
      </c>
      <c r="J288" s="1"/>
      <c r="K288"/>
      <c r="O288"/>
    </row>
    <row r="289" spans="3:23" x14ac:dyDescent="0.2">
      <c r="D289" t="s">
        <v>5839</v>
      </c>
      <c r="E289" s="140" t="s">
        <v>5897</v>
      </c>
      <c r="F289" s="116" t="s">
        <v>5846</v>
      </c>
      <c r="G289" s="146">
        <v>255</v>
      </c>
      <c r="H289" s="117" t="s">
        <v>5934</v>
      </c>
      <c r="I289" s="1" t="s">
        <v>5940</v>
      </c>
      <c r="J289" s="15">
        <v>12989</v>
      </c>
      <c r="K289"/>
      <c r="O289"/>
    </row>
    <row r="290" spans="3:23" x14ac:dyDescent="0.2">
      <c r="D290" t="s">
        <v>5839</v>
      </c>
      <c r="E290" s="103" t="s">
        <v>5904</v>
      </c>
      <c r="F290" s="102" t="s">
        <v>5846</v>
      </c>
      <c r="G290" s="143">
        <v>100</v>
      </c>
      <c r="J290" s="1"/>
      <c r="K290"/>
      <c r="O290"/>
    </row>
    <row r="291" spans="3:23" x14ac:dyDescent="0.2">
      <c r="D291" t="s">
        <v>5839</v>
      </c>
      <c r="E291" s="103" t="s">
        <v>5918</v>
      </c>
      <c r="F291" s="102" t="s">
        <v>5849</v>
      </c>
      <c r="G291" s="143">
        <v>2</v>
      </c>
      <c r="J291" s="1"/>
      <c r="K291"/>
      <c r="O291"/>
    </row>
    <row r="292" spans="3:23" x14ac:dyDescent="0.2">
      <c r="D292" t="s">
        <v>5839</v>
      </c>
      <c r="E292" s="103" t="s">
        <v>5919</v>
      </c>
      <c r="F292" s="102" t="s">
        <v>5849</v>
      </c>
      <c r="G292" s="143">
        <v>2</v>
      </c>
      <c r="J292" s="1"/>
      <c r="K292"/>
      <c r="O292"/>
    </row>
    <row r="293" spans="3:23" x14ac:dyDescent="0.2">
      <c r="D293" t="s">
        <v>5839</v>
      </c>
      <c r="E293" s="103" t="s">
        <v>5920</v>
      </c>
      <c r="F293" s="102" t="s">
        <v>5846</v>
      </c>
      <c r="G293" s="143">
        <v>25</v>
      </c>
      <c r="J293" s="1"/>
      <c r="K293"/>
      <c r="O293"/>
    </row>
    <row r="294" spans="3:23" x14ac:dyDescent="0.2">
      <c r="D294" t="s">
        <v>5839</v>
      </c>
      <c r="E294" s="103" t="s">
        <v>5916</v>
      </c>
      <c r="F294" s="125" t="s">
        <v>5844</v>
      </c>
      <c r="G294" s="143">
        <v>8</v>
      </c>
      <c r="J294" s="1"/>
      <c r="K294"/>
      <c r="O294"/>
    </row>
    <row r="295" spans="3:23" x14ac:dyDescent="0.2">
      <c r="E295" s="103"/>
      <c r="F295" s="102"/>
      <c r="G295" s="143"/>
      <c r="J295" s="1"/>
      <c r="K295"/>
      <c r="O295"/>
    </row>
    <row r="296" spans="3:23" ht="12" x14ac:dyDescent="0.3">
      <c r="C296" s="118">
        <v>14111</v>
      </c>
      <c r="D296" s="14" t="s">
        <v>5833</v>
      </c>
      <c r="J296" s="1"/>
      <c r="K296"/>
      <c r="O296"/>
      <c r="S296" s="216" t="s">
        <v>503</v>
      </c>
      <c r="T296" s="216" t="s">
        <v>5906</v>
      </c>
      <c r="V296" s="216" t="s">
        <v>503</v>
      </c>
      <c r="W296" s="216" t="s">
        <v>5908</v>
      </c>
    </row>
    <row r="297" spans="3:23" ht="12" x14ac:dyDescent="0.3">
      <c r="D297" t="s">
        <v>5833</v>
      </c>
      <c r="E297" s="141" t="s">
        <v>5897</v>
      </c>
      <c r="F297" s="105" t="s">
        <v>5846</v>
      </c>
      <c r="G297" s="144">
        <v>255</v>
      </c>
      <c r="H297" s="121" t="s">
        <v>5934</v>
      </c>
      <c r="I297" s="114" t="s">
        <v>5940</v>
      </c>
      <c r="J297" s="114" t="s">
        <v>5939</v>
      </c>
      <c r="K297"/>
      <c r="O297"/>
      <c r="S297" s="218">
        <v>10065</v>
      </c>
      <c r="T297" s="217" t="s">
        <v>545</v>
      </c>
      <c r="V297" s="218">
        <v>52</v>
      </c>
      <c r="W297" s="217" t="s">
        <v>545</v>
      </c>
    </row>
    <row r="298" spans="3:23" ht="12" x14ac:dyDescent="0.3">
      <c r="D298" t="s">
        <v>5833</v>
      </c>
      <c r="E298" s="103" t="s">
        <v>5906</v>
      </c>
      <c r="F298" s="102" t="s">
        <v>5846</v>
      </c>
      <c r="G298" s="143">
        <v>255</v>
      </c>
      <c r="J298" s="15">
        <v>4</v>
      </c>
      <c r="K298" s="162">
        <v>10065</v>
      </c>
      <c r="S298" s="218">
        <v>410</v>
      </c>
      <c r="T298" s="217" t="s">
        <v>5986</v>
      </c>
      <c r="V298" s="218">
        <v>1424</v>
      </c>
      <c r="W298" s="217" t="s">
        <v>5990</v>
      </c>
    </row>
    <row r="299" spans="3:23" ht="12" x14ac:dyDescent="0.3">
      <c r="D299" t="s">
        <v>5833</v>
      </c>
      <c r="E299" s="103" t="s">
        <v>5907</v>
      </c>
      <c r="F299" s="102" t="s">
        <v>5846</v>
      </c>
      <c r="G299" s="143">
        <v>25</v>
      </c>
      <c r="J299" s="15">
        <v>69</v>
      </c>
      <c r="S299" s="218">
        <v>122</v>
      </c>
      <c r="T299" s="217" t="s">
        <v>6138</v>
      </c>
      <c r="V299" s="218">
        <v>245</v>
      </c>
      <c r="W299" s="217" t="s">
        <v>6144</v>
      </c>
    </row>
    <row r="300" spans="3:23" ht="12" x14ac:dyDescent="0.3">
      <c r="D300" t="s">
        <v>5833</v>
      </c>
      <c r="E300" s="103" t="s">
        <v>5908</v>
      </c>
      <c r="F300" s="102" t="s">
        <v>5846</v>
      </c>
      <c r="G300" s="143">
        <v>25</v>
      </c>
      <c r="J300" s="15">
        <v>3</v>
      </c>
      <c r="K300" s="162">
        <v>52</v>
      </c>
      <c r="S300" s="218">
        <v>498</v>
      </c>
      <c r="T300" s="217" t="s">
        <v>6139</v>
      </c>
      <c r="V300" s="218">
        <v>1620</v>
      </c>
      <c r="W300" s="217" t="s">
        <v>6145</v>
      </c>
    </row>
    <row r="301" spans="3:23" ht="12" x14ac:dyDescent="0.3">
      <c r="D301" t="s">
        <v>5833</v>
      </c>
      <c r="E301" s="103" t="s">
        <v>5861</v>
      </c>
      <c r="F301" s="102" t="s">
        <v>5846</v>
      </c>
      <c r="G301" s="143">
        <v>25</v>
      </c>
      <c r="S301" s="218">
        <v>3016</v>
      </c>
      <c r="T301" s="217" t="s">
        <v>5987</v>
      </c>
      <c r="V301" s="218">
        <v>1</v>
      </c>
      <c r="W301" s="217" t="s">
        <v>6146</v>
      </c>
    </row>
    <row r="302" spans="3:23" ht="12" x14ac:dyDescent="0.3">
      <c r="D302" t="s">
        <v>5833</v>
      </c>
      <c r="E302" s="103" t="s">
        <v>5909</v>
      </c>
      <c r="F302" s="102" t="s">
        <v>5846</v>
      </c>
      <c r="G302" s="143">
        <v>25</v>
      </c>
      <c r="V302" s="218">
        <v>2</v>
      </c>
      <c r="W302" s="217" t="s">
        <v>6147</v>
      </c>
    </row>
    <row r="303" spans="3:23" ht="12" x14ac:dyDescent="0.3">
      <c r="D303" t="s">
        <v>5833</v>
      </c>
      <c r="E303" s="103" t="s">
        <v>5921</v>
      </c>
      <c r="F303" s="102" t="s">
        <v>5846</v>
      </c>
      <c r="G303" s="143">
        <v>255</v>
      </c>
      <c r="J303" s="15">
        <v>4955</v>
      </c>
      <c r="S303" s="216" t="s">
        <v>503</v>
      </c>
      <c r="T303" s="216" t="s">
        <v>5907</v>
      </c>
      <c r="V303" s="218">
        <v>69</v>
      </c>
      <c r="W303" s="217" t="s">
        <v>6148</v>
      </c>
    </row>
    <row r="304" spans="3:23" ht="12" x14ac:dyDescent="0.3">
      <c r="D304" t="s">
        <v>5833</v>
      </c>
      <c r="E304" s="103" t="s">
        <v>5922</v>
      </c>
      <c r="F304" s="102" t="s">
        <v>5846</v>
      </c>
      <c r="G304" s="143">
        <v>255</v>
      </c>
      <c r="J304" s="15">
        <v>4660</v>
      </c>
      <c r="S304" s="218">
        <v>9232</v>
      </c>
      <c r="T304" s="217" t="s">
        <v>6140</v>
      </c>
      <c r="V304" s="218">
        <v>6053</v>
      </c>
      <c r="W304" s="217" t="s">
        <v>6149</v>
      </c>
    </row>
    <row r="305" spans="3:23" ht="12" x14ac:dyDescent="0.3">
      <c r="D305" t="s">
        <v>5833</v>
      </c>
      <c r="E305" s="103" t="s">
        <v>5923</v>
      </c>
      <c r="F305" s="102" t="s">
        <v>5846</v>
      </c>
      <c r="G305" s="143">
        <v>255</v>
      </c>
      <c r="J305" s="15">
        <v>1729</v>
      </c>
      <c r="S305" s="218">
        <v>1438</v>
      </c>
      <c r="T305" s="217" t="s">
        <v>6141</v>
      </c>
      <c r="V305" s="218">
        <v>891</v>
      </c>
      <c r="W305" s="217" t="s">
        <v>6150</v>
      </c>
    </row>
    <row r="306" spans="3:23" ht="12" x14ac:dyDescent="0.3">
      <c r="D306" t="s">
        <v>5833</v>
      </c>
      <c r="E306" s="103" t="s">
        <v>5924</v>
      </c>
      <c r="F306" s="102" t="s">
        <v>5846</v>
      </c>
      <c r="G306" s="143">
        <v>28</v>
      </c>
      <c r="S306" s="218">
        <v>520</v>
      </c>
      <c r="T306" s="217" t="s">
        <v>6142</v>
      </c>
      <c r="V306" s="218">
        <v>3754</v>
      </c>
      <c r="W306" s="217" t="s">
        <v>5991</v>
      </c>
    </row>
    <row r="307" spans="3:23" ht="12" x14ac:dyDescent="0.3">
      <c r="D307" t="s">
        <v>5833</v>
      </c>
      <c r="E307" s="103" t="s">
        <v>5914</v>
      </c>
      <c r="F307" s="102" t="s">
        <v>5846</v>
      </c>
      <c r="G307" s="143">
        <v>12</v>
      </c>
      <c r="S307" s="218">
        <v>9</v>
      </c>
      <c r="T307" s="217" t="s">
        <v>5988</v>
      </c>
    </row>
    <row r="308" spans="3:23" ht="12" x14ac:dyDescent="0.3">
      <c r="D308" t="s">
        <v>5833</v>
      </c>
      <c r="E308" s="103" t="s">
        <v>5925</v>
      </c>
      <c r="F308" s="102" t="s">
        <v>5846</v>
      </c>
      <c r="G308" s="143">
        <v>12</v>
      </c>
      <c r="S308" s="218">
        <v>1</v>
      </c>
      <c r="T308" s="217" t="s">
        <v>6143</v>
      </c>
      <c r="V308" s="216" t="s">
        <v>503</v>
      </c>
      <c r="W308" s="216" t="s">
        <v>5927</v>
      </c>
    </row>
    <row r="309" spans="3:23" ht="12" x14ac:dyDescent="0.3">
      <c r="D309" t="s">
        <v>5833</v>
      </c>
      <c r="E309" s="103" t="s">
        <v>5926</v>
      </c>
      <c r="F309" s="102" t="s">
        <v>5846</v>
      </c>
      <c r="G309" s="143">
        <v>1</v>
      </c>
      <c r="V309" s="218">
        <v>52</v>
      </c>
      <c r="W309" s="217" t="s">
        <v>545</v>
      </c>
    </row>
    <row r="310" spans="3:23" ht="12" x14ac:dyDescent="0.3">
      <c r="D310" t="s">
        <v>5833</v>
      </c>
      <c r="E310" s="103" t="s">
        <v>5927</v>
      </c>
      <c r="F310" s="102" t="s">
        <v>5846</v>
      </c>
      <c r="G310" s="143">
        <v>25</v>
      </c>
      <c r="S310" s="216" t="s">
        <v>503</v>
      </c>
      <c r="T310" s="216" t="s">
        <v>5928</v>
      </c>
      <c r="V310" s="218">
        <v>2</v>
      </c>
      <c r="W310" s="217" t="s">
        <v>545</v>
      </c>
    </row>
    <row r="311" spans="3:23" ht="12" x14ac:dyDescent="0.3">
      <c r="D311" t="s">
        <v>5833</v>
      </c>
      <c r="E311" s="103" t="s">
        <v>5928</v>
      </c>
      <c r="F311" s="102" t="s">
        <v>5846</v>
      </c>
      <c r="G311" s="143">
        <v>5</v>
      </c>
      <c r="J311" s="15">
        <v>31</v>
      </c>
      <c r="S311" s="218">
        <v>9391</v>
      </c>
      <c r="T311" s="217" t="s">
        <v>6151</v>
      </c>
      <c r="V311" s="218">
        <v>1493</v>
      </c>
      <c r="W311" s="217" t="s">
        <v>544</v>
      </c>
    </row>
    <row r="312" spans="3:23" ht="12" x14ac:dyDescent="0.3">
      <c r="D312" t="s">
        <v>5833</v>
      </c>
      <c r="E312" s="103" t="s">
        <v>5929</v>
      </c>
      <c r="F312" s="125" t="s">
        <v>5844</v>
      </c>
      <c r="G312" s="143">
        <v>8</v>
      </c>
      <c r="S312" s="218">
        <v>1459</v>
      </c>
      <c r="T312" s="217" t="s">
        <v>6152</v>
      </c>
      <c r="V312" s="218">
        <v>6299</v>
      </c>
      <c r="W312" s="217" t="s">
        <v>543</v>
      </c>
    </row>
    <row r="313" spans="3:23" ht="12" x14ac:dyDescent="0.3">
      <c r="J313" s="1"/>
      <c r="K313"/>
      <c r="O313"/>
      <c r="S313" s="218">
        <v>741</v>
      </c>
      <c r="T313" s="217" t="s">
        <v>6153</v>
      </c>
      <c r="V313" s="218">
        <v>891</v>
      </c>
      <c r="W313" s="217" t="s">
        <v>122</v>
      </c>
    </row>
    <row r="314" spans="3:23" ht="12" x14ac:dyDescent="0.3">
      <c r="S314" s="218">
        <v>509</v>
      </c>
      <c r="T314" s="217" t="s">
        <v>6154</v>
      </c>
      <c r="V314" s="218">
        <v>5374</v>
      </c>
      <c r="W314" s="217" t="s">
        <v>542</v>
      </c>
    </row>
    <row r="315" spans="3:23" ht="12" x14ac:dyDescent="0.3">
      <c r="S315" s="218">
        <v>387</v>
      </c>
      <c r="T315" s="217" t="s">
        <v>6155</v>
      </c>
    </row>
    <row r="316" spans="3:23" ht="12" x14ac:dyDescent="0.3">
      <c r="C316" s="118">
        <v>1</v>
      </c>
      <c r="D316" t="s">
        <v>5953</v>
      </c>
      <c r="J316" s="1"/>
      <c r="K316"/>
      <c r="O316"/>
      <c r="S316" s="218">
        <v>327</v>
      </c>
      <c r="T316" s="217" t="s">
        <v>6156</v>
      </c>
    </row>
    <row r="317" spans="3:23" ht="12" x14ac:dyDescent="0.3">
      <c r="D317" t="s">
        <v>5953</v>
      </c>
      <c r="E317" s="112" t="s">
        <v>5930</v>
      </c>
      <c r="F317" s="105" t="s">
        <v>5846</v>
      </c>
      <c r="G317" s="144">
        <v>12</v>
      </c>
      <c r="H317" s="121" t="s">
        <v>5934</v>
      </c>
      <c r="I317" s="114" t="s">
        <v>5940</v>
      </c>
      <c r="J317" s="114" t="s">
        <v>5939</v>
      </c>
      <c r="K317"/>
      <c r="O317"/>
      <c r="S317" s="218">
        <v>288</v>
      </c>
      <c r="T317" s="217" t="s">
        <v>6157</v>
      </c>
    </row>
    <row r="318" spans="3:23" ht="12" x14ac:dyDescent="0.3">
      <c r="S318" s="218">
        <v>177</v>
      </c>
      <c r="T318" s="217" t="s">
        <v>6158</v>
      </c>
    </row>
    <row r="321" spans="2:25" ht="13" x14ac:dyDescent="0.3">
      <c r="B321" s="236" t="s">
        <v>6163</v>
      </c>
      <c r="D321" s="101" t="s">
        <v>5933</v>
      </c>
      <c r="E321" s="104" t="s">
        <v>5845</v>
      </c>
      <c r="F321" s="104" t="s">
        <v>526</v>
      </c>
      <c r="G321" s="142" t="s">
        <v>58</v>
      </c>
      <c r="H321" s="108" t="s">
        <v>5938</v>
      </c>
      <c r="I321" s="108" t="s">
        <v>5936</v>
      </c>
      <c r="J321" s="240" t="s">
        <v>534</v>
      </c>
      <c r="K321" s="241" t="s">
        <v>531</v>
      </c>
      <c r="L321" s="108" t="s">
        <v>532</v>
      </c>
      <c r="M321" s="108" t="s">
        <v>533</v>
      </c>
      <c r="N321" s="155" t="s">
        <v>5965</v>
      </c>
      <c r="O321" s="1" t="s">
        <v>5959</v>
      </c>
      <c r="P321" s="108" t="s">
        <v>5962</v>
      </c>
      <c r="Q321" s="240" t="s">
        <v>6221</v>
      </c>
      <c r="R321" s="240" t="s">
        <v>6222</v>
      </c>
      <c r="S321" s="178" t="s">
        <v>6223</v>
      </c>
      <c r="T321" s="178" t="s">
        <v>6224</v>
      </c>
      <c r="U321" s="178" t="s">
        <v>6225</v>
      </c>
    </row>
    <row r="322" spans="2:25" ht="12" x14ac:dyDescent="0.3">
      <c r="B322" s="196">
        <v>191920</v>
      </c>
      <c r="D322" t="s">
        <v>6163</v>
      </c>
      <c r="E322" s="266" t="s">
        <v>92</v>
      </c>
      <c r="G322" s="15">
        <v>35</v>
      </c>
      <c r="H322" s="1" t="s">
        <v>6259</v>
      </c>
      <c r="J322" s="189">
        <v>8303</v>
      </c>
      <c r="K322" s="252">
        <v>0</v>
      </c>
      <c r="L322" t="s">
        <v>6226</v>
      </c>
      <c r="M322" t="s">
        <v>6227</v>
      </c>
      <c r="N322" s="162">
        <v>127</v>
      </c>
      <c r="Q322">
        <v>281</v>
      </c>
      <c r="S322" s="238" t="s">
        <v>6207</v>
      </c>
      <c r="T322" s="238" t="s">
        <v>6207</v>
      </c>
      <c r="U322" s="238" t="s">
        <v>6216</v>
      </c>
    </row>
    <row r="323" spans="2:25" ht="12" x14ac:dyDescent="0.3">
      <c r="D323" t="s">
        <v>6163</v>
      </c>
      <c r="E323" s="267" t="s">
        <v>91</v>
      </c>
      <c r="G323" s="15">
        <v>32</v>
      </c>
      <c r="J323" s="189">
        <v>4095</v>
      </c>
      <c r="K323" s="252">
        <v>0</v>
      </c>
      <c r="L323" t="s">
        <v>506</v>
      </c>
      <c r="M323" t="s">
        <v>6228</v>
      </c>
      <c r="N323" s="162">
        <v>7064</v>
      </c>
      <c r="Q323">
        <v>218</v>
      </c>
      <c r="S323" s="238" t="s">
        <v>6208</v>
      </c>
      <c r="T323" s="238" t="s">
        <v>6208</v>
      </c>
      <c r="U323" s="238" t="s">
        <v>3010</v>
      </c>
    </row>
    <row r="324" spans="2:25" ht="12" x14ac:dyDescent="0.3">
      <c r="D324" t="s">
        <v>6163</v>
      </c>
      <c r="E324" s="268" t="s">
        <v>6164</v>
      </c>
      <c r="G324" s="15">
        <v>6</v>
      </c>
      <c r="J324" s="189">
        <v>4</v>
      </c>
      <c r="K324" s="252">
        <v>2990</v>
      </c>
      <c r="N324" s="162"/>
      <c r="S324" s="238" t="s">
        <v>542</v>
      </c>
      <c r="T324" s="238" t="s">
        <v>542</v>
      </c>
      <c r="U324" s="238" t="s">
        <v>542</v>
      </c>
      <c r="W324" t="s">
        <v>6233</v>
      </c>
    </row>
    <row r="325" spans="2:25" ht="12" x14ac:dyDescent="0.3">
      <c r="D325" t="s">
        <v>6163</v>
      </c>
      <c r="E325" s="268" t="s">
        <v>6165</v>
      </c>
      <c r="F325" t="s">
        <v>6122</v>
      </c>
      <c r="J325" s="189">
        <v>19</v>
      </c>
      <c r="K325" s="252">
        <v>835</v>
      </c>
      <c r="M325" s="1">
        <v>128</v>
      </c>
      <c r="N325" s="162"/>
      <c r="S325" s="239">
        <v>4</v>
      </c>
      <c r="T325" s="239">
        <v>4</v>
      </c>
      <c r="U325" s="239">
        <v>128</v>
      </c>
      <c r="W325" s="253" t="s">
        <v>6230</v>
      </c>
      <c r="X325" s="253" t="s">
        <v>6166</v>
      </c>
    </row>
    <row r="326" spans="2:25" ht="12" x14ac:dyDescent="0.3">
      <c r="D326" t="s">
        <v>6163</v>
      </c>
      <c r="E326" s="267" t="s">
        <v>6166</v>
      </c>
      <c r="G326" s="15">
        <v>1</v>
      </c>
      <c r="J326" s="189">
        <v>5</v>
      </c>
      <c r="K326" s="252">
        <v>0</v>
      </c>
      <c r="L326" s="156" t="s">
        <v>6229</v>
      </c>
      <c r="M326" s="156" t="s">
        <v>6217</v>
      </c>
      <c r="N326" s="162"/>
      <c r="S326" s="238" t="s">
        <v>6209</v>
      </c>
      <c r="T326" s="238" t="s">
        <v>6209</v>
      </c>
      <c r="U326" s="238" t="s">
        <v>6217</v>
      </c>
      <c r="W326" s="254">
        <v>126189</v>
      </c>
      <c r="X326" s="255" t="s">
        <v>6229</v>
      </c>
      <c r="Y326" t="s">
        <v>6238</v>
      </c>
    </row>
    <row r="327" spans="2:25" ht="12" x14ac:dyDescent="0.3">
      <c r="D327" t="s">
        <v>6163</v>
      </c>
      <c r="E327" s="267" t="s">
        <v>6167</v>
      </c>
      <c r="G327" s="15">
        <v>8</v>
      </c>
      <c r="J327" s="189">
        <v>3307</v>
      </c>
      <c r="K327" s="252">
        <v>0</v>
      </c>
      <c r="L327" s="156">
        <v>19671228</v>
      </c>
      <c r="M327" s="156">
        <v>20231127</v>
      </c>
      <c r="N327" s="162">
        <v>189</v>
      </c>
      <c r="Q327" s="14">
        <v>20150104</v>
      </c>
      <c r="R327" s="14">
        <v>20161125</v>
      </c>
      <c r="S327" s="257">
        <v>20160304</v>
      </c>
      <c r="T327" s="257">
        <v>20160304</v>
      </c>
      <c r="U327" s="257">
        <v>20160307</v>
      </c>
      <c r="W327" s="254">
        <v>27029</v>
      </c>
      <c r="X327" s="255" t="s">
        <v>6231</v>
      </c>
      <c r="Y327" t="s">
        <v>6234</v>
      </c>
    </row>
    <row r="328" spans="2:25" ht="12" x14ac:dyDescent="0.3">
      <c r="D328" t="s">
        <v>6163</v>
      </c>
      <c r="E328" s="154" t="s">
        <v>6168</v>
      </c>
      <c r="F328" t="s">
        <v>6122</v>
      </c>
      <c r="H328" s="1" t="s">
        <v>6259</v>
      </c>
      <c r="J328" s="189">
        <v>497</v>
      </c>
      <c r="K328" s="252">
        <v>0</v>
      </c>
      <c r="L328" s="1">
        <v>1</v>
      </c>
      <c r="M328" s="1">
        <v>1701</v>
      </c>
      <c r="N328" s="162">
        <v>7149</v>
      </c>
      <c r="S328" s="258">
        <v>2</v>
      </c>
      <c r="T328" s="258">
        <v>5</v>
      </c>
      <c r="U328" s="258">
        <v>310</v>
      </c>
      <c r="W328" s="254">
        <v>23608</v>
      </c>
      <c r="X328" s="255" t="s">
        <v>6217</v>
      </c>
      <c r="Y328" t="s">
        <v>6235</v>
      </c>
    </row>
    <row r="329" spans="2:25" ht="12" x14ac:dyDescent="0.3">
      <c r="D329" s="244" t="s">
        <v>6163</v>
      </c>
      <c r="E329" s="256" t="s">
        <v>6169</v>
      </c>
      <c r="F329" s="245" t="s">
        <v>6122</v>
      </c>
      <c r="G329" s="246"/>
      <c r="H329" s="247"/>
      <c r="I329" s="247"/>
      <c r="J329" s="189">
        <v>4309</v>
      </c>
      <c r="K329" s="252">
        <v>0</v>
      </c>
      <c r="L329" s="156">
        <v>100001</v>
      </c>
      <c r="M329" s="156">
        <v>212428</v>
      </c>
      <c r="N329" s="162">
        <v>1279</v>
      </c>
      <c r="P329" s="245"/>
      <c r="Q329" s="250">
        <v>381</v>
      </c>
      <c r="R329" s="249"/>
      <c r="S329" s="259">
        <v>104607</v>
      </c>
      <c r="T329" s="259">
        <v>104586</v>
      </c>
      <c r="U329" s="259">
        <v>104745</v>
      </c>
      <c r="W329" s="254">
        <v>14530</v>
      </c>
      <c r="X329" s="255" t="s">
        <v>6209</v>
      </c>
      <c r="Y329" t="s">
        <v>6236</v>
      </c>
    </row>
    <row r="330" spans="2:25" ht="13" x14ac:dyDescent="0.3">
      <c r="D330" t="s">
        <v>6163</v>
      </c>
      <c r="E330" s="103" t="s">
        <v>163</v>
      </c>
      <c r="F330" t="s">
        <v>6122</v>
      </c>
      <c r="J330" s="189">
        <v>34</v>
      </c>
      <c r="K330" s="252">
        <v>120994</v>
      </c>
      <c r="L330" s="1">
        <v>1</v>
      </c>
      <c r="M330" s="1">
        <v>35</v>
      </c>
      <c r="N330" s="162">
        <v>10566</v>
      </c>
      <c r="S330" s="261"/>
      <c r="T330" s="261"/>
      <c r="U330" s="262">
        <v>4</v>
      </c>
      <c r="W330" s="254">
        <v>564</v>
      </c>
      <c r="X330" s="255" t="s">
        <v>6232</v>
      </c>
      <c r="Y330" t="s">
        <v>6237</v>
      </c>
    </row>
    <row r="331" spans="2:25" ht="12" x14ac:dyDescent="0.3">
      <c r="D331" t="s">
        <v>6163</v>
      </c>
      <c r="E331" s="103" t="s">
        <v>6170</v>
      </c>
      <c r="J331" s="189">
        <v>6</v>
      </c>
      <c r="K331" s="252">
        <v>175177</v>
      </c>
      <c r="L331" s="1"/>
      <c r="M331" s="1"/>
      <c r="N331" s="162"/>
      <c r="S331" s="238" t="s">
        <v>545</v>
      </c>
      <c r="T331" s="238" t="s">
        <v>545</v>
      </c>
      <c r="U331" s="238" t="s">
        <v>545</v>
      </c>
    </row>
    <row r="332" spans="2:25" ht="12" x14ac:dyDescent="0.3">
      <c r="D332" t="s">
        <v>6163</v>
      </c>
      <c r="E332" s="154" t="s">
        <v>157</v>
      </c>
      <c r="G332" s="15">
        <v>33</v>
      </c>
      <c r="J332" s="189">
        <v>4317</v>
      </c>
      <c r="K332" s="252">
        <v>0</v>
      </c>
      <c r="L332" s="1"/>
      <c r="M332" s="1"/>
      <c r="N332" s="162">
        <v>1279</v>
      </c>
      <c r="Q332" s="14">
        <v>381</v>
      </c>
      <c r="S332" s="238" t="s">
        <v>3381</v>
      </c>
      <c r="T332" s="238" t="s">
        <v>5345</v>
      </c>
      <c r="U332" s="238" t="s">
        <v>3144</v>
      </c>
      <c r="W332" s="216" t="s">
        <v>6230</v>
      </c>
      <c r="X332" s="216" t="s">
        <v>6170</v>
      </c>
    </row>
    <row r="333" spans="2:25" ht="12" x14ac:dyDescent="0.3">
      <c r="D333" t="s">
        <v>6163</v>
      </c>
      <c r="E333" s="103" t="s">
        <v>6171</v>
      </c>
      <c r="G333" s="15">
        <v>1</v>
      </c>
      <c r="J333" s="189">
        <v>4</v>
      </c>
      <c r="K333" s="252">
        <v>12</v>
      </c>
      <c r="L333" s="1"/>
      <c r="M333" s="1"/>
      <c r="N333" s="162"/>
      <c r="S333" s="257" t="s">
        <v>6210</v>
      </c>
      <c r="T333" s="257" t="s">
        <v>6210</v>
      </c>
      <c r="U333" s="257" t="s">
        <v>5980</v>
      </c>
      <c r="W333" s="254">
        <v>175177</v>
      </c>
      <c r="X333" s="255" t="s">
        <v>545</v>
      </c>
    </row>
    <row r="334" spans="2:25" ht="12" x14ac:dyDescent="0.3">
      <c r="D334" t="s">
        <v>6163</v>
      </c>
      <c r="E334" s="103" t="s">
        <v>6172</v>
      </c>
      <c r="F334" t="s">
        <v>6122</v>
      </c>
      <c r="J334" s="189"/>
      <c r="K334" s="252">
        <v>16908</v>
      </c>
      <c r="L334" s="1">
        <v>160</v>
      </c>
      <c r="M334" s="1">
        <v>211</v>
      </c>
      <c r="N334" s="162"/>
      <c r="S334" s="257">
        <v>196</v>
      </c>
      <c r="T334" s="257">
        <v>196</v>
      </c>
      <c r="U334" s="257">
        <v>185</v>
      </c>
      <c r="W334" s="254">
        <v>10397</v>
      </c>
      <c r="X334" s="255" t="s">
        <v>260</v>
      </c>
      <c r="Y334" t="s">
        <v>6245</v>
      </c>
    </row>
    <row r="335" spans="2:25" ht="12" x14ac:dyDescent="0.3">
      <c r="D335" t="s">
        <v>6163</v>
      </c>
      <c r="E335" s="103" t="s">
        <v>6173</v>
      </c>
      <c r="G335" s="15">
        <v>3</v>
      </c>
      <c r="J335" s="189">
        <v>130</v>
      </c>
      <c r="K335" s="252">
        <v>8</v>
      </c>
      <c r="L335" s="1" t="s">
        <v>559</v>
      </c>
      <c r="M335" s="1" t="s">
        <v>6248</v>
      </c>
      <c r="N335" s="162"/>
      <c r="S335" s="257" t="s">
        <v>6211</v>
      </c>
      <c r="T335" s="257" t="s">
        <v>6211</v>
      </c>
      <c r="U335" s="257" t="s">
        <v>6218</v>
      </c>
      <c r="W335" s="254">
        <v>4927</v>
      </c>
      <c r="X335" s="255" t="s">
        <v>6239</v>
      </c>
      <c r="Y335" t="s">
        <v>6244</v>
      </c>
    </row>
    <row r="336" spans="2:25" ht="12" x14ac:dyDescent="0.3">
      <c r="D336" t="s">
        <v>6163</v>
      </c>
      <c r="E336" s="103" t="s">
        <v>6174</v>
      </c>
      <c r="F336" t="s">
        <v>6249</v>
      </c>
      <c r="J336" s="189"/>
      <c r="K336" s="252">
        <v>1311</v>
      </c>
      <c r="L336" s="1">
        <v>14.3</v>
      </c>
      <c r="M336" s="1">
        <v>58.7</v>
      </c>
      <c r="N336" s="162"/>
      <c r="S336" s="258">
        <v>30.4</v>
      </c>
      <c r="T336" s="258">
        <v>30.6</v>
      </c>
      <c r="U336" s="258">
        <v>29.7</v>
      </c>
      <c r="W336" s="254">
        <v>1128</v>
      </c>
      <c r="X336" s="255" t="s">
        <v>6240</v>
      </c>
      <c r="Y336" t="s">
        <v>6246</v>
      </c>
    </row>
    <row r="337" spans="4:25" ht="12" x14ac:dyDescent="0.3">
      <c r="D337" s="244" t="s">
        <v>6163</v>
      </c>
      <c r="E337" s="256" t="s">
        <v>6175</v>
      </c>
      <c r="F337" s="245"/>
      <c r="G337" s="246"/>
      <c r="H337" s="247"/>
      <c r="I337" s="247"/>
      <c r="J337" s="189">
        <v>7344</v>
      </c>
      <c r="K337" s="252">
        <v>0</v>
      </c>
      <c r="L337" s="156">
        <v>100001</v>
      </c>
      <c r="M337" s="156">
        <v>212437</v>
      </c>
      <c r="N337" s="162">
        <v>492</v>
      </c>
      <c r="P337" s="245"/>
      <c r="Q337" s="250">
        <v>536</v>
      </c>
      <c r="R337" s="249"/>
      <c r="S337" s="259">
        <v>100644</v>
      </c>
      <c r="T337" s="259">
        <v>100644</v>
      </c>
      <c r="U337" s="259">
        <v>100644</v>
      </c>
      <c r="W337" s="254">
        <v>201</v>
      </c>
      <c r="X337" s="255" t="s">
        <v>6241</v>
      </c>
      <c r="Y337" t="s">
        <v>6247</v>
      </c>
    </row>
    <row r="338" spans="4:25" ht="12" x14ac:dyDescent="0.3">
      <c r="D338" t="s">
        <v>6163</v>
      </c>
      <c r="E338" s="103" t="s">
        <v>164</v>
      </c>
      <c r="J338" s="189"/>
      <c r="K338" s="252">
        <v>155821</v>
      </c>
      <c r="L338" s="1">
        <v>1</v>
      </c>
      <c r="M338">
        <v>35</v>
      </c>
      <c r="N338" s="162"/>
      <c r="S338" s="251" t="s">
        <v>545</v>
      </c>
      <c r="T338" s="251" t="s">
        <v>545</v>
      </c>
      <c r="U338" s="251" t="s">
        <v>545</v>
      </c>
      <c r="W338" s="254">
        <v>71</v>
      </c>
      <c r="X338" s="255" t="s">
        <v>6242</v>
      </c>
    </row>
    <row r="339" spans="4:25" ht="12" x14ac:dyDescent="0.3">
      <c r="D339" t="s">
        <v>6163</v>
      </c>
      <c r="E339" s="103" t="s">
        <v>6176</v>
      </c>
      <c r="J339" s="189">
        <v>7</v>
      </c>
      <c r="K339" s="252">
        <v>163496</v>
      </c>
      <c r="N339" s="162"/>
      <c r="S339" s="238" t="s">
        <v>545</v>
      </c>
      <c r="T339" s="238" t="s">
        <v>545</v>
      </c>
      <c r="U339" s="238" t="s">
        <v>545</v>
      </c>
      <c r="W339" s="254">
        <v>19</v>
      </c>
      <c r="X339" s="255" t="s">
        <v>6243</v>
      </c>
    </row>
    <row r="340" spans="4:25" ht="12" x14ac:dyDescent="0.3">
      <c r="D340" t="s">
        <v>6163</v>
      </c>
      <c r="E340" s="154" t="s">
        <v>160</v>
      </c>
      <c r="G340" s="15">
        <v>33</v>
      </c>
      <c r="J340" s="189">
        <v>7360</v>
      </c>
      <c r="K340" s="252">
        <v>0</v>
      </c>
      <c r="N340" s="162">
        <v>492</v>
      </c>
      <c r="Q340" s="14">
        <v>536</v>
      </c>
      <c r="S340" s="238" t="s">
        <v>3284</v>
      </c>
      <c r="T340" s="238" t="s">
        <v>3284</v>
      </c>
      <c r="U340" s="238" t="s">
        <v>3284</v>
      </c>
    </row>
    <row r="341" spans="4:25" ht="12" x14ac:dyDescent="0.3">
      <c r="D341" t="s">
        <v>6163</v>
      </c>
      <c r="E341" s="103" t="s">
        <v>6177</v>
      </c>
      <c r="J341" s="189"/>
      <c r="K341" s="252"/>
      <c r="N341" s="162"/>
      <c r="S341" s="238" t="s">
        <v>6210</v>
      </c>
      <c r="T341" s="238" t="s">
        <v>6210</v>
      </c>
      <c r="U341" s="238" t="s">
        <v>6210</v>
      </c>
      <c r="W341" s="216" t="s">
        <v>6230</v>
      </c>
      <c r="X341" s="216" t="s">
        <v>6182</v>
      </c>
    </row>
    <row r="342" spans="4:25" ht="12" x14ac:dyDescent="0.3">
      <c r="D342" t="s">
        <v>6163</v>
      </c>
      <c r="E342" s="103" t="s">
        <v>6178</v>
      </c>
      <c r="J342" s="189"/>
      <c r="K342" s="252"/>
      <c r="N342" s="162"/>
      <c r="S342" s="239">
        <v>198</v>
      </c>
      <c r="T342" s="239">
        <v>198</v>
      </c>
      <c r="U342" s="239">
        <v>198</v>
      </c>
      <c r="W342" s="254">
        <v>149841</v>
      </c>
      <c r="X342" s="255">
        <v>3</v>
      </c>
    </row>
    <row r="343" spans="4:25" ht="12" x14ac:dyDescent="0.3">
      <c r="D343" t="s">
        <v>6163</v>
      </c>
      <c r="E343" s="103" t="s">
        <v>6179</v>
      </c>
      <c r="J343" s="189"/>
      <c r="K343" s="252"/>
      <c r="N343" s="162"/>
      <c r="S343" s="238" t="s">
        <v>6212</v>
      </c>
      <c r="T343" s="238" t="s">
        <v>6212</v>
      </c>
      <c r="U343" s="238" t="s">
        <v>6212</v>
      </c>
      <c r="W343" s="254">
        <v>42043</v>
      </c>
      <c r="X343" s="255">
        <v>5</v>
      </c>
    </row>
    <row r="344" spans="4:25" ht="12" x14ac:dyDescent="0.3">
      <c r="D344" t="s">
        <v>6163</v>
      </c>
      <c r="E344" s="103" t="s">
        <v>6180</v>
      </c>
      <c r="J344" s="189"/>
      <c r="K344" s="252">
        <v>4657</v>
      </c>
      <c r="N344" s="162"/>
      <c r="S344" s="242">
        <v>18.8</v>
      </c>
      <c r="T344" s="242">
        <v>18.8</v>
      </c>
      <c r="U344" s="242">
        <v>18.8</v>
      </c>
      <c r="W344" s="254">
        <v>36</v>
      </c>
      <c r="X344" s="255">
        <v>1</v>
      </c>
    </row>
    <row r="345" spans="4:25" ht="12" x14ac:dyDescent="0.3">
      <c r="D345" s="244" t="s">
        <v>6163</v>
      </c>
      <c r="E345" s="256" t="s">
        <v>6181</v>
      </c>
      <c r="F345" s="245"/>
      <c r="G345" s="246">
        <v>34</v>
      </c>
      <c r="H345" s="247"/>
      <c r="I345" s="247"/>
      <c r="J345" s="263">
        <v>23301</v>
      </c>
      <c r="K345" s="264">
        <v>3</v>
      </c>
      <c r="L345" s="245" t="s">
        <v>6251</v>
      </c>
      <c r="M345" s="247" t="s">
        <v>6250</v>
      </c>
      <c r="N345" s="248"/>
      <c r="O345" s="247"/>
      <c r="P345" s="245"/>
      <c r="Q345" s="245"/>
      <c r="R345" s="245"/>
      <c r="S345" s="260" t="s">
        <v>6213</v>
      </c>
      <c r="T345" s="260" t="s">
        <v>6215</v>
      </c>
      <c r="U345" s="265" t="s">
        <v>6219</v>
      </c>
    </row>
    <row r="346" spans="4:25" ht="12" x14ac:dyDescent="0.3">
      <c r="D346" t="s">
        <v>6163</v>
      </c>
      <c r="E346" s="154" t="s">
        <v>6182</v>
      </c>
      <c r="J346" s="189">
        <v>2</v>
      </c>
      <c r="K346" s="252">
        <v>0</v>
      </c>
      <c r="L346" s="1">
        <v>1</v>
      </c>
      <c r="M346" s="1">
        <v>5</v>
      </c>
      <c r="N346" s="162"/>
      <c r="S346" s="243">
        <v>5</v>
      </c>
      <c r="T346" s="243">
        <v>3</v>
      </c>
      <c r="U346" s="243">
        <v>3</v>
      </c>
      <c r="W346" s="216" t="s">
        <v>6230</v>
      </c>
      <c r="X346" s="216" t="s">
        <v>6183</v>
      </c>
    </row>
    <row r="347" spans="4:25" ht="12" x14ac:dyDescent="0.3">
      <c r="D347" t="s">
        <v>6163</v>
      </c>
      <c r="E347" s="154" t="s">
        <v>6183</v>
      </c>
      <c r="G347" s="15">
        <v>4</v>
      </c>
      <c r="J347" s="189">
        <v>10</v>
      </c>
      <c r="K347" s="252">
        <v>0</v>
      </c>
      <c r="L347" s="1" t="s">
        <v>6214</v>
      </c>
      <c r="M347" s="1" t="s">
        <v>6255</v>
      </c>
      <c r="N347" s="162"/>
      <c r="S347" s="238" t="s">
        <v>6214</v>
      </c>
      <c r="T347" s="238" t="s">
        <v>6214</v>
      </c>
      <c r="U347" s="238" t="s">
        <v>6220</v>
      </c>
      <c r="W347" s="254">
        <v>62306</v>
      </c>
      <c r="X347" s="255" t="s">
        <v>6252</v>
      </c>
    </row>
    <row r="348" spans="4:25" ht="12" x14ac:dyDescent="0.3">
      <c r="D348" t="s">
        <v>6163</v>
      </c>
      <c r="E348" s="103" t="s">
        <v>6184</v>
      </c>
      <c r="F348" t="s">
        <v>6122</v>
      </c>
      <c r="J348" s="189"/>
      <c r="K348" s="252">
        <v>99653</v>
      </c>
      <c r="L348" s="1">
        <v>0</v>
      </c>
      <c r="M348" s="1">
        <v>1146</v>
      </c>
      <c r="N348" s="162"/>
      <c r="S348" s="239">
        <v>260</v>
      </c>
      <c r="T348" s="239">
        <v>98</v>
      </c>
      <c r="U348" s="239">
        <v>154</v>
      </c>
      <c r="W348" s="254">
        <v>33486</v>
      </c>
      <c r="X348" s="255" t="s">
        <v>6220</v>
      </c>
    </row>
    <row r="349" spans="4:25" ht="12" x14ac:dyDescent="0.3">
      <c r="D349" t="s">
        <v>6163</v>
      </c>
      <c r="E349" s="103" t="s">
        <v>6185</v>
      </c>
      <c r="F349" t="s">
        <v>6122</v>
      </c>
      <c r="J349" s="189">
        <v>96885</v>
      </c>
      <c r="K349" s="252"/>
      <c r="L349">
        <v>0</v>
      </c>
      <c r="M349">
        <v>113</v>
      </c>
      <c r="N349" s="162"/>
      <c r="S349" s="239">
        <v>17</v>
      </c>
      <c r="T349" s="239">
        <v>13</v>
      </c>
      <c r="U349" s="239">
        <v>2</v>
      </c>
      <c r="W349" s="254">
        <v>32875</v>
      </c>
      <c r="X349" s="255" t="s">
        <v>6253</v>
      </c>
    </row>
    <row r="350" spans="4:25" ht="12" x14ac:dyDescent="0.3">
      <c r="D350" t="s">
        <v>6163</v>
      </c>
      <c r="E350" s="103" t="s">
        <v>6186</v>
      </c>
      <c r="F350" t="s">
        <v>6122</v>
      </c>
      <c r="J350" s="189"/>
      <c r="K350" s="252"/>
      <c r="L350" s="1">
        <v>1</v>
      </c>
      <c r="M350" s="1">
        <v>26</v>
      </c>
      <c r="N350" s="162"/>
      <c r="S350" s="239">
        <v>6</v>
      </c>
      <c r="T350" s="239">
        <v>2</v>
      </c>
      <c r="U350" s="239">
        <v>2</v>
      </c>
      <c r="W350" s="254">
        <v>17167</v>
      </c>
      <c r="X350" s="255" t="s">
        <v>6254</v>
      </c>
    </row>
    <row r="351" spans="4:25" ht="12" x14ac:dyDescent="0.3">
      <c r="D351" t="s">
        <v>6163</v>
      </c>
      <c r="E351" s="103" t="s">
        <v>6187</v>
      </c>
      <c r="J351" s="189"/>
      <c r="K351" s="252"/>
      <c r="L351" s="1">
        <v>0</v>
      </c>
      <c r="M351">
        <v>491</v>
      </c>
      <c r="N351" s="162"/>
      <c r="S351" s="239">
        <v>187</v>
      </c>
      <c r="T351" s="239">
        <v>69</v>
      </c>
      <c r="U351" s="239">
        <v>96</v>
      </c>
      <c r="W351" s="254">
        <v>17064</v>
      </c>
      <c r="X351" s="255" t="s">
        <v>6214</v>
      </c>
    </row>
    <row r="352" spans="4:25" ht="12" x14ac:dyDescent="0.3">
      <c r="D352" t="s">
        <v>6163</v>
      </c>
      <c r="E352" s="103" t="s">
        <v>6188</v>
      </c>
      <c r="J352" s="189"/>
      <c r="K352" s="252"/>
      <c r="N352" s="162"/>
      <c r="S352" s="239">
        <v>102</v>
      </c>
      <c r="T352" s="239">
        <v>44</v>
      </c>
      <c r="U352" s="239">
        <v>69</v>
      </c>
      <c r="W352" s="254">
        <v>15624</v>
      </c>
      <c r="X352" s="255" t="s">
        <v>6255</v>
      </c>
    </row>
    <row r="353" spans="4:24" ht="12" x14ac:dyDescent="0.3">
      <c r="D353" t="s">
        <v>6163</v>
      </c>
      <c r="E353" s="103" t="s">
        <v>6189</v>
      </c>
      <c r="J353" s="189"/>
      <c r="K353" s="252"/>
      <c r="N353" s="162"/>
      <c r="S353" s="239">
        <v>77</v>
      </c>
      <c r="T353" s="239">
        <v>39</v>
      </c>
      <c r="U353" s="239">
        <v>48</v>
      </c>
      <c r="W353" s="254">
        <v>8814</v>
      </c>
      <c r="X353" s="255" t="s">
        <v>6256</v>
      </c>
    </row>
    <row r="354" spans="4:24" ht="12" x14ac:dyDescent="0.3">
      <c r="D354" t="s">
        <v>6163</v>
      </c>
      <c r="E354" s="103" t="s">
        <v>6190</v>
      </c>
      <c r="J354" s="189"/>
      <c r="K354" s="252"/>
      <c r="N354" s="162"/>
      <c r="S354" s="239">
        <v>37</v>
      </c>
      <c r="T354" s="239">
        <v>13</v>
      </c>
      <c r="U354" s="239">
        <v>14</v>
      </c>
      <c r="W354" s="254">
        <v>4490</v>
      </c>
      <c r="X354" s="255" t="s">
        <v>6232</v>
      </c>
    </row>
    <row r="355" spans="4:24" ht="12" x14ac:dyDescent="0.3">
      <c r="D355" t="s">
        <v>6163</v>
      </c>
      <c r="E355" s="103" t="s">
        <v>6191</v>
      </c>
      <c r="J355" s="189"/>
      <c r="K355" s="252"/>
      <c r="N355" s="162"/>
      <c r="S355" s="239">
        <v>26</v>
      </c>
      <c r="T355" s="239">
        <v>12</v>
      </c>
      <c r="U355" s="239">
        <v>15</v>
      </c>
      <c r="W355" s="254">
        <v>62</v>
      </c>
      <c r="X355" s="255" t="s">
        <v>6257</v>
      </c>
    </row>
    <row r="356" spans="4:24" ht="12" x14ac:dyDescent="0.3">
      <c r="D356" t="s">
        <v>6163</v>
      </c>
      <c r="E356" s="103" t="s">
        <v>6192</v>
      </c>
      <c r="J356" s="189"/>
      <c r="K356" s="252"/>
      <c r="N356" s="162"/>
      <c r="S356" s="239">
        <v>10</v>
      </c>
      <c r="T356" s="239">
        <v>3</v>
      </c>
      <c r="U356" s="239">
        <v>4</v>
      </c>
      <c r="W356" s="254">
        <v>32</v>
      </c>
      <c r="X356" s="255" t="s">
        <v>6258</v>
      </c>
    </row>
    <row r="357" spans="4:24" ht="12" x14ac:dyDescent="0.3">
      <c r="D357" t="s">
        <v>6163</v>
      </c>
      <c r="E357" s="103" t="s">
        <v>6193</v>
      </c>
      <c r="J357" s="189"/>
      <c r="K357" s="252"/>
      <c r="N357" s="162"/>
      <c r="S357" s="239">
        <v>16</v>
      </c>
      <c r="T357" s="239">
        <v>3</v>
      </c>
      <c r="U357" s="239">
        <v>7</v>
      </c>
    </row>
    <row r="358" spans="4:24" ht="12" x14ac:dyDescent="0.3">
      <c r="D358" t="s">
        <v>6163</v>
      </c>
      <c r="E358" s="103" t="s">
        <v>6194</v>
      </c>
      <c r="J358" s="189"/>
      <c r="K358" s="252"/>
      <c r="N358" s="162"/>
      <c r="S358" s="239">
        <v>18</v>
      </c>
      <c r="T358" s="239">
        <v>6</v>
      </c>
      <c r="U358" s="239">
        <v>9</v>
      </c>
    </row>
    <row r="359" spans="4:24" ht="12" x14ac:dyDescent="0.3">
      <c r="D359" t="s">
        <v>6163</v>
      </c>
      <c r="E359" s="103" t="s">
        <v>6195</v>
      </c>
      <c r="J359" s="189"/>
      <c r="K359" s="252"/>
      <c r="N359" s="162"/>
      <c r="S359" s="239">
        <v>10</v>
      </c>
      <c r="T359" s="239">
        <v>4</v>
      </c>
      <c r="U359" s="239">
        <v>11</v>
      </c>
    </row>
    <row r="360" spans="4:24" ht="12" x14ac:dyDescent="0.3">
      <c r="D360" t="s">
        <v>6163</v>
      </c>
      <c r="E360" s="103" t="s">
        <v>6196</v>
      </c>
      <c r="J360" s="189"/>
      <c r="K360" s="252"/>
      <c r="N360" s="162"/>
      <c r="S360" s="239">
        <v>167</v>
      </c>
      <c r="T360" s="239">
        <v>83</v>
      </c>
      <c r="U360" s="239">
        <v>97</v>
      </c>
    </row>
    <row r="361" spans="4:24" ht="12" x14ac:dyDescent="0.3">
      <c r="D361" t="s">
        <v>6163</v>
      </c>
      <c r="E361" s="103" t="s">
        <v>6197</v>
      </c>
      <c r="J361" s="189"/>
      <c r="K361" s="252"/>
      <c r="N361" s="162"/>
      <c r="S361" s="239">
        <v>97</v>
      </c>
      <c r="T361" s="239">
        <v>55</v>
      </c>
      <c r="U361" s="239">
        <v>54</v>
      </c>
    </row>
    <row r="362" spans="4:24" ht="12" x14ac:dyDescent="0.3">
      <c r="D362" t="s">
        <v>6163</v>
      </c>
      <c r="E362" s="103" t="s">
        <v>6198</v>
      </c>
      <c r="J362" s="189"/>
      <c r="K362" s="252"/>
      <c r="N362" s="162"/>
      <c r="S362" s="239">
        <v>75</v>
      </c>
      <c r="T362" s="239">
        <v>27</v>
      </c>
      <c r="U362" s="239">
        <v>37</v>
      </c>
    </row>
    <row r="363" spans="4:24" ht="12" x14ac:dyDescent="0.3">
      <c r="D363" t="s">
        <v>6163</v>
      </c>
      <c r="E363" s="103" t="s">
        <v>6199</v>
      </c>
      <c r="J363" s="189"/>
      <c r="K363" s="252"/>
      <c r="N363" s="162"/>
      <c r="S363" s="239">
        <v>37</v>
      </c>
      <c r="T363" s="239">
        <v>17</v>
      </c>
      <c r="U363" s="239">
        <v>15</v>
      </c>
    </row>
    <row r="364" spans="4:24" ht="12" x14ac:dyDescent="0.3">
      <c r="D364" t="s">
        <v>6163</v>
      </c>
      <c r="E364" s="103" t="s">
        <v>6200</v>
      </c>
      <c r="J364" s="189"/>
      <c r="K364" s="252"/>
      <c r="S364" s="239">
        <v>25</v>
      </c>
      <c r="T364" s="239">
        <v>12</v>
      </c>
      <c r="U364" s="239">
        <v>15</v>
      </c>
    </row>
    <row r="365" spans="4:24" ht="12" x14ac:dyDescent="0.3">
      <c r="D365" t="s">
        <v>6163</v>
      </c>
      <c r="E365" s="103" t="s">
        <v>6201</v>
      </c>
      <c r="J365" s="189"/>
      <c r="K365" s="252"/>
      <c r="S365" s="239">
        <v>6</v>
      </c>
      <c r="T365" s="239">
        <v>6</v>
      </c>
      <c r="U365" s="239">
        <v>3</v>
      </c>
    </row>
    <row r="366" spans="4:24" ht="12" x14ac:dyDescent="0.3">
      <c r="D366" t="s">
        <v>6163</v>
      </c>
      <c r="E366" s="103" t="s">
        <v>6202</v>
      </c>
      <c r="J366" s="189"/>
      <c r="K366" s="252"/>
      <c r="S366" s="239">
        <v>10</v>
      </c>
      <c r="T366" s="239">
        <v>12</v>
      </c>
      <c r="U366" s="239">
        <v>10</v>
      </c>
    </row>
    <row r="367" spans="4:24" ht="12" x14ac:dyDescent="0.3">
      <c r="D367" t="s">
        <v>6163</v>
      </c>
      <c r="E367" s="154" t="s">
        <v>6203</v>
      </c>
      <c r="F367" t="s">
        <v>6122</v>
      </c>
      <c r="J367" s="189">
        <v>1231</v>
      </c>
      <c r="K367" s="252">
        <v>35761</v>
      </c>
      <c r="L367">
        <v>1</v>
      </c>
      <c r="M367">
        <v>2101</v>
      </c>
      <c r="S367" s="239">
        <v>7</v>
      </c>
      <c r="T367" s="239">
        <v>50</v>
      </c>
      <c r="U367" s="239">
        <v>5</v>
      </c>
    </row>
    <row r="368" spans="4:24" ht="12" x14ac:dyDescent="0.3">
      <c r="D368" t="s">
        <v>6163</v>
      </c>
      <c r="E368" s="154" t="s">
        <v>6204</v>
      </c>
      <c r="F368" t="s">
        <v>6122</v>
      </c>
      <c r="J368" s="189"/>
      <c r="K368" s="252">
        <v>82984</v>
      </c>
      <c r="L368">
        <v>0</v>
      </c>
      <c r="M368">
        <v>16950</v>
      </c>
      <c r="S368" s="239">
        <v>3900</v>
      </c>
      <c r="T368" s="239">
        <v>897</v>
      </c>
      <c r="U368" s="239">
        <v>4810</v>
      </c>
    </row>
    <row r="369" spans="4:30" ht="12" x14ac:dyDescent="0.3">
      <c r="D369" t="s">
        <v>6163</v>
      </c>
      <c r="E369" s="154" t="s">
        <v>6205</v>
      </c>
      <c r="J369" s="189"/>
      <c r="K369" s="252">
        <v>44132</v>
      </c>
      <c r="M369">
        <v>2159</v>
      </c>
      <c r="S369" s="239">
        <v>58</v>
      </c>
      <c r="T369" s="239">
        <v>58</v>
      </c>
      <c r="U369" s="239">
        <v>58</v>
      </c>
    </row>
    <row r="370" spans="4:30" ht="12" x14ac:dyDescent="0.3">
      <c r="D370" t="s">
        <v>6163</v>
      </c>
      <c r="E370" s="154" t="s">
        <v>6206</v>
      </c>
      <c r="J370" s="189"/>
      <c r="K370" s="252">
        <v>84612</v>
      </c>
      <c r="M370">
        <v>16950</v>
      </c>
      <c r="S370" s="239">
        <v>821</v>
      </c>
      <c r="T370" s="239">
        <v>821</v>
      </c>
      <c r="U370" s="239">
        <v>821</v>
      </c>
    </row>
    <row r="371" spans="4:30" x14ac:dyDescent="0.2">
      <c r="U371" s="15"/>
    </row>
    <row r="375" spans="4:30" ht="12" x14ac:dyDescent="0.3">
      <c r="D375" s="14" t="s">
        <v>6306</v>
      </c>
      <c r="E375" s="103" t="s">
        <v>6271</v>
      </c>
      <c r="J375" s="189">
        <v>4822</v>
      </c>
      <c r="K375" s="252">
        <v>0</v>
      </c>
      <c r="M375">
        <v>10644</v>
      </c>
      <c r="T375" s="272">
        <v>1696</v>
      </c>
      <c r="U375" s="272">
        <v>2200</v>
      </c>
      <c r="X375" s="216" t="s">
        <v>503</v>
      </c>
      <c r="Y375" s="216" t="s">
        <v>6273</v>
      </c>
      <c r="Z375" s="216" t="s">
        <v>6307</v>
      </c>
      <c r="AB375" s="216" t="s">
        <v>503</v>
      </c>
      <c r="AC375" s="216" t="s">
        <v>6276</v>
      </c>
    </row>
    <row r="376" spans="4:30" ht="12" x14ac:dyDescent="0.3">
      <c r="D376" s="14" t="s">
        <v>6306</v>
      </c>
      <c r="E376" s="103" t="s">
        <v>6272</v>
      </c>
      <c r="G376" s="15">
        <v>16</v>
      </c>
      <c r="J376" s="189">
        <v>4822</v>
      </c>
      <c r="K376" s="252">
        <v>0</v>
      </c>
      <c r="T376" s="273" t="s">
        <v>6292</v>
      </c>
      <c r="U376" s="273" t="s">
        <v>6297</v>
      </c>
      <c r="X376" s="276">
        <v>143</v>
      </c>
      <c r="Y376" s="273" t="s">
        <v>6308</v>
      </c>
      <c r="Z376" s="276">
        <v>9</v>
      </c>
      <c r="AB376" s="276">
        <v>143</v>
      </c>
      <c r="AC376" s="277" t="s">
        <v>506</v>
      </c>
    </row>
    <row r="377" spans="4:30" ht="12" x14ac:dyDescent="0.3">
      <c r="D377" s="14" t="s">
        <v>6306</v>
      </c>
      <c r="E377" s="103" t="s">
        <v>6273</v>
      </c>
      <c r="G377" s="15">
        <v>10</v>
      </c>
      <c r="J377" s="189">
        <v>518</v>
      </c>
      <c r="K377" s="252">
        <v>0</v>
      </c>
      <c r="T377" s="273" t="s">
        <v>6293</v>
      </c>
      <c r="U377" s="273" t="s">
        <v>6298</v>
      </c>
      <c r="X377" s="276">
        <v>136</v>
      </c>
      <c r="Y377" s="273" t="s">
        <v>6293</v>
      </c>
      <c r="Z377" s="276">
        <v>9</v>
      </c>
      <c r="AB377" s="276">
        <v>136</v>
      </c>
      <c r="AC377" s="277" t="s">
        <v>117</v>
      </c>
    </row>
    <row r="378" spans="4:30" ht="12" x14ac:dyDescent="0.3">
      <c r="D378" s="14" t="s">
        <v>6306</v>
      </c>
      <c r="E378" s="103" t="s">
        <v>6274</v>
      </c>
      <c r="J378" s="189">
        <v>2671</v>
      </c>
      <c r="K378" s="252">
        <v>0</v>
      </c>
      <c r="T378" s="274">
        <v>-8213</v>
      </c>
      <c r="U378" s="274">
        <v>45257</v>
      </c>
      <c r="X378" s="276">
        <v>111</v>
      </c>
      <c r="Y378" s="273" t="s">
        <v>6309</v>
      </c>
      <c r="Z378" s="276">
        <v>9</v>
      </c>
      <c r="AB378" s="276">
        <v>111</v>
      </c>
      <c r="AC378" s="277" t="s">
        <v>509</v>
      </c>
    </row>
    <row r="379" spans="4:30" ht="12" x14ac:dyDescent="0.3">
      <c r="D379" s="14" t="s">
        <v>6306</v>
      </c>
      <c r="E379" s="103" t="s">
        <v>6275</v>
      </c>
      <c r="J379" s="189">
        <v>148</v>
      </c>
      <c r="K379" s="252">
        <v>0</v>
      </c>
      <c r="T379" s="272">
        <v>1877</v>
      </c>
      <c r="U379" s="272">
        <v>2023</v>
      </c>
      <c r="X379" s="276">
        <v>93</v>
      </c>
      <c r="Y379" s="273" t="s">
        <v>6310</v>
      </c>
      <c r="Z379" s="276">
        <v>9</v>
      </c>
    </row>
    <row r="380" spans="4:30" ht="12" x14ac:dyDescent="0.3">
      <c r="D380" s="14" t="s">
        <v>6306</v>
      </c>
      <c r="E380" s="103" t="s">
        <v>6276</v>
      </c>
      <c r="G380" s="15">
        <v>33</v>
      </c>
      <c r="J380" s="189">
        <v>533</v>
      </c>
      <c r="K380" s="252">
        <v>0</v>
      </c>
      <c r="T380" s="273" t="s">
        <v>117</v>
      </c>
      <c r="U380" s="273" t="s">
        <v>6299</v>
      </c>
      <c r="X380" s="276">
        <v>56</v>
      </c>
      <c r="Y380" s="273" t="s">
        <v>6311</v>
      </c>
      <c r="Z380" s="276">
        <v>9</v>
      </c>
      <c r="AB380" s="216" t="s">
        <v>503</v>
      </c>
      <c r="AC380" s="216" t="s">
        <v>6277</v>
      </c>
      <c r="AD380" s="216" t="s">
        <v>6307</v>
      </c>
    </row>
    <row r="381" spans="4:30" ht="12" x14ac:dyDescent="0.3">
      <c r="D381" s="14" t="s">
        <v>6306</v>
      </c>
      <c r="E381" s="103" t="s">
        <v>6277</v>
      </c>
      <c r="G381" s="15">
        <v>10</v>
      </c>
      <c r="J381" s="189">
        <v>14</v>
      </c>
      <c r="K381" s="252">
        <v>888</v>
      </c>
      <c r="T381" s="273" t="s">
        <v>6294</v>
      </c>
      <c r="U381" s="273" t="s">
        <v>6300</v>
      </c>
      <c r="X381" s="276">
        <v>56</v>
      </c>
      <c r="Y381" s="273" t="s">
        <v>6312</v>
      </c>
      <c r="Z381" s="276">
        <v>9</v>
      </c>
      <c r="AB381" s="276">
        <v>2191</v>
      </c>
      <c r="AC381" s="277" t="s">
        <v>6318</v>
      </c>
      <c r="AD381" s="276">
        <v>4</v>
      </c>
    </row>
    <row r="382" spans="4:30" ht="13" x14ac:dyDescent="0.3">
      <c r="D382" s="14" t="s">
        <v>6306</v>
      </c>
      <c r="E382" s="103" t="s">
        <v>6278</v>
      </c>
      <c r="G382" s="15">
        <v>8</v>
      </c>
      <c r="J382" s="189">
        <v>4</v>
      </c>
      <c r="K382" s="252">
        <v>1260</v>
      </c>
      <c r="T382" s="273" t="s">
        <v>545</v>
      </c>
      <c r="U382" s="273" t="s">
        <v>545</v>
      </c>
      <c r="X382" s="276">
        <v>56</v>
      </c>
      <c r="Y382" s="273" t="s">
        <v>6313</v>
      </c>
      <c r="Z382" s="276">
        <v>9</v>
      </c>
      <c r="AB382" s="276">
        <v>888</v>
      </c>
      <c r="AC382" s="277" t="s">
        <v>545</v>
      </c>
      <c r="AD382" s="279"/>
    </row>
    <row r="383" spans="4:30" ht="12" x14ac:dyDescent="0.3">
      <c r="D383" s="14" t="s">
        <v>6306</v>
      </c>
      <c r="E383" s="103" t="s">
        <v>6279</v>
      </c>
      <c r="J383" s="189"/>
      <c r="K383" s="252"/>
      <c r="T383" s="273" t="s">
        <v>545</v>
      </c>
      <c r="U383" s="273" t="s">
        <v>545</v>
      </c>
      <c r="X383" s="276">
        <v>56</v>
      </c>
      <c r="Y383" s="273" t="s">
        <v>6314</v>
      </c>
      <c r="Z383" s="276">
        <v>9</v>
      </c>
      <c r="AB383" s="276">
        <v>483</v>
      </c>
      <c r="AC383" s="277" t="s">
        <v>6294</v>
      </c>
      <c r="AD383" s="276">
        <v>6</v>
      </c>
    </row>
    <row r="384" spans="4:30" ht="12" x14ac:dyDescent="0.3">
      <c r="D384" s="14" t="s">
        <v>6306</v>
      </c>
      <c r="E384" s="103" t="s">
        <v>6280</v>
      </c>
      <c r="J384" s="189"/>
      <c r="K384" s="252"/>
      <c r="T384" s="273" t="s">
        <v>545</v>
      </c>
      <c r="U384" s="273" t="s">
        <v>545</v>
      </c>
      <c r="X384" s="276">
        <v>55</v>
      </c>
      <c r="Y384" s="273" t="s">
        <v>6315</v>
      </c>
      <c r="Z384" s="276">
        <v>10</v>
      </c>
      <c r="AB384" s="276">
        <v>392</v>
      </c>
      <c r="AC384" s="277" t="s">
        <v>6319</v>
      </c>
      <c r="AD384" s="276">
        <v>4</v>
      </c>
    </row>
    <row r="385" spans="2:30" ht="12" x14ac:dyDescent="0.3">
      <c r="D385" s="14" t="s">
        <v>6306</v>
      </c>
      <c r="E385" s="103" t="s">
        <v>6281</v>
      </c>
      <c r="G385" s="15">
        <v>21</v>
      </c>
      <c r="J385" s="189"/>
      <c r="K385" s="252"/>
      <c r="T385" s="273" t="s">
        <v>2346</v>
      </c>
      <c r="U385" s="273" t="s">
        <v>6301</v>
      </c>
      <c r="X385" s="276">
        <v>2</v>
      </c>
      <c r="Y385" s="277" t="s">
        <v>6316</v>
      </c>
      <c r="Z385" s="276">
        <v>5</v>
      </c>
      <c r="AB385" s="276">
        <v>350</v>
      </c>
      <c r="AC385" s="277" t="s">
        <v>6320</v>
      </c>
      <c r="AD385" s="276">
        <v>4</v>
      </c>
    </row>
    <row r="386" spans="2:30" ht="12" x14ac:dyDescent="0.3">
      <c r="D386" s="14" t="s">
        <v>6306</v>
      </c>
      <c r="E386" s="103" t="s">
        <v>6282</v>
      </c>
      <c r="G386" s="15">
        <v>14</v>
      </c>
      <c r="J386" s="189"/>
      <c r="K386" s="252"/>
      <c r="T386" s="273" t="s">
        <v>6295</v>
      </c>
      <c r="U386" s="273" t="s">
        <v>6302</v>
      </c>
      <c r="X386" s="276">
        <v>1</v>
      </c>
      <c r="Y386" s="277" t="s">
        <v>6317</v>
      </c>
      <c r="Z386" s="276">
        <v>5</v>
      </c>
      <c r="AB386" s="276">
        <v>232</v>
      </c>
      <c r="AC386" s="277" t="s">
        <v>6321</v>
      </c>
      <c r="AD386" s="276">
        <v>4</v>
      </c>
    </row>
    <row r="387" spans="2:30" ht="12" x14ac:dyDescent="0.3">
      <c r="D387" s="14" t="s">
        <v>6306</v>
      </c>
      <c r="E387" s="103" t="s">
        <v>5926</v>
      </c>
      <c r="G387" s="15">
        <v>1</v>
      </c>
      <c r="J387" s="189">
        <v>2</v>
      </c>
      <c r="K387" s="252"/>
      <c r="T387" s="273" t="s">
        <v>6004</v>
      </c>
      <c r="U387" s="273" t="s">
        <v>545</v>
      </c>
      <c r="AB387" s="276">
        <v>102</v>
      </c>
      <c r="AC387" s="277" t="s">
        <v>6322</v>
      </c>
      <c r="AD387" s="276">
        <v>4</v>
      </c>
    </row>
    <row r="388" spans="2:30" ht="12" x14ac:dyDescent="0.3">
      <c r="D388" s="14" t="s">
        <v>6306</v>
      </c>
      <c r="E388" s="103" t="s">
        <v>6283</v>
      </c>
      <c r="G388" s="15">
        <v>10</v>
      </c>
      <c r="J388" s="189">
        <v>4</v>
      </c>
      <c r="K388" s="252"/>
      <c r="T388" s="273" t="s">
        <v>122</v>
      </c>
      <c r="U388" s="273" t="s">
        <v>542</v>
      </c>
      <c r="X388" s="216" t="s">
        <v>503</v>
      </c>
      <c r="Y388" s="216" t="s">
        <v>6274</v>
      </c>
      <c r="AB388" s="276">
        <v>54</v>
      </c>
      <c r="AC388" s="277" t="s">
        <v>6323</v>
      </c>
      <c r="AD388" s="276">
        <v>9</v>
      </c>
    </row>
    <row r="389" spans="2:30" ht="12" x14ac:dyDescent="0.3">
      <c r="D389" s="14" t="s">
        <v>6306</v>
      </c>
      <c r="E389" s="103" t="s">
        <v>6284</v>
      </c>
      <c r="J389" s="189">
        <v>18</v>
      </c>
      <c r="K389" s="252"/>
      <c r="T389" s="272">
        <v>8</v>
      </c>
      <c r="U389" s="272">
        <v>8</v>
      </c>
      <c r="X389" s="276">
        <v>1</v>
      </c>
      <c r="Y389" s="278">
        <v>-8213</v>
      </c>
      <c r="AB389" s="276">
        <v>31</v>
      </c>
      <c r="AC389" s="277" t="s">
        <v>6324</v>
      </c>
      <c r="AD389" s="276">
        <v>4</v>
      </c>
    </row>
    <row r="390" spans="2:30" ht="12" x14ac:dyDescent="0.3">
      <c r="D390" s="14" t="s">
        <v>6306</v>
      </c>
      <c r="E390" s="103" t="s">
        <v>6285</v>
      </c>
      <c r="J390" s="189"/>
      <c r="K390" s="252"/>
      <c r="T390" s="273" t="s">
        <v>545</v>
      </c>
      <c r="U390" s="273" t="s">
        <v>6303</v>
      </c>
      <c r="X390" s="276">
        <v>1</v>
      </c>
      <c r="Y390" s="278">
        <v>177</v>
      </c>
      <c r="AB390" s="276">
        <v>30</v>
      </c>
      <c r="AC390" s="277" t="s">
        <v>6325</v>
      </c>
      <c r="AD390" s="276">
        <v>9</v>
      </c>
    </row>
    <row r="391" spans="2:30" ht="12" x14ac:dyDescent="0.3">
      <c r="D391" s="14" t="s">
        <v>6306</v>
      </c>
      <c r="E391" s="103" t="s">
        <v>6286</v>
      </c>
      <c r="G391" s="15">
        <v>10</v>
      </c>
      <c r="J391" s="189">
        <v>4484</v>
      </c>
      <c r="K391" s="252">
        <v>338</v>
      </c>
      <c r="T391" s="273" t="s">
        <v>545</v>
      </c>
      <c r="U391" s="273" t="s">
        <v>6304</v>
      </c>
      <c r="X391" s="276">
        <v>6</v>
      </c>
      <c r="Y391" s="278">
        <v>27127</v>
      </c>
      <c r="AB391" s="276">
        <v>23</v>
      </c>
      <c r="AC391" s="277" t="s">
        <v>6326</v>
      </c>
      <c r="AD391" s="276">
        <v>4</v>
      </c>
    </row>
    <row r="392" spans="2:30" ht="12" x14ac:dyDescent="0.3">
      <c r="D392" s="14" t="s">
        <v>6306</v>
      </c>
      <c r="E392" s="103" t="s">
        <v>6287</v>
      </c>
      <c r="J392" s="189"/>
      <c r="K392" s="252"/>
      <c r="T392" s="273" t="s">
        <v>545</v>
      </c>
      <c r="U392" s="273" t="s">
        <v>6305</v>
      </c>
      <c r="X392" s="276">
        <v>1</v>
      </c>
      <c r="Y392" s="278">
        <v>45257</v>
      </c>
      <c r="AB392" s="276">
        <v>20</v>
      </c>
      <c r="AC392" s="277" t="s">
        <v>6327</v>
      </c>
      <c r="AD392" s="276">
        <v>4</v>
      </c>
    </row>
    <row r="393" spans="2:30" ht="12" x14ac:dyDescent="0.3">
      <c r="D393" s="14" t="s">
        <v>6306</v>
      </c>
      <c r="E393" s="103" t="s">
        <v>6288</v>
      </c>
      <c r="J393" s="189">
        <v>564</v>
      </c>
      <c r="K393" s="252">
        <v>338</v>
      </c>
      <c r="T393" s="273" t="s">
        <v>545</v>
      </c>
      <c r="U393" s="273" t="s">
        <v>6299</v>
      </c>
      <c r="AB393" s="276">
        <v>12</v>
      </c>
      <c r="AC393" s="277" t="s">
        <v>6328</v>
      </c>
      <c r="AD393" s="276">
        <v>9</v>
      </c>
    </row>
    <row r="394" spans="2:30" ht="12" x14ac:dyDescent="0.3">
      <c r="D394" s="14" t="s">
        <v>6306</v>
      </c>
      <c r="E394" s="103" t="s">
        <v>6289</v>
      </c>
      <c r="J394" s="189">
        <v>4174</v>
      </c>
      <c r="K394" s="252">
        <v>648</v>
      </c>
      <c r="T394" s="273" t="s">
        <v>6296</v>
      </c>
      <c r="U394" s="273" t="s">
        <v>545</v>
      </c>
      <c r="X394" s="216" t="s">
        <v>503</v>
      </c>
      <c r="Y394" s="216" t="s">
        <v>6275</v>
      </c>
      <c r="AB394" s="276">
        <v>8</v>
      </c>
      <c r="AC394" s="277" t="s">
        <v>6329</v>
      </c>
      <c r="AD394" s="276">
        <v>4</v>
      </c>
    </row>
    <row r="395" spans="2:30" ht="13" x14ac:dyDescent="0.3">
      <c r="D395" s="14" t="s">
        <v>6306</v>
      </c>
      <c r="E395" s="103" t="s">
        <v>6290</v>
      </c>
      <c r="J395" s="189"/>
      <c r="K395" s="252">
        <v>694</v>
      </c>
      <c r="L395" s="285">
        <v>177</v>
      </c>
      <c r="M395" s="285">
        <v>43507</v>
      </c>
      <c r="T395" s="275"/>
      <c r="U395" s="275"/>
      <c r="X395" s="276">
        <v>1</v>
      </c>
      <c r="Y395" s="276">
        <v>1877</v>
      </c>
      <c r="AB395" s="276">
        <v>6</v>
      </c>
      <c r="AC395" s="277" t="s">
        <v>6300</v>
      </c>
      <c r="AD395" s="276">
        <v>9</v>
      </c>
    </row>
    <row r="396" spans="2:30" ht="12.5" x14ac:dyDescent="0.25">
      <c r="D396" s="14" t="s">
        <v>6306</v>
      </c>
      <c r="E396" s="103" t="s">
        <v>6291</v>
      </c>
      <c r="J396" s="189"/>
      <c r="K396" s="252"/>
      <c r="T396" s="275"/>
      <c r="U396" s="275"/>
    </row>
    <row r="397" spans="2:30" ht="10.5" x14ac:dyDescent="0.25">
      <c r="D397" s="14"/>
    </row>
    <row r="398" spans="2:30" ht="13" x14ac:dyDescent="0.3">
      <c r="B398" s="236" t="s">
        <v>6161</v>
      </c>
    </row>
    <row r="399" spans="2:30" ht="13" x14ac:dyDescent="0.3">
      <c r="B399" s="189">
        <v>64759</v>
      </c>
      <c r="D399" s="14" t="s">
        <v>6161</v>
      </c>
      <c r="E399" s="103" t="s">
        <v>6162</v>
      </c>
      <c r="J399" s="189">
        <v>64759</v>
      </c>
      <c r="K399" s="252">
        <v>0</v>
      </c>
      <c r="L399">
        <v>100001</v>
      </c>
      <c r="M399">
        <v>212657</v>
      </c>
      <c r="T399" s="273">
        <v>100037</v>
      </c>
      <c r="X399" s="286" t="s">
        <v>503</v>
      </c>
      <c r="Y399" s="286" t="s">
        <v>6334</v>
      </c>
      <c r="AB399" s="286" t="s">
        <v>503</v>
      </c>
      <c r="AC399" s="286" t="s">
        <v>6339</v>
      </c>
      <c r="AD399" s="286" t="s">
        <v>6307</v>
      </c>
    </row>
    <row r="400" spans="2:30" ht="13" x14ac:dyDescent="0.3">
      <c r="D400" s="14" t="s">
        <v>6161</v>
      </c>
      <c r="E400" s="103" t="s">
        <v>6332</v>
      </c>
      <c r="J400" s="189">
        <v>14250</v>
      </c>
      <c r="K400" s="252">
        <v>878</v>
      </c>
      <c r="T400" s="273" t="s">
        <v>6340</v>
      </c>
      <c r="X400" s="287">
        <v>47675</v>
      </c>
      <c r="Y400" s="288" t="s">
        <v>6346</v>
      </c>
      <c r="AB400" s="287">
        <v>41</v>
      </c>
      <c r="AC400" s="273" t="s">
        <v>6349</v>
      </c>
      <c r="AD400" s="287">
        <v>1</v>
      </c>
    </row>
    <row r="401" spans="2:30" ht="13" x14ac:dyDescent="0.3">
      <c r="D401" s="14" t="s">
        <v>6161</v>
      </c>
      <c r="E401" s="103" t="s">
        <v>6333</v>
      </c>
      <c r="J401" s="189">
        <v>39552</v>
      </c>
      <c r="K401" s="252">
        <v>41</v>
      </c>
      <c r="T401" s="273" t="s">
        <v>6341</v>
      </c>
      <c r="X401" s="287">
        <v>15636</v>
      </c>
      <c r="Y401" s="288" t="s">
        <v>6210</v>
      </c>
      <c r="AB401" s="287">
        <v>4</v>
      </c>
      <c r="AC401" s="273" t="s">
        <v>6350</v>
      </c>
      <c r="AD401" s="287">
        <v>6</v>
      </c>
    </row>
    <row r="402" spans="2:30" ht="13" x14ac:dyDescent="0.3">
      <c r="D402" s="14" t="s">
        <v>6161</v>
      </c>
      <c r="E402" s="103" t="s">
        <v>6334</v>
      </c>
      <c r="G402" s="15">
        <v>1</v>
      </c>
      <c r="J402" s="189">
        <v>4</v>
      </c>
      <c r="K402" s="252"/>
      <c r="T402" s="273" t="s">
        <v>5980</v>
      </c>
      <c r="X402" s="287">
        <v>1430</v>
      </c>
      <c r="Y402" s="288" t="s">
        <v>5980</v>
      </c>
      <c r="AB402" s="287">
        <v>3</v>
      </c>
      <c r="AC402" s="273" t="s">
        <v>6351</v>
      </c>
      <c r="AD402" s="287">
        <v>6</v>
      </c>
    </row>
    <row r="403" spans="2:30" ht="13" x14ac:dyDescent="0.3">
      <c r="D403" s="14" t="s">
        <v>6161</v>
      </c>
      <c r="E403" s="103" t="s">
        <v>6335</v>
      </c>
      <c r="G403" s="15">
        <v>8</v>
      </c>
      <c r="J403" s="189">
        <v>16774</v>
      </c>
      <c r="K403" s="252">
        <v>18395</v>
      </c>
      <c r="L403">
        <v>18340000</v>
      </c>
      <c r="M403">
        <v>20080312</v>
      </c>
      <c r="T403" s="273" t="s">
        <v>6342</v>
      </c>
      <c r="X403" s="287">
        <v>11</v>
      </c>
      <c r="Y403" s="288" t="s">
        <v>545</v>
      </c>
      <c r="AB403" s="287">
        <v>3</v>
      </c>
      <c r="AC403" s="273" t="s">
        <v>6352</v>
      </c>
      <c r="AD403" s="287">
        <v>10</v>
      </c>
    </row>
    <row r="404" spans="2:30" ht="13" x14ac:dyDescent="0.3">
      <c r="D404" s="14" t="s">
        <v>6161</v>
      </c>
      <c r="E404" s="103" t="s">
        <v>6336</v>
      </c>
      <c r="J404" s="189">
        <v>227</v>
      </c>
      <c r="K404" s="252">
        <v>670</v>
      </c>
      <c r="T404" s="273" t="s">
        <v>6343</v>
      </c>
      <c r="X404" s="287">
        <v>7</v>
      </c>
      <c r="Y404" s="288" t="s">
        <v>6229</v>
      </c>
      <c r="AB404" s="287">
        <v>3</v>
      </c>
      <c r="AC404" s="273" t="s">
        <v>6353</v>
      </c>
      <c r="AD404" s="287">
        <v>9</v>
      </c>
    </row>
    <row r="405" spans="2:30" ht="13" x14ac:dyDescent="0.3">
      <c r="D405" s="14" t="s">
        <v>6161</v>
      </c>
      <c r="E405" s="103" t="s">
        <v>6337</v>
      </c>
      <c r="J405" s="189">
        <v>37</v>
      </c>
      <c r="K405" s="252">
        <v>61961</v>
      </c>
      <c r="L405">
        <v>145</v>
      </c>
      <c r="M405">
        <v>211</v>
      </c>
      <c r="T405" s="273" t="s">
        <v>6344</v>
      </c>
      <c r="AB405" s="287">
        <v>3</v>
      </c>
      <c r="AC405" s="273" t="s">
        <v>6354</v>
      </c>
      <c r="AD405" s="287">
        <v>9</v>
      </c>
    </row>
    <row r="406" spans="2:30" ht="13" x14ac:dyDescent="0.3">
      <c r="D406" s="14" t="s">
        <v>6161</v>
      </c>
      <c r="E406" s="103" t="s">
        <v>6338</v>
      </c>
      <c r="G406" s="15">
        <v>12</v>
      </c>
      <c r="J406" s="189">
        <v>4825</v>
      </c>
      <c r="K406" s="252">
        <v>59865</v>
      </c>
      <c r="T406" s="273" t="s">
        <v>6345</v>
      </c>
      <c r="X406" s="286" t="s">
        <v>503</v>
      </c>
      <c r="Y406" s="286" t="s">
        <v>6338</v>
      </c>
      <c r="AB406" s="287">
        <v>3</v>
      </c>
      <c r="AC406" s="273" t="s">
        <v>6355</v>
      </c>
      <c r="AD406" s="287">
        <v>6</v>
      </c>
    </row>
    <row r="407" spans="2:30" ht="13" x14ac:dyDescent="0.3">
      <c r="D407" s="14" t="s">
        <v>6161</v>
      </c>
      <c r="E407" s="103" t="s">
        <v>6339</v>
      </c>
      <c r="G407" s="15">
        <v>52</v>
      </c>
      <c r="J407" s="189">
        <v>63895</v>
      </c>
      <c r="K407" s="252">
        <v>41</v>
      </c>
      <c r="T407" s="273" t="s">
        <v>3611</v>
      </c>
      <c r="X407" s="287">
        <v>59865</v>
      </c>
      <c r="Y407" s="273" t="s">
        <v>545</v>
      </c>
      <c r="AB407" s="287">
        <v>3</v>
      </c>
      <c r="AC407" s="273" t="s">
        <v>6356</v>
      </c>
      <c r="AD407" s="287">
        <v>10</v>
      </c>
    </row>
    <row r="408" spans="2:30" ht="13" x14ac:dyDescent="0.3">
      <c r="X408" s="287">
        <v>2</v>
      </c>
      <c r="Y408" s="273" t="s">
        <v>6347</v>
      </c>
      <c r="AB408" s="287">
        <v>3</v>
      </c>
      <c r="AC408" s="273" t="s">
        <v>6357</v>
      </c>
      <c r="AD408" s="287">
        <v>10</v>
      </c>
    </row>
    <row r="409" spans="2:30" ht="13" x14ac:dyDescent="0.3">
      <c r="B409" s="14" t="s">
        <v>6368</v>
      </c>
      <c r="X409" s="287">
        <v>2</v>
      </c>
      <c r="Y409" s="273" t="s">
        <v>6348</v>
      </c>
      <c r="AB409" s="287">
        <v>3</v>
      </c>
      <c r="AC409" s="273" t="s">
        <v>6358</v>
      </c>
      <c r="AD409" s="287">
        <v>20</v>
      </c>
    </row>
    <row r="410" spans="2:30" ht="13" x14ac:dyDescent="0.3">
      <c r="D410" s="14" t="s">
        <v>6368</v>
      </c>
      <c r="E410" s="103" t="s">
        <v>6360</v>
      </c>
      <c r="J410" s="189">
        <v>16058</v>
      </c>
      <c r="K410" s="252"/>
      <c r="L410">
        <v>100001</v>
      </c>
      <c r="M410">
        <v>212598</v>
      </c>
      <c r="T410" s="287">
        <v>100001</v>
      </c>
      <c r="AB410" s="287">
        <v>3</v>
      </c>
      <c r="AC410" s="273" t="s">
        <v>6359</v>
      </c>
      <c r="AD410" s="287">
        <v>20</v>
      </c>
    </row>
    <row r="411" spans="2:30" ht="13" x14ac:dyDescent="0.3">
      <c r="D411" s="14" t="s">
        <v>6368</v>
      </c>
      <c r="E411" s="103" t="s">
        <v>6361</v>
      </c>
      <c r="J411" s="189"/>
      <c r="K411" s="252"/>
      <c r="T411" s="287">
        <v>3</v>
      </c>
    </row>
    <row r="412" spans="2:30" ht="13" x14ac:dyDescent="0.3">
      <c r="D412" s="14" t="s">
        <v>6368</v>
      </c>
      <c r="E412" s="103" t="s">
        <v>6362</v>
      </c>
      <c r="J412" s="189"/>
      <c r="K412" s="252"/>
      <c r="T412" s="288" t="s">
        <v>6366</v>
      </c>
    </row>
    <row r="413" spans="2:30" ht="13" x14ac:dyDescent="0.3">
      <c r="D413" s="14" t="s">
        <v>6368</v>
      </c>
      <c r="E413" s="103" t="s">
        <v>6363</v>
      </c>
      <c r="J413" s="189"/>
      <c r="K413" s="252"/>
      <c r="T413" s="288" t="s">
        <v>6367</v>
      </c>
    </row>
    <row r="414" spans="2:30" ht="13" x14ac:dyDescent="0.3">
      <c r="D414" s="14" t="s">
        <v>6368</v>
      </c>
      <c r="E414" s="103" t="s">
        <v>6364</v>
      </c>
      <c r="J414" s="189"/>
      <c r="K414" s="252"/>
      <c r="T414" s="287">
        <v>366</v>
      </c>
    </row>
    <row r="415" spans="2:30" ht="12.5" x14ac:dyDescent="0.25">
      <c r="D415" s="14" t="s">
        <v>6368</v>
      </c>
      <c r="E415" s="103" t="s">
        <v>6365</v>
      </c>
      <c r="F415" s="279"/>
    </row>
    <row r="419" spans="2:10" ht="10.5" x14ac:dyDescent="0.25">
      <c r="B419">
        <v>4306</v>
      </c>
      <c r="D419" s="14" t="s">
        <v>6369</v>
      </c>
      <c r="E419" t="s">
        <v>6169</v>
      </c>
      <c r="J419" s="15">
        <v>4306</v>
      </c>
    </row>
    <row r="420" spans="2:10" ht="10.5" x14ac:dyDescent="0.25">
      <c r="D420" s="14" t="s">
        <v>6370</v>
      </c>
      <c r="E420" t="s">
        <v>6175</v>
      </c>
      <c r="J420" s="15">
        <v>7344</v>
      </c>
    </row>
  </sheetData>
  <sortState xmlns:xlrd2="http://schemas.microsoft.com/office/spreadsheetml/2017/richdata2" ref="X398:Z398">
    <sortCondition ref="Y398"/>
  </sortState>
  <phoneticPr fontId="5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B29F-9218-4A55-B866-FCF4E6F194F3}">
  <dimension ref="C5:E38"/>
  <sheetViews>
    <sheetView workbookViewId="0">
      <selection activeCell="C5" sqref="C5:D10"/>
    </sheetView>
  </sheetViews>
  <sheetFormatPr defaultRowHeight="10" x14ac:dyDescent="0.2"/>
  <sheetData>
    <row r="5" spans="3:4" ht="12" x14ac:dyDescent="0.3">
      <c r="C5" s="282" t="s">
        <v>503</v>
      </c>
      <c r="D5" s="282" t="s">
        <v>6283</v>
      </c>
    </row>
    <row r="6" spans="3:4" ht="12" x14ac:dyDescent="0.3">
      <c r="C6" s="283">
        <v>1732</v>
      </c>
      <c r="D6" s="284" t="s">
        <v>542</v>
      </c>
    </row>
    <row r="7" spans="3:4" ht="12" x14ac:dyDescent="0.3">
      <c r="C7" s="283">
        <v>1648</v>
      </c>
      <c r="D7" s="284" t="s">
        <v>543</v>
      </c>
    </row>
    <row r="8" spans="3:4" ht="12" x14ac:dyDescent="0.3">
      <c r="C8" s="283">
        <v>740</v>
      </c>
      <c r="D8" s="284" t="s">
        <v>544</v>
      </c>
    </row>
    <row r="9" spans="3:4" ht="12" x14ac:dyDescent="0.3">
      <c r="C9" s="283">
        <v>663</v>
      </c>
      <c r="D9" s="284" t="s">
        <v>122</v>
      </c>
    </row>
    <row r="10" spans="3:4" ht="12" x14ac:dyDescent="0.3">
      <c r="C10" s="283">
        <v>39</v>
      </c>
      <c r="D10" s="284" t="s">
        <v>545</v>
      </c>
    </row>
    <row r="16" spans="3:4" ht="12" x14ac:dyDescent="0.3">
      <c r="C16" s="282" t="s">
        <v>503</v>
      </c>
      <c r="D16" s="282" t="s">
        <v>6279</v>
      </c>
    </row>
    <row r="17" spans="3:4" ht="12" x14ac:dyDescent="0.3">
      <c r="C17" s="283">
        <v>3074</v>
      </c>
      <c r="D17" s="284" t="s">
        <v>545</v>
      </c>
    </row>
    <row r="18" spans="3:4" ht="12" x14ac:dyDescent="0.3">
      <c r="C18" s="283">
        <v>63</v>
      </c>
      <c r="D18" s="284">
        <v>2000</v>
      </c>
    </row>
    <row r="19" spans="3:4" ht="12" x14ac:dyDescent="0.3">
      <c r="C19" s="283">
        <v>16</v>
      </c>
      <c r="D19" s="284">
        <v>1500</v>
      </c>
    </row>
    <row r="20" spans="3:4" ht="12" x14ac:dyDescent="0.3">
      <c r="C20" s="283">
        <v>174</v>
      </c>
      <c r="D20" s="284">
        <v>1000</v>
      </c>
    </row>
    <row r="21" spans="3:4" ht="12" x14ac:dyDescent="0.3">
      <c r="C21" s="283">
        <v>49</v>
      </c>
      <c r="D21" s="284">
        <v>750</v>
      </c>
    </row>
    <row r="22" spans="3:4" ht="12" x14ac:dyDescent="0.3">
      <c r="C22" s="283">
        <v>285</v>
      </c>
      <c r="D22" s="284">
        <v>500</v>
      </c>
    </row>
    <row r="23" spans="3:4" ht="12" x14ac:dyDescent="0.3">
      <c r="C23" s="283">
        <v>70</v>
      </c>
      <c r="D23" s="284">
        <v>370</v>
      </c>
    </row>
    <row r="24" spans="3:4" ht="12" x14ac:dyDescent="0.3">
      <c r="C24" s="283">
        <v>24</v>
      </c>
      <c r="D24" s="284">
        <v>360</v>
      </c>
    </row>
    <row r="25" spans="3:4" ht="12" x14ac:dyDescent="0.3">
      <c r="C25" s="283">
        <v>31</v>
      </c>
      <c r="D25" s="284">
        <v>300</v>
      </c>
    </row>
    <row r="26" spans="3:4" ht="12" x14ac:dyDescent="0.3">
      <c r="C26" s="283">
        <v>5</v>
      </c>
      <c r="D26" s="284">
        <v>251</v>
      </c>
    </row>
    <row r="27" spans="3:4" ht="12" x14ac:dyDescent="0.3">
      <c r="C27" s="283">
        <v>1014</v>
      </c>
      <c r="D27" s="284">
        <v>250</v>
      </c>
    </row>
    <row r="33" spans="3:5" ht="12" x14ac:dyDescent="0.3">
      <c r="C33" s="216" t="s">
        <v>503</v>
      </c>
      <c r="D33" s="216" t="s">
        <v>6278</v>
      </c>
      <c r="E33" s="216" t="s">
        <v>6307</v>
      </c>
    </row>
    <row r="34" spans="3:5" ht="13" x14ac:dyDescent="0.3">
      <c r="C34" s="276">
        <v>1260</v>
      </c>
      <c r="D34" s="277" t="s">
        <v>545</v>
      </c>
      <c r="E34" s="280"/>
    </row>
    <row r="35" spans="3:5" ht="12" x14ac:dyDescent="0.3">
      <c r="C35" s="276">
        <v>265</v>
      </c>
      <c r="D35" s="277" t="s">
        <v>6331</v>
      </c>
      <c r="E35" s="281">
        <v>8</v>
      </c>
    </row>
    <row r="36" spans="3:5" ht="12" x14ac:dyDescent="0.3">
      <c r="C36" s="276">
        <v>406</v>
      </c>
      <c r="D36" s="277" t="s">
        <v>5986</v>
      </c>
      <c r="E36" s="276">
        <v>7</v>
      </c>
    </row>
    <row r="37" spans="3:5" ht="12" x14ac:dyDescent="0.3">
      <c r="C37" s="276">
        <v>119</v>
      </c>
      <c r="D37" s="277" t="s">
        <v>6138</v>
      </c>
      <c r="E37" s="276">
        <v>7</v>
      </c>
    </row>
    <row r="38" spans="3:5" ht="12" x14ac:dyDescent="0.3">
      <c r="C38" s="276">
        <v>2772</v>
      </c>
      <c r="D38" s="277" t="s">
        <v>6330</v>
      </c>
      <c r="E38" s="276">
        <v>6</v>
      </c>
    </row>
  </sheetData>
  <sortState xmlns:xlrd2="http://schemas.microsoft.com/office/spreadsheetml/2017/richdata2" ref="C17:D27">
    <sortCondition descending="1" ref="D18:D2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13C7-6F7D-4C73-A234-AE76DA411288}">
  <dimension ref="C1:X33"/>
  <sheetViews>
    <sheetView workbookViewId="0">
      <selection activeCell="V15" sqref="V15"/>
    </sheetView>
  </sheetViews>
  <sheetFormatPr defaultRowHeight="10" x14ac:dyDescent="0.2"/>
  <cols>
    <col min="2" max="2" width="5.44140625" customWidth="1"/>
    <col min="14" max="14" width="20" customWidth="1"/>
    <col min="17" max="17" width="12.77734375" customWidth="1"/>
  </cols>
  <sheetData>
    <row r="1" spans="3:24" ht="10.5" x14ac:dyDescent="0.25">
      <c r="C1" s="14" t="s">
        <v>3111</v>
      </c>
      <c r="N1" s="14" t="s">
        <v>5836</v>
      </c>
      <c r="Q1" s="14" t="s">
        <v>5833</v>
      </c>
    </row>
    <row r="3" spans="3:24" ht="13" x14ac:dyDescent="0.3">
      <c r="C3" s="182" t="s">
        <v>5828</v>
      </c>
      <c r="D3" s="148" t="s">
        <v>503</v>
      </c>
      <c r="K3" s="151" t="s">
        <v>5850</v>
      </c>
      <c r="L3" s="151" t="s">
        <v>503</v>
      </c>
      <c r="N3" s="151" t="s">
        <v>5898</v>
      </c>
      <c r="O3" s="151" t="s">
        <v>503</v>
      </c>
      <c r="Q3" s="148" t="s">
        <v>5926</v>
      </c>
      <c r="R3" s="148" t="s">
        <v>503</v>
      </c>
      <c r="W3" s="34" t="s">
        <v>581</v>
      </c>
      <c r="X3" s="34" t="s">
        <v>503</v>
      </c>
    </row>
    <row r="4" spans="3:24" ht="10.5" x14ac:dyDescent="0.25">
      <c r="C4" s="149">
        <v>1</v>
      </c>
      <c r="D4" s="149">
        <v>3</v>
      </c>
      <c r="K4" s="152">
        <v>20</v>
      </c>
      <c r="L4" s="152">
        <v>1</v>
      </c>
      <c r="N4" s="165" t="s">
        <v>5969</v>
      </c>
      <c r="O4" s="152">
        <v>58144</v>
      </c>
      <c r="Q4" s="166" t="s">
        <v>6004</v>
      </c>
      <c r="R4" s="149">
        <v>8787</v>
      </c>
      <c r="W4" s="35" t="s">
        <v>585</v>
      </c>
      <c r="X4" s="36">
        <v>528</v>
      </c>
    </row>
    <row r="5" spans="3:24" ht="10.5" x14ac:dyDescent="0.25">
      <c r="C5" s="149">
        <v>2</v>
      </c>
      <c r="D5" s="149">
        <v>10</v>
      </c>
      <c r="K5" s="152">
        <v>17</v>
      </c>
      <c r="L5" s="152">
        <v>1</v>
      </c>
      <c r="N5" s="165" t="s">
        <v>5970</v>
      </c>
      <c r="O5" s="152">
        <v>39480</v>
      </c>
      <c r="Q5" s="166" t="s">
        <v>6003</v>
      </c>
      <c r="R5" s="149">
        <v>2878</v>
      </c>
      <c r="W5" s="35" t="s">
        <v>586</v>
      </c>
      <c r="X5" s="36">
        <v>96</v>
      </c>
    </row>
    <row r="6" spans="3:24" ht="10.5" x14ac:dyDescent="0.25">
      <c r="C6" s="149">
        <v>3</v>
      </c>
      <c r="D6" s="149">
        <v>10</v>
      </c>
      <c r="K6" s="152">
        <v>15</v>
      </c>
      <c r="L6" s="152">
        <v>1</v>
      </c>
      <c r="N6" s="165" t="s">
        <v>184</v>
      </c>
      <c r="O6" s="152">
        <v>24968</v>
      </c>
      <c r="Q6" s="166" t="s">
        <v>545</v>
      </c>
      <c r="R6" s="149">
        <v>50</v>
      </c>
      <c r="W6" s="35" t="s">
        <v>584</v>
      </c>
      <c r="X6" s="36">
        <v>4175</v>
      </c>
    </row>
    <row r="7" spans="3:24" ht="10.5" x14ac:dyDescent="0.25">
      <c r="C7" s="149">
        <v>4</v>
      </c>
      <c r="D7" s="149">
        <v>27</v>
      </c>
      <c r="K7" s="152">
        <v>14</v>
      </c>
      <c r="L7" s="152">
        <v>1</v>
      </c>
      <c r="N7" s="165" t="s">
        <v>5971</v>
      </c>
      <c r="O7" s="152">
        <v>24507</v>
      </c>
      <c r="W7" s="35" t="s">
        <v>582</v>
      </c>
      <c r="X7" s="36">
        <v>9380</v>
      </c>
    </row>
    <row r="8" spans="3:24" ht="10.5" x14ac:dyDescent="0.25">
      <c r="C8" s="149">
        <v>5</v>
      </c>
      <c r="D8" s="149">
        <v>67</v>
      </c>
      <c r="K8" s="152">
        <v>12</v>
      </c>
      <c r="L8" s="152">
        <v>1</v>
      </c>
      <c r="N8" s="165" t="s">
        <v>178</v>
      </c>
      <c r="O8" s="152">
        <v>14984</v>
      </c>
      <c r="Q8" s="148" t="s">
        <v>5927</v>
      </c>
      <c r="R8" s="148" t="s">
        <v>503</v>
      </c>
      <c r="W8" s="35" t="s">
        <v>583</v>
      </c>
      <c r="X8" s="36">
        <v>6112</v>
      </c>
    </row>
    <row r="9" spans="3:24" ht="10.5" x14ac:dyDescent="0.25">
      <c r="C9" s="149">
        <v>6</v>
      </c>
      <c r="D9" s="149">
        <v>104</v>
      </c>
      <c r="K9" s="152">
        <v>11</v>
      </c>
      <c r="L9" s="152">
        <v>2</v>
      </c>
      <c r="N9" s="165" t="s">
        <v>5972</v>
      </c>
      <c r="O9" s="152">
        <v>11521</v>
      </c>
      <c r="Q9" s="166" t="s">
        <v>543</v>
      </c>
      <c r="R9" s="149">
        <v>5204</v>
      </c>
    </row>
    <row r="10" spans="3:24" ht="10.5" x14ac:dyDescent="0.25">
      <c r="C10" s="149">
        <v>7</v>
      </c>
      <c r="D10" s="149">
        <v>216</v>
      </c>
      <c r="K10" s="152">
        <v>10</v>
      </c>
      <c r="L10" s="152">
        <v>1</v>
      </c>
      <c r="N10" s="165" t="s">
        <v>5973</v>
      </c>
      <c r="O10" s="152">
        <v>8983</v>
      </c>
      <c r="Q10" s="166" t="s">
        <v>542</v>
      </c>
      <c r="R10" s="149">
        <v>4347</v>
      </c>
    </row>
    <row r="11" spans="3:24" ht="10.5" x14ac:dyDescent="0.25">
      <c r="C11" s="149">
        <v>8</v>
      </c>
      <c r="D11" s="149">
        <v>557</v>
      </c>
      <c r="K11" s="152">
        <v>8</v>
      </c>
      <c r="L11" s="152">
        <v>5</v>
      </c>
      <c r="N11" s="165" t="s">
        <v>172</v>
      </c>
      <c r="O11" s="152">
        <v>8757</v>
      </c>
      <c r="Q11" s="166" t="s">
        <v>544</v>
      </c>
      <c r="R11" s="149">
        <v>1296</v>
      </c>
    </row>
    <row r="12" spans="3:24" ht="10.5" x14ac:dyDescent="0.25">
      <c r="C12" s="149">
        <v>9</v>
      </c>
      <c r="D12" s="149">
        <v>271</v>
      </c>
      <c r="K12" s="152">
        <v>7</v>
      </c>
      <c r="L12" s="152">
        <v>8</v>
      </c>
      <c r="N12" s="165" t="s">
        <v>5974</v>
      </c>
      <c r="O12" s="152">
        <v>2235</v>
      </c>
      <c r="Q12" s="166" t="s">
        <v>122</v>
      </c>
      <c r="R12" s="149">
        <v>818</v>
      </c>
    </row>
    <row r="13" spans="3:24" ht="10.5" x14ac:dyDescent="0.25">
      <c r="K13" s="152">
        <v>6</v>
      </c>
      <c r="L13" s="152">
        <v>6</v>
      </c>
      <c r="N13" s="165" t="s">
        <v>5975</v>
      </c>
      <c r="O13" s="152">
        <v>1691</v>
      </c>
      <c r="Q13" s="166" t="s">
        <v>545</v>
      </c>
      <c r="R13" s="149">
        <v>50</v>
      </c>
    </row>
    <row r="14" spans="3:24" ht="10.5" x14ac:dyDescent="0.25">
      <c r="K14" s="152">
        <v>5</v>
      </c>
      <c r="L14" s="152">
        <v>2</v>
      </c>
      <c r="N14" s="165" t="s">
        <v>5976</v>
      </c>
      <c r="O14" s="152">
        <v>686</v>
      </c>
    </row>
    <row r="15" spans="3:24" ht="10.5" x14ac:dyDescent="0.25">
      <c r="K15" s="152">
        <v>4</v>
      </c>
      <c r="L15" s="152">
        <v>9</v>
      </c>
      <c r="N15" s="165" t="s">
        <v>5977</v>
      </c>
      <c r="O15" s="152">
        <v>9</v>
      </c>
    </row>
    <row r="16" spans="3:24" ht="10.5" x14ac:dyDescent="0.25">
      <c r="K16" s="152">
        <v>3</v>
      </c>
      <c r="L16" s="152">
        <v>19</v>
      </c>
      <c r="N16" s="165" t="s">
        <v>5978</v>
      </c>
      <c r="O16" s="152">
        <v>2</v>
      </c>
    </row>
    <row r="17" spans="3:15" ht="10.5" x14ac:dyDescent="0.25">
      <c r="K17" s="152">
        <v>2</v>
      </c>
      <c r="L17" s="152">
        <v>26</v>
      </c>
    </row>
    <row r="18" spans="3:15" ht="12" x14ac:dyDescent="0.3">
      <c r="C18" s="183" t="s">
        <v>503</v>
      </c>
      <c r="D18" s="183" t="s">
        <v>5854</v>
      </c>
      <c r="K18" s="152">
        <v>1</v>
      </c>
      <c r="L18" s="152">
        <v>64</v>
      </c>
      <c r="N18" s="148" t="s">
        <v>5901</v>
      </c>
      <c r="O18" s="148" t="s">
        <v>503</v>
      </c>
    </row>
    <row r="19" spans="3:15" ht="13" x14ac:dyDescent="0.3">
      <c r="C19" s="184">
        <v>11</v>
      </c>
      <c r="D19" s="185"/>
      <c r="K19" s="152">
        <v>0</v>
      </c>
      <c r="L19" s="152">
        <v>237</v>
      </c>
      <c r="N19" s="166" t="s">
        <v>5979</v>
      </c>
      <c r="O19" s="149">
        <v>122365</v>
      </c>
    </row>
    <row r="20" spans="3:15" ht="13" x14ac:dyDescent="0.3">
      <c r="C20" s="184">
        <v>1</v>
      </c>
      <c r="D20" s="184">
        <v>1877</v>
      </c>
      <c r="K20" s="153"/>
      <c r="L20" s="152">
        <v>881</v>
      </c>
      <c r="N20" s="166" t="s">
        <v>5980</v>
      </c>
      <c r="O20" s="149">
        <v>73602</v>
      </c>
    </row>
    <row r="21" spans="3:15" ht="12" x14ac:dyDescent="0.3">
      <c r="C21" s="184">
        <v>1</v>
      </c>
      <c r="D21" s="184">
        <v>1878</v>
      </c>
    </row>
    <row r="22" spans="3:15" ht="12" x14ac:dyDescent="0.3">
      <c r="C22" s="184">
        <v>3</v>
      </c>
      <c r="D22" s="184">
        <v>1879</v>
      </c>
    </row>
    <row r="23" spans="3:15" ht="12" x14ac:dyDescent="0.3">
      <c r="C23" s="184">
        <v>1</v>
      </c>
      <c r="D23" s="184">
        <v>1881</v>
      </c>
    </row>
    <row r="24" spans="3:15" ht="12" x14ac:dyDescent="0.3">
      <c r="C24" s="183"/>
      <c r="D24" s="183"/>
    </row>
    <row r="25" spans="3:15" ht="12" x14ac:dyDescent="0.3">
      <c r="C25" s="184">
        <v>16</v>
      </c>
      <c r="D25" s="184">
        <v>2008</v>
      </c>
    </row>
    <row r="26" spans="3:15" ht="12" x14ac:dyDescent="0.3">
      <c r="C26" s="184">
        <v>9</v>
      </c>
      <c r="D26" s="184">
        <v>2009</v>
      </c>
    </row>
    <row r="27" spans="3:15" ht="12" x14ac:dyDescent="0.3">
      <c r="C27" s="184">
        <v>16</v>
      </c>
      <c r="D27" s="184">
        <v>2010</v>
      </c>
    </row>
    <row r="28" spans="3:15" ht="12" x14ac:dyDescent="0.3">
      <c r="C28" s="184">
        <v>8</v>
      </c>
      <c r="D28" s="184">
        <v>2011</v>
      </c>
    </row>
    <row r="29" spans="3:15" ht="12" x14ac:dyDescent="0.3">
      <c r="C29" s="184">
        <v>5</v>
      </c>
      <c r="D29" s="184">
        <v>2012</v>
      </c>
    </row>
    <row r="30" spans="3:15" ht="12" x14ac:dyDescent="0.3">
      <c r="C30" s="184">
        <v>15</v>
      </c>
      <c r="D30" s="184">
        <v>2013</v>
      </c>
    </row>
    <row r="31" spans="3:15" ht="12" x14ac:dyDescent="0.3">
      <c r="C31" s="184">
        <v>11</v>
      </c>
      <c r="D31" s="184">
        <v>2014</v>
      </c>
    </row>
    <row r="32" spans="3:15" ht="12" x14ac:dyDescent="0.3">
      <c r="C32" s="184">
        <v>13</v>
      </c>
      <c r="D32" s="184">
        <v>2015</v>
      </c>
    </row>
    <row r="33" spans="3:4" ht="12" x14ac:dyDescent="0.3">
      <c r="C33" s="184">
        <v>4</v>
      </c>
      <c r="D33" s="184">
        <v>2016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583F4-C983-4437-B4C5-0B55B09628C0}">
  <sheetPr>
    <tabColor rgb="FF92D050"/>
  </sheetPr>
  <dimension ref="A1:L291"/>
  <sheetViews>
    <sheetView workbookViewId="0">
      <pane ySplit="1" topLeftCell="A138" activePane="bottomLeft" state="frozen"/>
      <selection pane="bottomLeft" activeCell="D164" sqref="D164"/>
    </sheetView>
  </sheetViews>
  <sheetFormatPr defaultRowHeight="10" x14ac:dyDescent="0.2"/>
  <cols>
    <col min="1" max="1" width="4.109375" style="9" bestFit="1" customWidth="1"/>
    <col min="2" max="2" width="15.44140625" customWidth="1"/>
    <col min="3" max="3" width="9.44140625" style="16" bestFit="1" customWidth="1"/>
    <col min="4" max="4" width="25" customWidth="1"/>
    <col min="5" max="5" width="20.44140625" bestFit="1" customWidth="1"/>
    <col min="6" max="6" width="11.44140625" bestFit="1" customWidth="1"/>
    <col min="7" max="7" width="7" style="15" customWidth="1"/>
    <col min="8" max="8" width="5" style="1" customWidth="1"/>
    <col min="9" max="9" width="5.77734375" style="1" bestFit="1" customWidth="1"/>
    <col min="10" max="10" width="9.33203125" style="1" bestFit="1" customWidth="1"/>
    <col min="11" max="11" width="4.109375" bestFit="1" customWidth="1"/>
    <col min="12" max="12" width="31.33203125" customWidth="1"/>
  </cols>
  <sheetData>
    <row r="1" spans="1:12" x14ac:dyDescent="0.2">
      <c r="A1" s="9" t="s">
        <v>5932</v>
      </c>
      <c r="B1" s="107" t="s">
        <v>5958</v>
      </c>
      <c r="C1" s="119" t="s">
        <v>5952</v>
      </c>
      <c r="D1" s="101" t="s">
        <v>5933</v>
      </c>
      <c r="E1" s="104" t="s">
        <v>5845</v>
      </c>
      <c r="F1" s="104" t="s">
        <v>526</v>
      </c>
      <c r="G1" s="142" t="s">
        <v>58</v>
      </c>
      <c r="H1" s="108" t="s">
        <v>5938</v>
      </c>
      <c r="I1" s="108" t="s">
        <v>5936</v>
      </c>
      <c r="J1" s="108" t="s">
        <v>5937</v>
      </c>
      <c r="K1" s="101" t="s">
        <v>5931</v>
      </c>
      <c r="L1" s="178" t="s">
        <v>6013</v>
      </c>
    </row>
    <row r="2" spans="1:12" ht="10.5" x14ac:dyDescent="0.25">
      <c r="A2" s="9">
        <v>101</v>
      </c>
      <c r="C2" s="118">
        <v>1265</v>
      </c>
      <c r="D2" s="14" t="s">
        <v>3111</v>
      </c>
    </row>
    <row r="3" spans="1:12" x14ac:dyDescent="0.2">
      <c r="A3" s="9">
        <v>102</v>
      </c>
      <c r="D3" t="s">
        <v>3111</v>
      </c>
      <c r="E3" s="137" t="s">
        <v>3120</v>
      </c>
      <c r="F3" s="105" t="s">
        <v>5846</v>
      </c>
      <c r="G3" s="144">
        <v>12</v>
      </c>
      <c r="H3" s="113" t="s">
        <v>5934</v>
      </c>
      <c r="I3" s="114" t="s">
        <v>5940</v>
      </c>
      <c r="J3" s="114" t="s">
        <v>5939</v>
      </c>
    </row>
    <row r="4" spans="1:12" x14ac:dyDescent="0.2">
      <c r="A4" s="9">
        <v>103</v>
      </c>
      <c r="D4" t="s">
        <v>3111</v>
      </c>
      <c r="E4" s="103" t="s">
        <v>5828</v>
      </c>
      <c r="F4" s="102" t="s">
        <v>5847</v>
      </c>
      <c r="G4" s="143">
        <v>1</v>
      </c>
    </row>
    <row r="5" spans="1:12" x14ac:dyDescent="0.2">
      <c r="A5" s="9">
        <v>104</v>
      </c>
      <c r="D5" t="s">
        <v>3111</v>
      </c>
      <c r="E5" s="103" t="s">
        <v>3304</v>
      </c>
      <c r="F5" s="102" t="s">
        <v>5848</v>
      </c>
      <c r="G5" s="143">
        <v>8</v>
      </c>
    </row>
    <row r="6" spans="1:12" ht="10.5" x14ac:dyDescent="0.25">
      <c r="A6" s="9">
        <v>105</v>
      </c>
      <c r="D6" t="s">
        <v>3111</v>
      </c>
      <c r="E6" s="135" t="s">
        <v>3121</v>
      </c>
      <c r="F6" s="109" t="s">
        <v>5846</v>
      </c>
      <c r="G6" s="145">
        <v>50</v>
      </c>
      <c r="H6" s="122" t="s">
        <v>5954</v>
      </c>
      <c r="I6" s="110" t="s">
        <v>5940</v>
      </c>
      <c r="J6" s="110" t="s">
        <v>5939</v>
      </c>
    </row>
    <row r="7" spans="1:12" x14ac:dyDescent="0.2">
      <c r="A7" s="9">
        <v>106</v>
      </c>
      <c r="D7" t="s">
        <v>3111</v>
      </c>
      <c r="E7" s="103" t="s">
        <v>3125</v>
      </c>
      <c r="F7" s="102" t="s">
        <v>5849</v>
      </c>
      <c r="G7" s="143">
        <v>2</v>
      </c>
    </row>
    <row r="8" spans="1:12" x14ac:dyDescent="0.2">
      <c r="A8" s="9">
        <v>107</v>
      </c>
      <c r="D8" t="s">
        <v>3111</v>
      </c>
      <c r="E8" s="103" t="s">
        <v>5850</v>
      </c>
      <c r="F8" s="102" t="s">
        <v>5847</v>
      </c>
      <c r="G8" s="143">
        <v>1</v>
      </c>
    </row>
    <row r="9" spans="1:12" x14ac:dyDescent="0.2">
      <c r="A9" s="9">
        <v>108</v>
      </c>
      <c r="D9" t="s">
        <v>3111</v>
      </c>
      <c r="E9" s="103" t="s">
        <v>5851</v>
      </c>
      <c r="F9" s="102" t="s">
        <v>5847</v>
      </c>
      <c r="G9" s="143">
        <v>1</v>
      </c>
    </row>
    <row r="10" spans="1:12" x14ac:dyDescent="0.2">
      <c r="A10" s="9">
        <v>109</v>
      </c>
      <c r="D10" t="s">
        <v>3111</v>
      </c>
      <c r="E10" s="103" t="s">
        <v>3124</v>
      </c>
      <c r="F10" s="102" t="s">
        <v>5852</v>
      </c>
      <c r="G10" s="143">
        <v>4</v>
      </c>
    </row>
    <row r="11" spans="1:12" x14ac:dyDescent="0.2">
      <c r="A11" s="9">
        <v>110</v>
      </c>
      <c r="D11" t="s">
        <v>3111</v>
      </c>
      <c r="E11" s="103" t="s">
        <v>3310</v>
      </c>
      <c r="F11" s="102" t="s">
        <v>5849</v>
      </c>
      <c r="G11" s="143">
        <v>2</v>
      </c>
    </row>
    <row r="12" spans="1:12" ht="10.5" x14ac:dyDescent="0.25">
      <c r="A12" s="9">
        <v>111</v>
      </c>
      <c r="D12" t="s">
        <v>3111</v>
      </c>
      <c r="E12" s="132" t="s">
        <v>332</v>
      </c>
      <c r="F12" s="109" t="s">
        <v>5846</v>
      </c>
      <c r="G12" s="145">
        <v>12</v>
      </c>
      <c r="H12" s="122" t="s">
        <v>5956</v>
      </c>
      <c r="I12" s="110" t="s">
        <v>5940</v>
      </c>
      <c r="J12" s="110" t="s">
        <v>5939</v>
      </c>
    </row>
    <row r="13" spans="1:12" x14ac:dyDescent="0.2">
      <c r="A13" s="9">
        <v>112</v>
      </c>
      <c r="D13" t="s">
        <v>3111</v>
      </c>
      <c r="E13" s="103" t="s">
        <v>331</v>
      </c>
      <c r="F13" s="102" t="s">
        <v>5846</v>
      </c>
      <c r="G13" s="143">
        <v>50</v>
      </c>
    </row>
    <row r="14" spans="1:12" x14ac:dyDescent="0.2">
      <c r="A14" s="9">
        <v>113</v>
      </c>
      <c r="D14" t="s">
        <v>3111</v>
      </c>
      <c r="E14" s="103" t="s">
        <v>5853</v>
      </c>
      <c r="F14" s="102" t="s">
        <v>5846</v>
      </c>
      <c r="G14" s="143">
        <v>3</v>
      </c>
    </row>
    <row r="15" spans="1:12" x14ac:dyDescent="0.2">
      <c r="A15" s="9">
        <v>114</v>
      </c>
      <c r="D15" t="s">
        <v>3111</v>
      </c>
      <c r="E15" s="103" t="s">
        <v>3135</v>
      </c>
      <c r="F15" s="102" t="s">
        <v>5844</v>
      </c>
      <c r="G15" s="143">
        <v>8</v>
      </c>
    </row>
    <row r="16" spans="1:12" x14ac:dyDescent="0.2">
      <c r="A16" s="9">
        <v>115</v>
      </c>
      <c r="D16" t="s">
        <v>3111</v>
      </c>
      <c r="E16" s="103" t="s">
        <v>5854</v>
      </c>
      <c r="F16" s="102" t="s">
        <v>5849</v>
      </c>
      <c r="G16" s="143">
        <v>2</v>
      </c>
    </row>
    <row r="17" spans="1:7" x14ac:dyDescent="0.2">
      <c r="A17" s="9">
        <v>116</v>
      </c>
      <c r="D17" t="s">
        <v>3111</v>
      </c>
      <c r="E17" s="103" t="s">
        <v>3126</v>
      </c>
      <c r="F17" s="102" t="s">
        <v>5849</v>
      </c>
      <c r="G17" s="143">
        <v>2</v>
      </c>
    </row>
    <row r="18" spans="1:7" x14ac:dyDescent="0.2">
      <c r="A18" s="9">
        <v>117</v>
      </c>
      <c r="D18" t="s">
        <v>3111</v>
      </c>
      <c r="E18" s="103" t="s">
        <v>3308</v>
      </c>
      <c r="F18" s="102" t="s">
        <v>5848</v>
      </c>
      <c r="G18" s="143">
        <v>8</v>
      </c>
    </row>
    <row r="19" spans="1:7" x14ac:dyDescent="0.2">
      <c r="A19" s="9">
        <v>118</v>
      </c>
      <c r="D19" t="s">
        <v>3111</v>
      </c>
      <c r="E19" s="103" t="s">
        <v>3313</v>
      </c>
      <c r="F19" s="102" t="s">
        <v>5849</v>
      </c>
      <c r="G19" s="143">
        <v>2</v>
      </c>
    </row>
    <row r="20" spans="1:7" x14ac:dyDescent="0.2">
      <c r="A20" s="9">
        <v>119</v>
      </c>
      <c r="D20" t="s">
        <v>3111</v>
      </c>
      <c r="E20" s="103" t="s">
        <v>3306</v>
      </c>
      <c r="F20" s="102" t="s">
        <v>5848</v>
      </c>
      <c r="G20" s="143">
        <v>8</v>
      </c>
    </row>
    <row r="21" spans="1:7" x14ac:dyDescent="0.2">
      <c r="A21" s="9">
        <v>120</v>
      </c>
      <c r="D21" t="s">
        <v>3111</v>
      </c>
      <c r="E21" s="103" t="s">
        <v>5855</v>
      </c>
      <c r="F21" s="102" t="s">
        <v>5849</v>
      </c>
      <c r="G21" s="143">
        <v>2</v>
      </c>
    </row>
    <row r="22" spans="1:7" x14ac:dyDescent="0.2">
      <c r="A22" s="9">
        <v>121</v>
      </c>
      <c r="D22" t="s">
        <v>3111</v>
      </c>
      <c r="E22" s="103" t="s">
        <v>5856</v>
      </c>
      <c r="F22" s="102" t="s">
        <v>5849</v>
      </c>
      <c r="G22" s="143">
        <v>2</v>
      </c>
    </row>
    <row r="23" spans="1:7" x14ac:dyDescent="0.2">
      <c r="A23" s="9">
        <v>122</v>
      </c>
      <c r="D23" t="s">
        <v>3111</v>
      </c>
      <c r="E23" s="103" t="s">
        <v>5857</v>
      </c>
      <c r="F23" s="102" t="s">
        <v>5849</v>
      </c>
      <c r="G23" s="143">
        <v>2</v>
      </c>
    </row>
    <row r="24" spans="1:7" x14ac:dyDescent="0.2">
      <c r="A24" s="9">
        <v>123</v>
      </c>
      <c r="D24" t="s">
        <v>3111</v>
      </c>
      <c r="E24" s="103" t="s">
        <v>5858</v>
      </c>
      <c r="F24" s="102" t="s">
        <v>5849</v>
      </c>
      <c r="G24" s="143">
        <v>2</v>
      </c>
    </row>
    <row r="25" spans="1:7" x14ac:dyDescent="0.2">
      <c r="A25" s="9">
        <v>124</v>
      </c>
      <c r="D25" t="s">
        <v>3111</v>
      </c>
      <c r="E25" s="103" t="s">
        <v>3136</v>
      </c>
      <c r="F25" s="102" t="s">
        <v>5852</v>
      </c>
      <c r="G25" s="143">
        <v>4</v>
      </c>
    </row>
    <row r="26" spans="1:7" x14ac:dyDescent="0.2">
      <c r="A26" s="9">
        <v>125</v>
      </c>
      <c r="D26" t="s">
        <v>3111</v>
      </c>
      <c r="E26" s="103" t="s">
        <v>366</v>
      </c>
      <c r="F26" s="102" t="s">
        <v>5849</v>
      </c>
      <c r="G26" s="143">
        <v>2</v>
      </c>
    </row>
    <row r="27" spans="1:7" x14ac:dyDescent="0.2">
      <c r="A27" s="9">
        <v>126</v>
      </c>
      <c r="D27" t="s">
        <v>3111</v>
      </c>
      <c r="E27" s="103" t="s">
        <v>3138</v>
      </c>
      <c r="F27" s="102" t="s">
        <v>5849</v>
      </c>
      <c r="G27" s="143">
        <v>2</v>
      </c>
    </row>
    <row r="28" spans="1:7" x14ac:dyDescent="0.2">
      <c r="A28" s="9">
        <v>127</v>
      </c>
      <c r="D28" t="s">
        <v>3111</v>
      </c>
      <c r="E28" s="103" t="s">
        <v>3139</v>
      </c>
      <c r="F28" s="102" t="s">
        <v>5849</v>
      </c>
      <c r="G28" s="143">
        <v>2</v>
      </c>
    </row>
    <row r="29" spans="1:7" x14ac:dyDescent="0.2">
      <c r="A29" s="9">
        <v>128</v>
      </c>
      <c r="D29" t="s">
        <v>3111</v>
      </c>
      <c r="E29" s="103" t="s">
        <v>581</v>
      </c>
      <c r="F29" s="102" t="s">
        <v>5846</v>
      </c>
      <c r="G29" s="143">
        <v>255</v>
      </c>
    </row>
    <row r="30" spans="1:7" x14ac:dyDescent="0.2">
      <c r="A30" s="9">
        <v>129</v>
      </c>
      <c r="D30" t="s">
        <v>3111</v>
      </c>
      <c r="E30" s="103" t="s">
        <v>5859</v>
      </c>
      <c r="F30" s="102" t="s">
        <v>5846</v>
      </c>
      <c r="G30" s="143">
        <v>12</v>
      </c>
    </row>
    <row r="31" spans="1:7" x14ac:dyDescent="0.2">
      <c r="A31" s="9">
        <v>130</v>
      </c>
      <c r="D31" t="s">
        <v>3111</v>
      </c>
      <c r="E31" s="103" t="s">
        <v>5860</v>
      </c>
      <c r="F31" s="102" t="s">
        <v>5849</v>
      </c>
      <c r="G31" s="143">
        <v>2</v>
      </c>
    </row>
    <row r="32" spans="1:7" x14ac:dyDescent="0.2">
      <c r="A32" s="9">
        <v>131</v>
      </c>
      <c r="D32" t="s">
        <v>3111</v>
      </c>
      <c r="E32" s="103" t="s">
        <v>5861</v>
      </c>
      <c r="F32" s="102" t="s">
        <v>5846</v>
      </c>
      <c r="G32" s="143">
        <v>15</v>
      </c>
    </row>
    <row r="33" spans="1:10" x14ac:dyDescent="0.2">
      <c r="A33" s="9">
        <v>132</v>
      </c>
      <c r="D33" t="s">
        <v>3111</v>
      </c>
      <c r="E33" s="103" t="s">
        <v>5862</v>
      </c>
      <c r="F33" s="102" t="s">
        <v>5849</v>
      </c>
      <c r="G33" s="143">
        <v>2</v>
      </c>
    </row>
    <row r="34" spans="1:10" x14ac:dyDescent="0.2">
      <c r="A34" s="9">
        <v>133</v>
      </c>
    </row>
    <row r="35" spans="1:10" x14ac:dyDescent="0.2">
      <c r="A35" s="9">
        <v>134</v>
      </c>
      <c r="C35" s="118">
        <v>192298</v>
      </c>
      <c r="D35" s="123" t="s">
        <v>5870</v>
      </c>
    </row>
    <row r="36" spans="1:10" x14ac:dyDescent="0.2">
      <c r="A36" s="9">
        <v>135</v>
      </c>
      <c r="D36" s="102" t="s">
        <v>5941</v>
      </c>
      <c r="E36" s="115" t="s">
        <v>5863</v>
      </c>
      <c r="F36" s="124" t="s">
        <v>5844</v>
      </c>
      <c r="G36" s="146">
        <v>8</v>
      </c>
      <c r="H36" s="117" t="s">
        <v>5934</v>
      </c>
    </row>
    <row r="37" spans="1:10" x14ac:dyDescent="0.2">
      <c r="A37" s="9">
        <v>136</v>
      </c>
      <c r="D37" s="102" t="s">
        <v>5942</v>
      </c>
      <c r="E37" s="103" t="s">
        <v>5864</v>
      </c>
      <c r="F37" s="102" t="s">
        <v>5849</v>
      </c>
      <c r="G37" s="143">
        <v>2</v>
      </c>
    </row>
    <row r="38" spans="1:10" x14ac:dyDescent="0.2">
      <c r="A38" s="9">
        <v>137</v>
      </c>
      <c r="D38" s="102" t="s">
        <v>5943</v>
      </c>
      <c r="E38" s="138" t="s">
        <v>3120</v>
      </c>
      <c r="F38" s="116" t="s">
        <v>5846</v>
      </c>
      <c r="G38" s="146">
        <v>12</v>
      </c>
      <c r="H38" s="117" t="s">
        <v>5935</v>
      </c>
    </row>
    <row r="39" spans="1:10" x14ac:dyDescent="0.2">
      <c r="A39" s="9">
        <v>138</v>
      </c>
      <c r="D39" s="102" t="s">
        <v>5944</v>
      </c>
      <c r="E39" s="131" t="s">
        <v>3121</v>
      </c>
      <c r="F39" s="102" t="s">
        <v>5846</v>
      </c>
      <c r="G39" s="143">
        <v>50</v>
      </c>
    </row>
    <row r="40" spans="1:10" x14ac:dyDescent="0.2">
      <c r="A40" s="9">
        <v>139</v>
      </c>
      <c r="D40" s="102" t="s">
        <v>5945</v>
      </c>
      <c r="E40" s="103" t="s">
        <v>5865</v>
      </c>
      <c r="F40" s="102" t="s">
        <v>5849</v>
      </c>
      <c r="G40" s="143">
        <v>2</v>
      </c>
    </row>
    <row r="41" spans="1:10" x14ac:dyDescent="0.2">
      <c r="A41" s="9">
        <v>140</v>
      </c>
      <c r="D41" s="102" t="s">
        <v>5946</v>
      </c>
      <c r="E41" s="103" t="s">
        <v>5866</v>
      </c>
      <c r="F41" s="102" t="s">
        <v>5849</v>
      </c>
      <c r="G41" s="143">
        <v>2</v>
      </c>
    </row>
    <row r="42" spans="1:10" x14ac:dyDescent="0.2">
      <c r="A42" s="9">
        <v>141</v>
      </c>
      <c r="D42" s="102" t="s">
        <v>5947</v>
      </c>
      <c r="E42" s="103" t="s">
        <v>5867</v>
      </c>
      <c r="F42" s="102" t="s">
        <v>5849</v>
      </c>
      <c r="G42" s="143">
        <v>2</v>
      </c>
    </row>
    <row r="43" spans="1:10" x14ac:dyDescent="0.2">
      <c r="A43" s="9">
        <v>142</v>
      </c>
      <c r="D43" s="102" t="s">
        <v>5948</v>
      </c>
      <c r="E43" s="103" t="s">
        <v>5868</v>
      </c>
      <c r="F43" s="102" t="s">
        <v>5846</v>
      </c>
      <c r="G43" s="143">
        <v>3</v>
      </c>
    </row>
    <row r="44" spans="1:10" x14ac:dyDescent="0.2">
      <c r="A44" s="9">
        <v>143</v>
      </c>
      <c r="D44" s="102" t="s">
        <v>5949</v>
      </c>
      <c r="E44" s="103" t="s">
        <v>5869</v>
      </c>
      <c r="F44" s="125" t="s">
        <v>5844</v>
      </c>
      <c r="G44" s="143">
        <v>8</v>
      </c>
    </row>
    <row r="45" spans="1:10" x14ac:dyDescent="0.2">
      <c r="A45" s="9">
        <v>144</v>
      </c>
    </row>
    <row r="46" spans="1:10" ht="10.5" x14ac:dyDescent="0.25">
      <c r="A46" s="9">
        <v>145</v>
      </c>
      <c r="C46" s="118">
        <v>9915</v>
      </c>
      <c r="D46" s="14" t="s">
        <v>579</v>
      </c>
    </row>
    <row r="47" spans="1:10" x14ac:dyDescent="0.2">
      <c r="A47" s="9">
        <v>146</v>
      </c>
      <c r="D47" t="s">
        <v>579</v>
      </c>
      <c r="E47" s="133" t="s">
        <v>332</v>
      </c>
      <c r="F47" s="105" t="s">
        <v>5846</v>
      </c>
      <c r="G47" s="144">
        <v>12</v>
      </c>
      <c r="H47" s="113" t="s">
        <v>5934</v>
      </c>
      <c r="I47" s="114" t="s">
        <v>5940</v>
      </c>
      <c r="J47" s="114" t="s">
        <v>5939</v>
      </c>
    </row>
    <row r="48" spans="1:10" x14ac:dyDescent="0.2">
      <c r="A48" s="9">
        <v>147</v>
      </c>
      <c r="D48" t="s">
        <v>579</v>
      </c>
      <c r="E48" s="103" t="s">
        <v>331</v>
      </c>
      <c r="F48" s="102" t="s">
        <v>5846</v>
      </c>
      <c r="G48" s="143">
        <v>50</v>
      </c>
    </row>
    <row r="49" spans="1:7" x14ac:dyDescent="0.2">
      <c r="A49" s="9">
        <v>148</v>
      </c>
      <c r="D49" t="s">
        <v>579</v>
      </c>
      <c r="E49" s="131" t="s">
        <v>5871</v>
      </c>
      <c r="F49" s="102" t="s">
        <v>5846</v>
      </c>
      <c r="G49" s="143">
        <v>50</v>
      </c>
    </row>
    <row r="50" spans="1:7" x14ac:dyDescent="0.2">
      <c r="A50" s="9">
        <v>149</v>
      </c>
      <c r="D50" t="s">
        <v>579</v>
      </c>
      <c r="E50" s="131" t="s">
        <v>5872</v>
      </c>
      <c r="F50" s="102" t="s">
        <v>5846</v>
      </c>
      <c r="G50" s="143">
        <v>50</v>
      </c>
    </row>
    <row r="51" spans="1:7" x14ac:dyDescent="0.2">
      <c r="A51" s="9">
        <v>150</v>
      </c>
      <c r="D51" t="s">
        <v>579</v>
      </c>
      <c r="E51" s="131" t="s">
        <v>5873</v>
      </c>
      <c r="F51" s="102" t="s">
        <v>5846</v>
      </c>
      <c r="G51" s="143">
        <v>50</v>
      </c>
    </row>
    <row r="52" spans="1:7" x14ac:dyDescent="0.2">
      <c r="A52" s="9">
        <v>151</v>
      </c>
      <c r="D52" t="s">
        <v>579</v>
      </c>
      <c r="E52" s="103" t="s">
        <v>357</v>
      </c>
      <c r="F52" s="102" t="s">
        <v>5846</v>
      </c>
      <c r="G52" s="143">
        <v>50</v>
      </c>
    </row>
    <row r="53" spans="1:7" x14ac:dyDescent="0.2">
      <c r="A53" s="9">
        <v>152</v>
      </c>
      <c r="D53" t="s">
        <v>579</v>
      </c>
      <c r="E53" s="103" t="s">
        <v>358</v>
      </c>
      <c r="F53" s="102" t="s">
        <v>5846</v>
      </c>
      <c r="G53" s="143">
        <v>50</v>
      </c>
    </row>
    <row r="54" spans="1:7" x14ac:dyDescent="0.2">
      <c r="A54" s="9">
        <v>153</v>
      </c>
      <c r="D54" t="s">
        <v>579</v>
      </c>
      <c r="E54" s="103" t="s">
        <v>5853</v>
      </c>
      <c r="F54" s="102" t="s">
        <v>5846</v>
      </c>
      <c r="G54" s="143">
        <v>3</v>
      </c>
    </row>
    <row r="55" spans="1:7" x14ac:dyDescent="0.2">
      <c r="A55" s="9">
        <v>154</v>
      </c>
      <c r="D55" t="s">
        <v>579</v>
      </c>
      <c r="E55" s="129" t="s">
        <v>362</v>
      </c>
      <c r="F55" s="102" t="s">
        <v>5846</v>
      </c>
      <c r="G55" s="143">
        <v>12</v>
      </c>
    </row>
    <row r="56" spans="1:7" x14ac:dyDescent="0.2">
      <c r="A56" s="9">
        <v>155</v>
      </c>
      <c r="D56" t="s">
        <v>579</v>
      </c>
      <c r="E56" s="103" t="s">
        <v>3124</v>
      </c>
      <c r="F56" s="102" t="s">
        <v>5849</v>
      </c>
      <c r="G56" s="143">
        <v>2</v>
      </c>
    </row>
    <row r="57" spans="1:7" x14ac:dyDescent="0.2">
      <c r="A57" s="9">
        <v>156</v>
      </c>
      <c r="D57" t="s">
        <v>579</v>
      </c>
      <c r="E57" s="103" t="s">
        <v>5874</v>
      </c>
      <c r="F57" s="102" t="s">
        <v>5846</v>
      </c>
      <c r="G57" s="143">
        <v>12</v>
      </c>
    </row>
    <row r="58" spans="1:7" x14ac:dyDescent="0.2">
      <c r="A58" s="9">
        <v>157</v>
      </c>
      <c r="D58" t="s">
        <v>579</v>
      </c>
      <c r="E58" s="103" t="s">
        <v>5875</v>
      </c>
      <c r="F58" s="102" t="s">
        <v>5846</v>
      </c>
      <c r="G58" s="143">
        <v>12</v>
      </c>
    </row>
    <row r="59" spans="1:7" x14ac:dyDescent="0.2">
      <c r="A59" s="9">
        <v>158</v>
      </c>
      <c r="D59" t="s">
        <v>579</v>
      </c>
      <c r="E59" s="103" t="s">
        <v>3136</v>
      </c>
      <c r="F59" s="102" t="s">
        <v>5849</v>
      </c>
      <c r="G59" s="143">
        <v>2</v>
      </c>
    </row>
    <row r="60" spans="1:7" x14ac:dyDescent="0.2">
      <c r="A60" s="9">
        <v>159</v>
      </c>
      <c r="D60" t="s">
        <v>579</v>
      </c>
      <c r="E60" s="103" t="s">
        <v>3125</v>
      </c>
      <c r="F60" s="102" t="s">
        <v>5849</v>
      </c>
      <c r="G60" s="143">
        <v>2</v>
      </c>
    </row>
    <row r="61" spans="1:7" x14ac:dyDescent="0.2">
      <c r="A61" s="9">
        <v>160</v>
      </c>
      <c r="D61" t="s">
        <v>579</v>
      </c>
      <c r="E61" s="103" t="s">
        <v>3126</v>
      </c>
      <c r="F61" s="102" t="s">
        <v>5849</v>
      </c>
      <c r="G61" s="143">
        <v>2</v>
      </c>
    </row>
    <row r="62" spans="1:7" x14ac:dyDescent="0.2">
      <c r="A62" s="9">
        <v>161</v>
      </c>
      <c r="D62" t="s">
        <v>579</v>
      </c>
      <c r="E62" s="103" t="s">
        <v>3138</v>
      </c>
      <c r="F62" s="102" t="s">
        <v>5849</v>
      </c>
      <c r="G62" s="143">
        <v>2</v>
      </c>
    </row>
    <row r="63" spans="1:7" x14ac:dyDescent="0.2">
      <c r="A63" s="9">
        <v>162</v>
      </c>
      <c r="D63" t="s">
        <v>579</v>
      </c>
      <c r="E63" s="103" t="s">
        <v>3139</v>
      </c>
      <c r="F63" s="102" t="s">
        <v>5849</v>
      </c>
      <c r="G63" s="143">
        <v>2</v>
      </c>
    </row>
    <row r="64" spans="1:7" x14ac:dyDescent="0.2">
      <c r="A64" s="9">
        <v>163</v>
      </c>
      <c r="D64" t="s">
        <v>579</v>
      </c>
      <c r="E64" s="103" t="s">
        <v>5876</v>
      </c>
      <c r="F64" s="102" t="s">
        <v>5846</v>
      </c>
      <c r="G64" s="143">
        <v>12</v>
      </c>
    </row>
    <row r="65" spans="1:7" x14ac:dyDescent="0.2">
      <c r="A65" s="9">
        <v>164</v>
      </c>
      <c r="D65" t="s">
        <v>579</v>
      </c>
      <c r="E65" s="103" t="s">
        <v>5877</v>
      </c>
      <c r="F65" s="102" t="s">
        <v>5846</v>
      </c>
      <c r="G65" s="143">
        <v>12</v>
      </c>
    </row>
    <row r="66" spans="1:7" x14ac:dyDescent="0.2">
      <c r="A66" s="9">
        <v>165</v>
      </c>
      <c r="D66" t="s">
        <v>579</v>
      </c>
      <c r="E66" s="103" t="s">
        <v>5878</v>
      </c>
      <c r="F66" s="102" t="s">
        <v>5846</v>
      </c>
      <c r="G66" s="143">
        <v>12</v>
      </c>
    </row>
    <row r="67" spans="1:7" x14ac:dyDescent="0.2">
      <c r="A67" s="9">
        <v>166</v>
      </c>
      <c r="D67" t="s">
        <v>579</v>
      </c>
      <c r="E67" s="103" t="s">
        <v>581</v>
      </c>
      <c r="F67" s="102" t="s">
        <v>5846</v>
      </c>
      <c r="G67" s="143">
        <v>8</v>
      </c>
    </row>
    <row r="68" spans="1:7" x14ac:dyDescent="0.2">
      <c r="A68" s="9">
        <v>167</v>
      </c>
      <c r="D68" t="s">
        <v>579</v>
      </c>
      <c r="E68" s="103" t="s">
        <v>5879</v>
      </c>
      <c r="F68" s="102" t="s">
        <v>5846</v>
      </c>
      <c r="G68" s="143">
        <v>50</v>
      </c>
    </row>
    <row r="69" spans="1:7" x14ac:dyDescent="0.2">
      <c r="A69" s="9">
        <v>168</v>
      </c>
      <c r="D69" t="s">
        <v>579</v>
      </c>
      <c r="E69" s="103" t="s">
        <v>5880</v>
      </c>
      <c r="F69" s="102" t="s">
        <v>5846</v>
      </c>
      <c r="G69" s="143">
        <v>50</v>
      </c>
    </row>
    <row r="70" spans="1:7" x14ac:dyDescent="0.2">
      <c r="A70" s="9">
        <v>169</v>
      </c>
      <c r="D70" t="s">
        <v>579</v>
      </c>
      <c r="E70" s="103" t="s">
        <v>5881</v>
      </c>
      <c r="F70" s="102" t="s">
        <v>5846</v>
      </c>
      <c r="G70" s="143">
        <v>50</v>
      </c>
    </row>
    <row r="71" spans="1:7" x14ac:dyDescent="0.2">
      <c r="A71" s="9">
        <v>170</v>
      </c>
      <c r="D71" t="s">
        <v>579</v>
      </c>
      <c r="E71" s="103" t="s">
        <v>330</v>
      </c>
      <c r="F71" s="128" t="s">
        <v>5882</v>
      </c>
      <c r="G71" s="143"/>
    </row>
    <row r="72" spans="1:7" x14ac:dyDescent="0.2">
      <c r="A72" s="9">
        <v>171</v>
      </c>
      <c r="D72" t="s">
        <v>579</v>
      </c>
      <c r="E72" s="103" t="s">
        <v>360</v>
      </c>
      <c r="F72" s="102" t="s">
        <v>5846</v>
      </c>
      <c r="G72" s="143">
        <v>255</v>
      </c>
    </row>
    <row r="73" spans="1:7" x14ac:dyDescent="0.2">
      <c r="A73" s="9">
        <v>172</v>
      </c>
      <c r="D73" t="s">
        <v>579</v>
      </c>
      <c r="E73" s="103" t="s">
        <v>361</v>
      </c>
      <c r="F73" s="102" t="s">
        <v>5846</v>
      </c>
      <c r="G73" s="143">
        <v>255</v>
      </c>
    </row>
    <row r="74" spans="1:7" x14ac:dyDescent="0.2">
      <c r="A74" s="9">
        <v>173</v>
      </c>
      <c r="D74" t="s">
        <v>579</v>
      </c>
      <c r="E74" s="103" t="s">
        <v>366</v>
      </c>
      <c r="F74" s="102" t="s">
        <v>5849</v>
      </c>
      <c r="G74" s="143">
        <v>2</v>
      </c>
    </row>
    <row r="75" spans="1:7" x14ac:dyDescent="0.2">
      <c r="A75" s="9">
        <v>174</v>
      </c>
      <c r="D75" t="s">
        <v>579</v>
      </c>
      <c r="E75" s="103" t="s">
        <v>368</v>
      </c>
      <c r="F75" s="102" t="s">
        <v>5849</v>
      </c>
      <c r="G75" s="143">
        <v>2</v>
      </c>
    </row>
    <row r="76" spans="1:7" x14ac:dyDescent="0.2">
      <c r="A76" s="9">
        <v>175</v>
      </c>
      <c r="D76" t="s">
        <v>579</v>
      </c>
      <c r="E76" s="103" t="s">
        <v>371</v>
      </c>
      <c r="F76" s="102" t="s">
        <v>5849</v>
      </c>
      <c r="G76" s="143">
        <v>2</v>
      </c>
    </row>
    <row r="77" spans="1:7" x14ac:dyDescent="0.2">
      <c r="A77" s="9">
        <v>176</v>
      </c>
      <c r="D77" t="s">
        <v>579</v>
      </c>
      <c r="E77" s="103" t="s">
        <v>372</v>
      </c>
      <c r="F77" s="102" t="s">
        <v>5846</v>
      </c>
      <c r="G77" s="143">
        <v>255</v>
      </c>
    </row>
    <row r="78" spans="1:7" x14ac:dyDescent="0.2">
      <c r="A78" s="9">
        <v>177</v>
      </c>
      <c r="D78" t="s">
        <v>579</v>
      </c>
      <c r="E78" s="103" t="s">
        <v>5883</v>
      </c>
      <c r="F78" s="102" t="s">
        <v>5846</v>
      </c>
      <c r="G78" s="143">
        <v>255</v>
      </c>
    </row>
    <row r="79" spans="1:7" x14ac:dyDescent="0.2">
      <c r="A79" s="9">
        <v>178</v>
      </c>
      <c r="D79" t="s">
        <v>579</v>
      </c>
      <c r="E79" s="103" t="s">
        <v>5884</v>
      </c>
      <c r="F79" s="102" t="s">
        <v>5846</v>
      </c>
      <c r="G79" s="143">
        <v>255</v>
      </c>
    </row>
    <row r="80" spans="1:7" x14ac:dyDescent="0.2">
      <c r="A80" s="9">
        <v>179</v>
      </c>
      <c r="D80" t="s">
        <v>579</v>
      </c>
      <c r="E80" s="103" t="s">
        <v>5885</v>
      </c>
      <c r="F80" s="102" t="s">
        <v>5848</v>
      </c>
      <c r="G80" s="143">
        <v>8</v>
      </c>
    </row>
    <row r="81" spans="1:10" x14ac:dyDescent="0.2">
      <c r="A81" s="9">
        <v>180</v>
      </c>
      <c r="D81" t="s">
        <v>579</v>
      </c>
      <c r="E81" s="103" t="s">
        <v>5886</v>
      </c>
      <c r="F81" s="102" t="s">
        <v>5849</v>
      </c>
      <c r="G81" s="143">
        <v>2</v>
      </c>
    </row>
    <row r="82" spans="1:10" x14ac:dyDescent="0.2">
      <c r="A82" s="9">
        <v>181</v>
      </c>
      <c r="D82" t="s">
        <v>579</v>
      </c>
      <c r="E82" s="103" t="s">
        <v>5887</v>
      </c>
      <c r="F82" s="102" t="s">
        <v>5848</v>
      </c>
      <c r="G82" s="143">
        <v>8</v>
      </c>
    </row>
    <row r="83" spans="1:10" x14ac:dyDescent="0.2">
      <c r="A83" s="9">
        <v>182</v>
      </c>
      <c r="D83" t="s">
        <v>579</v>
      </c>
      <c r="E83" s="103" t="s">
        <v>5888</v>
      </c>
      <c r="F83" s="102" t="s">
        <v>5849</v>
      </c>
      <c r="G83" s="143">
        <v>2</v>
      </c>
    </row>
    <row r="84" spans="1:10" x14ac:dyDescent="0.2">
      <c r="A84" s="9">
        <v>183</v>
      </c>
      <c r="D84" t="s">
        <v>579</v>
      </c>
      <c r="E84" s="103" t="s">
        <v>5889</v>
      </c>
      <c r="F84" s="102" t="s">
        <v>5849</v>
      </c>
      <c r="G84" s="143">
        <v>2</v>
      </c>
    </row>
    <row r="85" spans="1:10" x14ac:dyDescent="0.2">
      <c r="A85" s="9">
        <v>184</v>
      </c>
      <c r="D85" t="s">
        <v>579</v>
      </c>
      <c r="E85" s="103" t="s">
        <v>5890</v>
      </c>
      <c r="F85" s="102" t="s">
        <v>5849</v>
      </c>
      <c r="G85" s="143">
        <v>2</v>
      </c>
    </row>
    <row r="86" spans="1:10" x14ac:dyDescent="0.2">
      <c r="A86" s="9">
        <v>185</v>
      </c>
    </row>
    <row r="87" spans="1:10" ht="10.5" x14ac:dyDescent="0.25">
      <c r="A87" s="9">
        <v>186</v>
      </c>
      <c r="C87" s="118">
        <v>379</v>
      </c>
      <c r="D87" s="14" t="s">
        <v>5950</v>
      </c>
    </row>
    <row r="88" spans="1:10" x14ac:dyDescent="0.2">
      <c r="A88" s="9">
        <v>187</v>
      </c>
      <c r="D88" t="s">
        <v>5950</v>
      </c>
      <c r="E88" s="112" t="s">
        <v>92</v>
      </c>
      <c r="F88" s="105" t="s">
        <v>5848</v>
      </c>
      <c r="G88" s="144">
        <v>8</v>
      </c>
      <c r="H88" s="113" t="s">
        <v>5934</v>
      </c>
      <c r="I88" s="114" t="s">
        <v>5940</v>
      </c>
      <c r="J88" s="114" t="s">
        <v>5939</v>
      </c>
    </row>
    <row r="89" spans="1:10" x14ac:dyDescent="0.2">
      <c r="A89" s="9">
        <v>188</v>
      </c>
      <c r="D89" t="s">
        <v>5950</v>
      </c>
      <c r="E89" s="103" t="s">
        <v>93</v>
      </c>
      <c r="F89" s="102" t="s">
        <v>5846</v>
      </c>
      <c r="G89" s="143">
        <v>255</v>
      </c>
    </row>
    <row r="90" spans="1:10" x14ac:dyDescent="0.2">
      <c r="A90" s="9">
        <v>189</v>
      </c>
      <c r="D90" t="s">
        <v>5950</v>
      </c>
      <c r="E90" s="103" t="s">
        <v>3108</v>
      </c>
      <c r="F90" s="102" t="s">
        <v>5846</v>
      </c>
      <c r="G90" s="143">
        <v>255</v>
      </c>
    </row>
    <row r="91" spans="1:10" x14ac:dyDescent="0.2">
      <c r="A91" s="9">
        <v>190</v>
      </c>
      <c r="D91" t="s">
        <v>5950</v>
      </c>
      <c r="E91" s="103" t="s">
        <v>5891</v>
      </c>
      <c r="F91" s="102" t="s">
        <v>5848</v>
      </c>
      <c r="G91" s="143">
        <v>8</v>
      </c>
    </row>
    <row r="92" spans="1:10" x14ac:dyDescent="0.2">
      <c r="A92" s="9">
        <v>191</v>
      </c>
      <c r="D92" t="s">
        <v>5950</v>
      </c>
      <c r="E92" s="103" t="s">
        <v>5892</v>
      </c>
      <c r="F92" s="102" t="s">
        <v>5848</v>
      </c>
      <c r="G92" s="143">
        <v>8</v>
      </c>
    </row>
    <row r="93" spans="1:10" x14ac:dyDescent="0.2">
      <c r="A93" s="9">
        <v>192</v>
      </c>
      <c r="D93" t="s">
        <v>5950</v>
      </c>
      <c r="E93" s="103" t="s">
        <v>5893</v>
      </c>
      <c r="F93" s="102" t="s">
        <v>5848</v>
      </c>
      <c r="G93" s="143">
        <v>8</v>
      </c>
    </row>
    <row r="94" spans="1:10" x14ac:dyDescent="0.2">
      <c r="A94" s="9">
        <v>193</v>
      </c>
      <c r="D94" t="s">
        <v>5950</v>
      </c>
      <c r="E94" s="103" t="s">
        <v>2342</v>
      </c>
      <c r="F94" s="102" t="s">
        <v>5848</v>
      </c>
      <c r="G94" s="143">
        <v>8</v>
      </c>
    </row>
    <row r="95" spans="1:10" x14ac:dyDescent="0.2">
      <c r="A95" s="9">
        <v>194</v>
      </c>
      <c r="D95" t="s">
        <v>5950</v>
      </c>
      <c r="E95" s="103" t="s">
        <v>3099</v>
      </c>
      <c r="F95" s="102" t="s">
        <v>5848</v>
      </c>
      <c r="G95" s="143">
        <v>8</v>
      </c>
    </row>
    <row r="96" spans="1:10" ht="10.5" x14ac:dyDescent="0.25">
      <c r="A96" s="9">
        <v>195</v>
      </c>
      <c r="D96" t="s">
        <v>5950</v>
      </c>
      <c r="E96" s="111" t="s">
        <v>3098</v>
      </c>
      <c r="F96" s="109" t="s">
        <v>5846</v>
      </c>
      <c r="G96" s="145">
        <v>255</v>
      </c>
      <c r="H96" s="122" t="s">
        <v>5954</v>
      </c>
      <c r="I96" s="110" t="s">
        <v>5940</v>
      </c>
      <c r="J96" s="110" t="s">
        <v>5939</v>
      </c>
    </row>
    <row r="97" spans="1:10" x14ac:dyDescent="0.2">
      <c r="A97" s="9">
        <v>196</v>
      </c>
      <c r="D97" t="s">
        <v>5950</v>
      </c>
      <c r="E97" s="103" t="s">
        <v>3103</v>
      </c>
      <c r="F97" s="102" t="s">
        <v>5846</v>
      </c>
      <c r="G97" s="143">
        <v>255</v>
      </c>
    </row>
    <row r="98" spans="1:10" x14ac:dyDescent="0.2">
      <c r="A98" s="9">
        <v>197</v>
      </c>
      <c r="D98" t="s">
        <v>5950</v>
      </c>
      <c r="E98" s="103" t="s">
        <v>3104</v>
      </c>
      <c r="F98" s="102" t="s">
        <v>5846</v>
      </c>
      <c r="G98" s="143">
        <v>255</v>
      </c>
    </row>
    <row r="99" spans="1:10" x14ac:dyDescent="0.2">
      <c r="A99" s="9">
        <v>198</v>
      </c>
      <c r="D99" t="s">
        <v>5950</v>
      </c>
      <c r="E99" s="103" t="s">
        <v>3107</v>
      </c>
      <c r="F99" s="102" t="s">
        <v>5846</v>
      </c>
      <c r="G99" s="143">
        <v>255</v>
      </c>
    </row>
    <row r="100" spans="1:10" x14ac:dyDescent="0.2">
      <c r="A100" s="9">
        <v>199</v>
      </c>
      <c r="D100" t="s">
        <v>5950</v>
      </c>
      <c r="E100" s="103" t="s">
        <v>5894</v>
      </c>
      <c r="F100" s="125" t="s">
        <v>5844</v>
      </c>
      <c r="G100" s="143">
        <v>8</v>
      </c>
    </row>
    <row r="101" spans="1:10" x14ac:dyDescent="0.2">
      <c r="A101" s="9">
        <v>200</v>
      </c>
      <c r="D101" t="s">
        <v>5950</v>
      </c>
      <c r="E101" s="103" t="s">
        <v>3101</v>
      </c>
      <c r="F101" s="102" t="s">
        <v>5848</v>
      </c>
      <c r="G101" s="143">
        <v>8</v>
      </c>
    </row>
    <row r="102" spans="1:10" x14ac:dyDescent="0.2">
      <c r="A102" s="9">
        <v>201</v>
      </c>
      <c r="D102" t="s">
        <v>5950</v>
      </c>
      <c r="E102" s="103" t="s">
        <v>3105</v>
      </c>
      <c r="F102" s="102" t="s">
        <v>5848</v>
      </c>
      <c r="G102" s="143">
        <v>8</v>
      </c>
    </row>
    <row r="103" spans="1:10" x14ac:dyDescent="0.2">
      <c r="A103" s="9">
        <v>202</v>
      </c>
      <c r="D103" t="s">
        <v>5950</v>
      </c>
      <c r="E103" s="103" t="s">
        <v>3106</v>
      </c>
      <c r="F103" s="102" t="s">
        <v>5846</v>
      </c>
      <c r="G103" s="143">
        <v>255</v>
      </c>
    </row>
    <row r="104" spans="1:10" x14ac:dyDescent="0.2">
      <c r="A104" s="9">
        <v>203</v>
      </c>
      <c r="D104" t="s">
        <v>5950</v>
      </c>
      <c r="E104" s="103" t="s">
        <v>3102</v>
      </c>
      <c r="F104" s="102" t="s">
        <v>5846</v>
      </c>
      <c r="G104" s="143">
        <v>255</v>
      </c>
    </row>
    <row r="105" spans="1:10" x14ac:dyDescent="0.2">
      <c r="A105" s="9">
        <v>204</v>
      </c>
    </row>
    <row r="106" spans="1:10" ht="10.5" x14ac:dyDescent="0.25">
      <c r="A106" s="9">
        <v>205</v>
      </c>
      <c r="C106" s="118">
        <v>3706</v>
      </c>
      <c r="D106" s="14" t="s">
        <v>575</v>
      </c>
    </row>
    <row r="107" spans="1:10" x14ac:dyDescent="0.2">
      <c r="A107" s="9">
        <v>206</v>
      </c>
      <c r="D107" t="s">
        <v>575</v>
      </c>
      <c r="E107" s="133" t="s">
        <v>332</v>
      </c>
      <c r="F107" s="105" t="s">
        <v>5846</v>
      </c>
      <c r="G107" s="144">
        <v>12</v>
      </c>
      <c r="H107" s="113" t="s">
        <v>5934</v>
      </c>
      <c r="I107" s="114" t="s">
        <v>5940</v>
      </c>
      <c r="J107" s="114" t="s">
        <v>5939</v>
      </c>
    </row>
    <row r="108" spans="1:10" x14ac:dyDescent="0.2">
      <c r="A108" s="9">
        <v>207</v>
      </c>
      <c r="D108" t="s">
        <v>575</v>
      </c>
      <c r="E108" s="103" t="s">
        <v>331</v>
      </c>
      <c r="F108" s="102" t="s">
        <v>5846</v>
      </c>
      <c r="G108" s="143">
        <v>50</v>
      </c>
    </row>
    <row r="109" spans="1:10" x14ac:dyDescent="0.2">
      <c r="A109" s="9">
        <v>208</v>
      </c>
      <c r="D109" t="s">
        <v>575</v>
      </c>
      <c r="E109" s="103" t="s">
        <v>330</v>
      </c>
      <c r="F109" s="102" t="s">
        <v>5846</v>
      </c>
      <c r="G109" s="143">
        <v>255</v>
      </c>
    </row>
    <row r="110" spans="1:10" x14ac:dyDescent="0.2">
      <c r="A110" s="9">
        <v>209</v>
      </c>
      <c r="D110" t="s">
        <v>575</v>
      </c>
      <c r="E110" s="103" t="s">
        <v>3136</v>
      </c>
      <c r="F110" s="102" t="s">
        <v>5852</v>
      </c>
      <c r="G110" s="143">
        <v>4</v>
      </c>
    </row>
    <row r="111" spans="1:10" x14ac:dyDescent="0.2">
      <c r="A111" s="9">
        <v>210</v>
      </c>
      <c r="D111" t="s">
        <v>575</v>
      </c>
      <c r="E111" s="103" t="s">
        <v>5883</v>
      </c>
      <c r="F111" s="102" t="s">
        <v>5846</v>
      </c>
      <c r="G111" s="143">
        <v>12</v>
      </c>
    </row>
    <row r="112" spans="1:10" x14ac:dyDescent="0.2">
      <c r="A112" s="9">
        <v>211</v>
      </c>
      <c r="D112" t="s">
        <v>575</v>
      </c>
      <c r="E112" s="103" t="s">
        <v>5884</v>
      </c>
      <c r="F112" s="102" t="s">
        <v>5846</v>
      </c>
      <c r="G112" s="143">
        <v>12</v>
      </c>
    </row>
    <row r="113" spans="1:10" x14ac:dyDescent="0.2">
      <c r="A113" s="9">
        <v>212</v>
      </c>
      <c r="D113" t="s">
        <v>575</v>
      </c>
      <c r="E113" s="103" t="s">
        <v>3138</v>
      </c>
      <c r="F113" s="102" t="s">
        <v>5849</v>
      </c>
      <c r="G113" s="143">
        <v>2</v>
      </c>
    </row>
    <row r="114" spans="1:10" x14ac:dyDescent="0.2">
      <c r="A114" s="9">
        <v>213</v>
      </c>
      <c r="D114" t="s">
        <v>575</v>
      </c>
      <c r="E114" s="103" t="s">
        <v>3139</v>
      </c>
      <c r="F114" s="102" t="s">
        <v>5849</v>
      </c>
      <c r="G114" s="143">
        <v>2</v>
      </c>
    </row>
    <row r="115" spans="1:10" x14ac:dyDescent="0.2">
      <c r="A115" s="9">
        <v>214</v>
      </c>
      <c r="D115" t="s">
        <v>575</v>
      </c>
      <c r="E115" s="103" t="s">
        <v>3126</v>
      </c>
      <c r="F115" s="102" t="s">
        <v>5849</v>
      </c>
      <c r="G115" s="143">
        <v>2</v>
      </c>
    </row>
    <row r="116" spans="1:10" x14ac:dyDescent="0.2">
      <c r="A116" s="9">
        <v>215</v>
      </c>
      <c r="D116" t="s">
        <v>575</v>
      </c>
      <c r="E116" s="103" t="s">
        <v>5885</v>
      </c>
      <c r="F116" s="102" t="s">
        <v>5848</v>
      </c>
      <c r="G116" s="143">
        <v>8</v>
      </c>
    </row>
    <row r="117" spans="1:10" x14ac:dyDescent="0.2">
      <c r="A117" s="9">
        <v>216</v>
      </c>
      <c r="D117" t="s">
        <v>575</v>
      </c>
      <c r="E117" s="103" t="s">
        <v>3125</v>
      </c>
      <c r="F117" s="102" t="s">
        <v>5849</v>
      </c>
      <c r="G117" s="143">
        <v>2</v>
      </c>
    </row>
    <row r="118" spans="1:10" x14ac:dyDescent="0.2">
      <c r="A118" s="9">
        <v>217</v>
      </c>
      <c r="D118" t="s">
        <v>575</v>
      </c>
      <c r="E118" s="103" t="s">
        <v>5886</v>
      </c>
      <c r="F118" s="102" t="s">
        <v>5849</v>
      </c>
      <c r="G118" s="143">
        <v>2</v>
      </c>
    </row>
    <row r="119" spans="1:10" x14ac:dyDescent="0.2">
      <c r="A119" s="9">
        <v>218</v>
      </c>
      <c r="D119" t="s">
        <v>575</v>
      </c>
      <c r="E119" s="103" t="s">
        <v>5887</v>
      </c>
      <c r="F119" s="102" t="s">
        <v>5848</v>
      </c>
      <c r="G119" s="143">
        <v>8</v>
      </c>
    </row>
    <row r="120" spans="1:10" x14ac:dyDescent="0.2">
      <c r="A120" s="9">
        <v>219</v>
      </c>
      <c r="D120" t="s">
        <v>575</v>
      </c>
      <c r="E120" s="103" t="s">
        <v>5888</v>
      </c>
      <c r="F120" s="102" t="s">
        <v>5849</v>
      </c>
      <c r="G120" s="143">
        <v>2</v>
      </c>
    </row>
    <row r="121" spans="1:10" x14ac:dyDescent="0.2">
      <c r="A121" s="9">
        <v>220</v>
      </c>
      <c r="D121" t="s">
        <v>575</v>
      </c>
      <c r="E121" s="103" t="s">
        <v>5889</v>
      </c>
      <c r="F121" s="102" t="s">
        <v>5849</v>
      </c>
      <c r="G121" s="143">
        <v>2</v>
      </c>
    </row>
    <row r="122" spans="1:10" x14ac:dyDescent="0.2">
      <c r="A122" s="9">
        <v>221</v>
      </c>
      <c r="D122" t="s">
        <v>575</v>
      </c>
      <c r="E122" s="103" t="s">
        <v>5890</v>
      </c>
      <c r="F122" s="102" t="s">
        <v>5849</v>
      </c>
      <c r="G122" s="143">
        <v>2</v>
      </c>
    </row>
    <row r="123" spans="1:10" x14ac:dyDescent="0.2">
      <c r="A123" s="9">
        <v>222</v>
      </c>
    </row>
    <row r="124" spans="1:10" ht="10.5" x14ac:dyDescent="0.25">
      <c r="A124" s="9">
        <v>223</v>
      </c>
      <c r="C124" s="118">
        <v>624</v>
      </c>
      <c r="D124" s="14" t="s">
        <v>578</v>
      </c>
    </row>
    <row r="125" spans="1:10" x14ac:dyDescent="0.2">
      <c r="A125" s="9">
        <v>224</v>
      </c>
      <c r="D125" t="s">
        <v>578</v>
      </c>
      <c r="E125" s="133" t="s">
        <v>332</v>
      </c>
      <c r="F125" s="105" t="s">
        <v>5846</v>
      </c>
      <c r="G125" s="144">
        <v>12</v>
      </c>
      <c r="H125" s="113" t="s">
        <v>5934</v>
      </c>
      <c r="I125" s="114" t="s">
        <v>5940</v>
      </c>
      <c r="J125" s="114" t="s">
        <v>5939</v>
      </c>
    </row>
    <row r="126" spans="1:10" x14ac:dyDescent="0.2">
      <c r="A126" s="9">
        <v>225</v>
      </c>
      <c r="D126" t="s">
        <v>578</v>
      </c>
      <c r="E126" s="103" t="s">
        <v>331</v>
      </c>
      <c r="F126" s="102" t="s">
        <v>5846</v>
      </c>
      <c r="G126" s="143">
        <v>50</v>
      </c>
    </row>
    <row r="127" spans="1:10" x14ac:dyDescent="0.2">
      <c r="A127" s="9">
        <v>226</v>
      </c>
      <c r="D127" t="s">
        <v>578</v>
      </c>
      <c r="E127" s="103" t="s">
        <v>330</v>
      </c>
      <c r="F127" s="102" t="s">
        <v>5846</v>
      </c>
      <c r="G127" s="143">
        <v>255</v>
      </c>
    </row>
    <row r="128" spans="1:10" x14ac:dyDescent="0.2">
      <c r="A128" s="9">
        <v>227</v>
      </c>
      <c r="D128" t="s">
        <v>578</v>
      </c>
      <c r="E128" s="131" t="s">
        <v>5871</v>
      </c>
      <c r="F128" s="102" t="s">
        <v>5846</v>
      </c>
      <c r="G128" s="143">
        <v>50</v>
      </c>
    </row>
    <row r="129" spans="1:10" x14ac:dyDescent="0.2">
      <c r="A129" s="9">
        <v>228</v>
      </c>
      <c r="D129" t="s">
        <v>578</v>
      </c>
      <c r="E129" s="103" t="s">
        <v>3124</v>
      </c>
      <c r="F129" s="102" t="s">
        <v>5849</v>
      </c>
      <c r="G129" s="143">
        <v>2</v>
      </c>
    </row>
    <row r="130" spans="1:10" x14ac:dyDescent="0.2">
      <c r="A130" s="9">
        <v>229</v>
      </c>
      <c r="D130" t="s">
        <v>578</v>
      </c>
      <c r="E130" s="103" t="s">
        <v>5874</v>
      </c>
      <c r="F130" s="102" t="s">
        <v>5846</v>
      </c>
      <c r="G130" s="143">
        <v>12</v>
      </c>
    </row>
    <row r="131" spans="1:10" x14ac:dyDescent="0.2">
      <c r="A131" s="9">
        <v>230</v>
      </c>
      <c r="D131" t="s">
        <v>578</v>
      </c>
      <c r="E131" s="103" t="s">
        <v>5875</v>
      </c>
      <c r="F131" s="102" t="s">
        <v>5846</v>
      </c>
      <c r="G131" s="143">
        <v>12</v>
      </c>
    </row>
    <row r="132" spans="1:10" x14ac:dyDescent="0.2">
      <c r="A132" s="9">
        <v>231</v>
      </c>
    </row>
    <row r="133" spans="1:10" ht="10.5" x14ac:dyDescent="0.25">
      <c r="A133" s="9">
        <v>232</v>
      </c>
      <c r="C133" s="118">
        <v>2736</v>
      </c>
      <c r="D133" s="14" t="s">
        <v>5951</v>
      </c>
    </row>
    <row r="134" spans="1:10" x14ac:dyDescent="0.2">
      <c r="A134" s="9">
        <v>233</v>
      </c>
      <c r="D134" t="s">
        <v>5951</v>
      </c>
      <c r="E134" s="112" t="s">
        <v>3116</v>
      </c>
      <c r="F134" s="126" t="s">
        <v>5844</v>
      </c>
      <c r="G134" s="144">
        <v>8</v>
      </c>
      <c r="H134" s="121" t="s">
        <v>5934</v>
      </c>
      <c r="I134" s="114" t="s">
        <v>5940</v>
      </c>
      <c r="J134" s="114" t="s">
        <v>5939</v>
      </c>
    </row>
    <row r="135" spans="1:10" ht="10.5" x14ac:dyDescent="0.25">
      <c r="A135" s="9">
        <v>234</v>
      </c>
      <c r="D135" t="s">
        <v>5951</v>
      </c>
      <c r="E135" s="111" t="s">
        <v>3113</v>
      </c>
      <c r="F135" s="127" t="s">
        <v>5844</v>
      </c>
      <c r="G135" s="145">
        <v>8</v>
      </c>
      <c r="H135" s="122" t="s">
        <v>5954</v>
      </c>
      <c r="I135" s="110" t="s">
        <v>5940</v>
      </c>
      <c r="J135" s="110" t="s">
        <v>5939</v>
      </c>
    </row>
    <row r="136" spans="1:10" x14ac:dyDescent="0.2">
      <c r="A136" s="9">
        <v>235</v>
      </c>
      <c r="D136" t="s">
        <v>5951</v>
      </c>
      <c r="E136" s="103" t="s">
        <v>3115</v>
      </c>
      <c r="F136" s="102" t="s">
        <v>5849</v>
      </c>
      <c r="G136" s="143">
        <v>2</v>
      </c>
    </row>
    <row r="137" spans="1:10" x14ac:dyDescent="0.2">
      <c r="A137" s="9">
        <v>236</v>
      </c>
      <c r="D137" t="s">
        <v>5951</v>
      </c>
      <c r="E137" s="103" t="s">
        <v>3114</v>
      </c>
      <c r="F137" s="125" t="s">
        <v>5844</v>
      </c>
      <c r="G137" s="143">
        <v>8</v>
      </c>
    </row>
    <row r="138" spans="1:10" x14ac:dyDescent="0.2">
      <c r="A138" s="9">
        <v>237</v>
      </c>
      <c r="D138" t="s">
        <v>5951</v>
      </c>
      <c r="E138" s="103" t="s">
        <v>3117</v>
      </c>
      <c r="F138" s="102" t="s">
        <v>5852</v>
      </c>
      <c r="G138" s="143">
        <v>4</v>
      </c>
    </row>
    <row r="139" spans="1:10" x14ac:dyDescent="0.2">
      <c r="A139" s="9">
        <v>238</v>
      </c>
      <c r="D139" t="s">
        <v>5951</v>
      </c>
      <c r="E139" s="103" t="s">
        <v>5895</v>
      </c>
      <c r="F139" s="102" t="s">
        <v>5846</v>
      </c>
      <c r="G139" s="143">
        <v>1</v>
      </c>
    </row>
    <row r="140" spans="1:10" x14ac:dyDescent="0.2">
      <c r="A140" s="9">
        <v>239</v>
      </c>
    </row>
    <row r="141" spans="1:10" ht="10.5" x14ac:dyDescent="0.25">
      <c r="A141" s="9">
        <v>240</v>
      </c>
      <c r="C141" s="118">
        <v>636</v>
      </c>
      <c r="D141" s="14" t="s">
        <v>5834</v>
      </c>
    </row>
    <row r="142" spans="1:10" x14ac:dyDescent="0.2">
      <c r="A142" s="9">
        <v>241</v>
      </c>
      <c r="D142" t="s">
        <v>5834</v>
      </c>
      <c r="E142" s="103" t="s">
        <v>5896</v>
      </c>
      <c r="F142" s="102" t="s">
        <v>5847</v>
      </c>
      <c r="G142" s="143">
        <v>1</v>
      </c>
    </row>
    <row r="143" spans="1:10" x14ac:dyDescent="0.2">
      <c r="A143" s="9">
        <v>242</v>
      </c>
      <c r="D143" t="s">
        <v>5834</v>
      </c>
      <c r="E143" s="140" t="s">
        <v>5897</v>
      </c>
      <c r="F143" s="116" t="s">
        <v>5846</v>
      </c>
      <c r="G143" s="146">
        <v>255</v>
      </c>
      <c r="H143" s="117" t="s">
        <v>5934</v>
      </c>
    </row>
    <row r="144" spans="1:10" x14ac:dyDescent="0.2">
      <c r="A144" s="9">
        <v>243</v>
      </c>
      <c r="D144" t="s">
        <v>5834</v>
      </c>
      <c r="E144" s="120" t="s">
        <v>5898</v>
      </c>
      <c r="F144" s="116" t="s">
        <v>5846</v>
      </c>
      <c r="G144" s="146">
        <v>50</v>
      </c>
      <c r="H144" s="117" t="s">
        <v>5934</v>
      </c>
    </row>
    <row r="145" spans="1:10" x14ac:dyDescent="0.2">
      <c r="A145" s="9">
        <v>244</v>
      </c>
      <c r="D145" t="s">
        <v>5834</v>
      </c>
      <c r="E145" s="103" t="s">
        <v>5899</v>
      </c>
      <c r="F145" s="102" t="s">
        <v>5846</v>
      </c>
      <c r="G145" s="143">
        <v>10</v>
      </c>
    </row>
    <row r="146" spans="1:10" x14ac:dyDescent="0.2">
      <c r="A146" s="9">
        <v>245</v>
      </c>
      <c r="D146" t="s">
        <v>5834</v>
      </c>
      <c r="E146" s="120" t="s">
        <v>5900</v>
      </c>
      <c r="F146" s="116" t="s">
        <v>5846</v>
      </c>
      <c r="G146" s="146">
        <v>255</v>
      </c>
      <c r="H146" s="117" t="s">
        <v>5934</v>
      </c>
    </row>
    <row r="147" spans="1:10" x14ac:dyDescent="0.2">
      <c r="A147" s="9">
        <v>246</v>
      </c>
      <c r="D147" t="s">
        <v>5834</v>
      </c>
      <c r="E147" s="103" t="s">
        <v>5901</v>
      </c>
      <c r="F147" s="102" t="s">
        <v>5846</v>
      </c>
      <c r="G147" s="143">
        <v>5</v>
      </c>
    </row>
    <row r="148" spans="1:10" x14ac:dyDescent="0.2">
      <c r="A148" s="9">
        <v>247</v>
      </c>
      <c r="D148" t="s">
        <v>5834</v>
      </c>
      <c r="E148" s="103" t="s">
        <v>5902</v>
      </c>
      <c r="F148" s="102" t="s">
        <v>5846</v>
      </c>
      <c r="G148" s="143">
        <v>50</v>
      </c>
    </row>
    <row r="149" spans="1:10" x14ac:dyDescent="0.2">
      <c r="A149" s="9">
        <v>248</v>
      </c>
    </row>
    <row r="150" spans="1:10" ht="10.5" x14ac:dyDescent="0.25">
      <c r="A150" s="9">
        <v>249</v>
      </c>
      <c r="C150" s="118">
        <v>308</v>
      </c>
      <c r="D150" s="14" t="s">
        <v>5837</v>
      </c>
    </row>
    <row r="151" spans="1:10" x14ac:dyDescent="0.2">
      <c r="A151" s="9">
        <v>250</v>
      </c>
      <c r="D151" t="s">
        <v>5837</v>
      </c>
      <c r="E151" s="103" t="s">
        <v>5903</v>
      </c>
      <c r="F151" s="102" t="s">
        <v>5849</v>
      </c>
      <c r="G151" s="143">
        <v>2</v>
      </c>
    </row>
    <row r="152" spans="1:10" x14ac:dyDescent="0.2">
      <c r="A152" s="9">
        <v>251</v>
      </c>
      <c r="D152" t="s">
        <v>5837</v>
      </c>
      <c r="E152" s="141" t="s">
        <v>5897</v>
      </c>
      <c r="F152" s="105" t="s">
        <v>5846</v>
      </c>
      <c r="G152" s="144">
        <v>255</v>
      </c>
      <c r="H152" s="121" t="s">
        <v>5934</v>
      </c>
      <c r="I152" s="114" t="s">
        <v>5940</v>
      </c>
      <c r="J152" s="114" t="s">
        <v>5939</v>
      </c>
    </row>
    <row r="153" spans="1:10" x14ac:dyDescent="0.2">
      <c r="A153" s="9">
        <v>252</v>
      </c>
      <c r="D153" t="s">
        <v>5837</v>
      </c>
      <c r="E153" s="103" t="s">
        <v>5904</v>
      </c>
      <c r="F153" s="102" t="s">
        <v>5846</v>
      </c>
      <c r="G153" s="143">
        <v>100</v>
      </c>
    </row>
    <row r="154" spans="1:10" x14ac:dyDescent="0.2">
      <c r="A154" s="9">
        <v>253</v>
      </c>
    </row>
    <row r="155" spans="1:10" ht="10.5" x14ac:dyDescent="0.25">
      <c r="A155" s="9">
        <v>254</v>
      </c>
      <c r="C155" s="118">
        <v>308</v>
      </c>
      <c r="D155" s="14" t="s">
        <v>5831</v>
      </c>
    </row>
    <row r="156" spans="1:10" x14ac:dyDescent="0.2">
      <c r="A156" s="9">
        <v>255</v>
      </c>
      <c r="D156" t="s">
        <v>5831</v>
      </c>
      <c r="E156" s="103" t="s">
        <v>5905</v>
      </c>
      <c r="F156" s="102" t="s">
        <v>5847</v>
      </c>
      <c r="G156" s="143">
        <v>1</v>
      </c>
    </row>
    <row r="157" spans="1:10" x14ac:dyDescent="0.2">
      <c r="A157" s="9">
        <v>256</v>
      </c>
      <c r="D157" t="s">
        <v>5831</v>
      </c>
      <c r="E157" s="141" t="s">
        <v>5897</v>
      </c>
      <c r="F157" s="105" t="s">
        <v>5846</v>
      </c>
      <c r="G157" s="144">
        <v>255</v>
      </c>
      <c r="H157" s="121" t="s">
        <v>5934</v>
      </c>
      <c r="I157" s="114" t="s">
        <v>5940</v>
      </c>
      <c r="J157" s="114" t="s">
        <v>5939</v>
      </c>
    </row>
    <row r="158" spans="1:10" x14ac:dyDescent="0.2">
      <c r="A158" s="9">
        <v>257</v>
      </c>
      <c r="D158" t="s">
        <v>5831</v>
      </c>
      <c r="E158" s="103" t="s">
        <v>5906</v>
      </c>
      <c r="F158" s="102" t="s">
        <v>5846</v>
      </c>
      <c r="G158" s="143">
        <v>255</v>
      </c>
    </row>
    <row r="159" spans="1:10" x14ac:dyDescent="0.2">
      <c r="A159" s="9">
        <v>258</v>
      </c>
      <c r="D159" t="s">
        <v>5831</v>
      </c>
      <c r="E159" s="103" t="s">
        <v>5907</v>
      </c>
      <c r="F159" s="102" t="s">
        <v>5846</v>
      </c>
      <c r="G159" s="143">
        <v>255</v>
      </c>
    </row>
    <row r="160" spans="1:10" x14ac:dyDescent="0.2">
      <c r="A160" s="9">
        <v>259</v>
      </c>
      <c r="D160" t="s">
        <v>5831</v>
      </c>
      <c r="E160" s="103" t="s">
        <v>5908</v>
      </c>
      <c r="F160" s="102" t="s">
        <v>5846</v>
      </c>
      <c r="G160" s="143">
        <v>255</v>
      </c>
    </row>
    <row r="161" spans="1:12" x14ac:dyDescent="0.2">
      <c r="A161" s="9">
        <v>260</v>
      </c>
      <c r="D161" t="s">
        <v>5831</v>
      </c>
      <c r="E161" s="103" t="s">
        <v>5861</v>
      </c>
      <c r="F161" s="102" t="s">
        <v>5846</v>
      </c>
      <c r="G161" s="143">
        <v>255</v>
      </c>
    </row>
    <row r="162" spans="1:12" x14ac:dyDescent="0.2">
      <c r="A162" s="9">
        <v>261</v>
      </c>
      <c r="D162" t="s">
        <v>5831</v>
      </c>
      <c r="E162" s="103" t="s">
        <v>5909</v>
      </c>
      <c r="F162" s="102" t="s">
        <v>5846</v>
      </c>
      <c r="G162" s="143">
        <v>255</v>
      </c>
    </row>
    <row r="163" spans="1:12" x14ac:dyDescent="0.2">
      <c r="A163" s="9">
        <v>262</v>
      </c>
      <c r="E163" s="103"/>
      <c r="F163" s="102"/>
      <c r="G163" s="143"/>
    </row>
    <row r="164" spans="1:12" ht="10.5" x14ac:dyDescent="0.25">
      <c r="A164" s="9">
        <v>263</v>
      </c>
      <c r="C164" s="118">
        <v>77</v>
      </c>
      <c r="D164" s="176" t="s">
        <v>5955</v>
      </c>
    </row>
    <row r="165" spans="1:12" x14ac:dyDescent="0.2">
      <c r="A165" s="9">
        <v>264</v>
      </c>
      <c r="D165" t="s">
        <v>5955</v>
      </c>
      <c r="E165" s="103" t="s">
        <v>5910</v>
      </c>
      <c r="F165" s="125" t="s">
        <v>5844</v>
      </c>
      <c r="G165" s="143">
        <v>8</v>
      </c>
    </row>
    <row r="166" spans="1:12" x14ac:dyDescent="0.2">
      <c r="A166" s="9">
        <v>265</v>
      </c>
      <c r="D166" t="s">
        <v>5955</v>
      </c>
      <c r="E166" s="140" t="s">
        <v>5911</v>
      </c>
      <c r="F166" s="116" t="s">
        <v>5846</v>
      </c>
      <c r="G166" s="146">
        <v>255</v>
      </c>
      <c r="H166" s="117" t="s">
        <v>5934</v>
      </c>
    </row>
    <row r="167" spans="1:12" x14ac:dyDescent="0.2">
      <c r="A167" s="9">
        <v>266</v>
      </c>
      <c r="D167" t="s">
        <v>5955</v>
      </c>
      <c r="E167" s="136" t="s">
        <v>5912</v>
      </c>
      <c r="F167" s="116" t="s">
        <v>5846</v>
      </c>
      <c r="G167" s="146">
        <v>50</v>
      </c>
      <c r="H167" s="117" t="s">
        <v>5934</v>
      </c>
    </row>
    <row r="168" spans="1:12" x14ac:dyDescent="0.2">
      <c r="A168" s="9">
        <v>267</v>
      </c>
      <c r="D168" t="s">
        <v>5955</v>
      </c>
      <c r="E168" s="120" t="s">
        <v>5900</v>
      </c>
      <c r="F168" s="116" t="s">
        <v>5846</v>
      </c>
      <c r="G168" s="146">
        <v>50</v>
      </c>
      <c r="H168" s="117" t="s">
        <v>5934</v>
      </c>
    </row>
    <row r="169" spans="1:12" x14ac:dyDescent="0.2">
      <c r="A169" s="9">
        <v>268</v>
      </c>
      <c r="D169" t="s">
        <v>5955</v>
      </c>
      <c r="E169" s="103" t="s">
        <v>5902</v>
      </c>
      <c r="F169" s="102" t="s">
        <v>5846</v>
      </c>
      <c r="G169" s="143">
        <v>25</v>
      </c>
    </row>
    <row r="170" spans="1:12" x14ac:dyDescent="0.2">
      <c r="A170" s="9">
        <v>269</v>
      </c>
      <c r="D170" t="s">
        <v>5955</v>
      </c>
      <c r="E170" s="103" t="s">
        <v>5901</v>
      </c>
      <c r="F170" s="102" t="s">
        <v>5846</v>
      </c>
      <c r="G170" s="143">
        <v>1</v>
      </c>
    </row>
    <row r="171" spans="1:12" x14ac:dyDescent="0.2">
      <c r="A171" s="9">
        <v>270</v>
      </c>
      <c r="D171" t="s">
        <v>5955</v>
      </c>
      <c r="E171" s="103" t="s">
        <v>5898</v>
      </c>
      <c r="F171" s="102" t="s">
        <v>5846</v>
      </c>
      <c r="G171" s="143">
        <v>50</v>
      </c>
    </row>
    <row r="172" spans="1:12" x14ac:dyDescent="0.2">
      <c r="A172" s="9">
        <v>271</v>
      </c>
      <c r="E172" s="103"/>
      <c r="F172" s="102"/>
      <c r="G172" s="143"/>
    </row>
    <row r="173" spans="1:12" ht="10.5" x14ac:dyDescent="0.25">
      <c r="D173" s="176" t="s">
        <v>6009</v>
      </c>
      <c r="E173" s="103"/>
      <c r="F173" s="102"/>
      <c r="G173" s="143"/>
      <c r="L173" t="s">
        <v>6012</v>
      </c>
    </row>
    <row r="174" spans="1:12" x14ac:dyDescent="0.2">
      <c r="D174" t="s">
        <v>6009</v>
      </c>
      <c r="E174" s="103" t="s">
        <v>6010</v>
      </c>
      <c r="F174" s="125" t="s">
        <v>5844</v>
      </c>
      <c r="G174" s="143">
        <v>8</v>
      </c>
      <c r="L174" t="s">
        <v>6014</v>
      </c>
    </row>
    <row r="175" spans="1:12" x14ac:dyDescent="0.2">
      <c r="D175" t="s">
        <v>6009</v>
      </c>
      <c r="E175" s="141" t="s">
        <v>5897</v>
      </c>
      <c r="F175" s="105" t="s">
        <v>5846</v>
      </c>
      <c r="G175" s="144">
        <v>255</v>
      </c>
      <c r="H175" s="121" t="s">
        <v>5934</v>
      </c>
      <c r="I175" s="114" t="s">
        <v>5940</v>
      </c>
      <c r="J175" s="114" t="s">
        <v>5939</v>
      </c>
      <c r="L175" t="s">
        <v>6015</v>
      </c>
    </row>
    <row r="176" spans="1:12" x14ac:dyDescent="0.2">
      <c r="D176" t="s">
        <v>6009</v>
      </c>
      <c r="E176" s="103" t="s">
        <v>6011</v>
      </c>
      <c r="F176" s="102" t="s">
        <v>5846</v>
      </c>
      <c r="G176" s="143">
        <v>255</v>
      </c>
    </row>
    <row r="177" spans="1:9" x14ac:dyDescent="0.2">
      <c r="D177" t="s">
        <v>6009</v>
      </c>
      <c r="E177" s="103" t="s">
        <v>5916</v>
      </c>
      <c r="F177" s="125" t="s">
        <v>5844</v>
      </c>
      <c r="G177" s="143">
        <v>8</v>
      </c>
    </row>
    <row r="178" spans="1:9" x14ac:dyDescent="0.2">
      <c r="E178" s="103"/>
      <c r="F178" s="102"/>
      <c r="G178" s="143"/>
    </row>
    <row r="179" spans="1:9" ht="10.5" x14ac:dyDescent="0.25">
      <c r="A179" s="9">
        <v>272</v>
      </c>
      <c r="B179" s="118">
        <v>274857</v>
      </c>
      <c r="C179" s="118">
        <v>195967</v>
      </c>
      <c r="D179" s="177" t="s">
        <v>5836</v>
      </c>
    </row>
    <row r="180" spans="1:9" x14ac:dyDescent="0.2">
      <c r="A180" s="9">
        <v>273</v>
      </c>
      <c r="D180" t="s">
        <v>5836</v>
      </c>
      <c r="E180" s="138" t="s">
        <v>5913</v>
      </c>
      <c r="F180" s="116" t="s">
        <v>5846</v>
      </c>
      <c r="G180" s="146">
        <v>12</v>
      </c>
      <c r="H180" s="117" t="s">
        <v>5934</v>
      </c>
    </row>
    <row r="181" spans="1:9" x14ac:dyDescent="0.2">
      <c r="A181" s="9">
        <v>274</v>
      </c>
      <c r="D181" t="s">
        <v>5836</v>
      </c>
      <c r="E181" s="103" t="s">
        <v>5914</v>
      </c>
      <c r="F181" s="125" t="s">
        <v>5844</v>
      </c>
      <c r="G181" s="143">
        <v>8</v>
      </c>
    </row>
    <row r="182" spans="1:9" x14ac:dyDescent="0.2">
      <c r="A182" s="9">
        <v>275</v>
      </c>
      <c r="D182" t="s">
        <v>5836</v>
      </c>
      <c r="E182" s="140" t="s">
        <v>5897</v>
      </c>
      <c r="F182" s="116" t="s">
        <v>5846</v>
      </c>
      <c r="G182" s="146">
        <v>255</v>
      </c>
      <c r="H182" s="117" t="s">
        <v>5934</v>
      </c>
    </row>
    <row r="183" spans="1:9" x14ac:dyDescent="0.2">
      <c r="A183" s="9">
        <v>276</v>
      </c>
      <c r="D183" t="s">
        <v>5836</v>
      </c>
      <c r="E183" s="120" t="s">
        <v>5898</v>
      </c>
      <c r="F183" s="116" t="s">
        <v>5846</v>
      </c>
      <c r="G183" s="146">
        <v>50</v>
      </c>
      <c r="H183" s="117" t="s">
        <v>5934</v>
      </c>
    </row>
    <row r="184" spans="1:9" x14ac:dyDescent="0.2">
      <c r="A184" s="9">
        <v>277</v>
      </c>
      <c r="D184" t="s">
        <v>5836</v>
      </c>
      <c r="E184" s="103" t="s">
        <v>5901</v>
      </c>
      <c r="F184" s="102" t="s">
        <v>5846</v>
      </c>
      <c r="G184" s="143">
        <v>1</v>
      </c>
    </row>
    <row r="185" spans="1:9" x14ac:dyDescent="0.2">
      <c r="A185" s="9">
        <v>278</v>
      </c>
      <c r="D185" t="s">
        <v>5836</v>
      </c>
      <c r="E185" s="103" t="s">
        <v>5902</v>
      </c>
      <c r="F185" s="102" t="s">
        <v>5846</v>
      </c>
      <c r="G185" s="143">
        <v>25</v>
      </c>
    </row>
    <row r="186" spans="1:9" x14ac:dyDescent="0.2">
      <c r="A186" s="9">
        <v>279</v>
      </c>
      <c r="D186" t="s">
        <v>5836</v>
      </c>
      <c r="E186" s="120" t="s">
        <v>5900</v>
      </c>
      <c r="F186" s="116" t="s">
        <v>5846</v>
      </c>
      <c r="G186" s="146">
        <v>50</v>
      </c>
      <c r="H186" s="117" t="s">
        <v>5934</v>
      </c>
    </row>
    <row r="187" spans="1:9" x14ac:dyDescent="0.2">
      <c r="A187" s="9">
        <v>280</v>
      </c>
      <c r="D187" t="s">
        <v>5836</v>
      </c>
      <c r="E187" s="139" t="s">
        <v>5915</v>
      </c>
      <c r="F187" s="102" t="s">
        <v>5846</v>
      </c>
      <c r="G187" s="143">
        <v>12</v>
      </c>
      <c r="I187" s="1" t="s">
        <v>5940</v>
      </c>
    </row>
    <row r="188" spans="1:9" x14ac:dyDescent="0.2">
      <c r="A188" s="9">
        <v>281</v>
      </c>
      <c r="D188" t="s">
        <v>5836</v>
      </c>
      <c r="E188" s="103" t="s">
        <v>5899</v>
      </c>
      <c r="F188" s="102" t="s">
        <v>5849</v>
      </c>
      <c r="G188" s="143">
        <v>2</v>
      </c>
    </row>
    <row r="189" spans="1:9" x14ac:dyDescent="0.2">
      <c r="A189" s="9">
        <v>282</v>
      </c>
      <c r="D189" t="s">
        <v>5836</v>
      </c>
      <c r="E189" s="103" t="s">
        <v>5916</v>
      </c>
      <c r="F189" s="125" t="s">
        <v>5844</v>
      </c>
      <c r="G189" s="143">
        <v>8</v>
      </c>
    </row>
    <row r="190" spans="1:9" x14ac:dyDescent="0.2">
      <c r="A190" s="9">
        <v>283</v>
      </c>
      <c r="E190" s="103"/>
      <c r="F190" s="102"/>
      <c r="G190" s="143"/>
    </row>
    <row r="191" spans="1:9" ht="10.5" x14ac:dyDescent="0.25">
      <c r="A191" s="9">
        <v>284</v>
      </c>
      <c r="C191" s="118">
        <v>79096</v>
      </c>
      <c r="D191" s="14" t="s">
        <v>5839</v>
      </c>
    </row>
    <row r="192" spans="1:9" x14ac:dyDescent="0.2">
      <c r="A192" s="9">
        <v>285</v>
      </c>
      <c r="D192" t="s">
        <v>5839</v>
      </c>
      <c r="E192" s="138" t="s">
        <v>5913</v>
      </c>
      <c r="F192" s="116" t="s">
        <v>5846</v>
      </c>
      <c r="G192" s="146">
        <v>12</v>
      </c>
      <c r="H192" s="117" t="s">
        <v>5934</v>
      </c>
      <c r="I192" s="1" t="s">
        <v>5940</v>
      </c>
    </row>
    <row r="193" spans="1:10" x14ac:dyDescent="0.2">
      <c r="A193" s="9">
        <v>286</v>
      </c>
      <c r="D193" t="s">
        <v>5839</v>
      </c>
      <c r="E193" s="103" t="s">
        <v>5917</v>
      </c>
      <c r="F193" s="125" t="s">
        <v>5844</v>
      </c>
      <c r="G193" s="143">
        <v>8</v>
      </c>
    </row>
    <row r="194" spans="1:10" x14ac:dyDescent="0.2">
      <c r="A194" s="9">
        <v>287</v>
      </c>
      <c r="D194" t="s">
        <v>5839</v>
      </c>
      <c r="E194" s="140" t="s">
        <v>5897</v>
      </c>
      <c r="F194" s="116" t="s">
        <v>5846</v>
      </c>
      <c r="G194" s="146">
        <v>255</v>
      </c>
      <c r="H194" s="117" t="s">
        <v>5934</v>
      </c>
      <c r="I194" s="1" t="s">
        <v>5940</v>
      </c>
    </row>
    <row r="195" spans="1:10" x14ac:dyDescent="0.2">
      <c r="A195" s="9">
        <v>288</v>
      </c>
      <c r="D195" t="s">
        <v>5839</v>
      </c>
      <c r="E195" s="103" t="s">
        <v>5904</v>
      </c>
      <c r="F195" s="102" t="s">
        <v>5846</v>
      </c>
      <c r="G195" s="143">
        <v>100</v>
      </c>
    </row>
    <row r="196" spans="1:10" x14ac:dyDescent="0.2">
      <c r="A196" s="9">
        <v>289</v>
      </c>
      <c r="D196" t="s">
        <v>5839</v>
      </c>
      <c r="E196" s="103" t="s">
        <v>5918</v>
      </c>
      <c r="F196" s="102" t="s">
        <v>5849</v>
      </c>
      <c r="G196" s="143">
        <v>2</v>
      </c>
    </row>
    <row r="197" spans="1:10" x14ac:dyDescent="0.2">
      <c r="A197" s="9">
        <v>290</v>
      </c>
      <c r="D197" t="s">
        <v>5839</v>
      </c>
      <c r="E197" s="103" t="s">
        <v>5919</v>
      </c>
      <c r="F197" s="102" t="s">
        <v>5849</v>
      </c>
      <c r="G197" s="143">
        <v>2</v>
      </c>
    </row>
    <row r="198" spans="1:10" x14ac:dyDescent="0.2">
      <c r="A198" s="9">
        <v>291</v>
      </c>
      <c r="D198" t="s">
        <v>5839</v>
      </c>
      <c r="E198" s="103" t="s">
        <v>5920</v>
      </c>
      <c r="F198" s="102" t="s">
        <v>5846</v>
      </c>
      <c r="G198" s="143">
        <v>25</v>
      </c>
    </row>
    <row r="199" spans="1:10" x14ac:dyDescent="0.2">
      <c r="A199" s="9">
        <v>292</v>
      </c>
      <c r="D199" t="s">
        <v>5839</v>
      </c>
      <c r="E199" s="103" t="s">
        <v>5916</v>
      </c>
      <c r="F199" s="125" t="s">
        <v>5844</v>
      </c>
      <c r="G199" s="143">
        <v>8</v>
      </c>
    </row>
    <row r="200" spans="1:10" x14ac:dyDescent="0.2">
      <c r="A200" s="9">
        <v>293</v>
      </c>
      <c r="E200" s="103"/>
      <c r="F200" s="102"/>
      <c r="G200" s="143"/>
    </row>
    <row r="201" spans="1:10" ht="10.5" x14ac:dyDescent="0.25">
      <c r="A201" s="9">
        <v>294</v>
      </c>
      <c r="C201" s="118">
        <v>11715</v>
      </c>
      <c r="D201" s="14" t="s">
        <v>5833</v>
      </c>
    </row>
    <row r="202" spans="1:10" x14ac:dyDescent="0.2">
      <c r="A202" s="9">
        <v>295</v>
      </c>
      <c r="D202" t="s">
        <v>5833</v>
      </c>
      <c r="E202" s="141" t="s">
        <v>5897</v>
      </c>
      <c r="F202" s="105" t="s">
        <v>5846</v>
      </c>
      <c r="G202" s="144">
        <v>255</v>
      </c>
      <c r="H202" s="121" t="s">
        <v>5934</v>
      </c>
      <c r="I202" s="114" t="s">
        <v>5940</v>
      </c>
      <c r="J202" s="114" t="s">
        <v>5939</v>
      </c>
    </row>
    <row r="203" spans="1:10" x14ac:dyDescent="0.2">
      <c r="A203" s="9">
        <v>296</v>
      </c>
      <c r="D203" t="s">
        <v>5833</v>
      </c>
      <c r="E203" s="103" t="s">
        <v>5906</v>
      </c>
      <c r="F203" s="102" t="s">
        <v>5846</v>
      </c>
      <c r="G203" s="143">
        <v>255</v>
      </c>
    </row>
    <row r="204" spans="1:10" x14ac:dyDescent="0.2">
      <c r="A204" s="9">
        <v>297</v>
      </c>
      <c r="D204" t="s">
        <v>5833</v>
      </c>
      <c r="E204" s="103" t="s">
        <v>5907</v>
      </c>
      <c r="F204" s="102" t="s">
        <v>5846</v>
      </c>
      <c r="G204" s="143">
        <v>25</v>
      </c>
    </row>
    <row r="205" spans="1:10" x14ac:dyDescent="0.2">
      <c r="A205" s="9">
        <v>298</v>
      </c>
      <c r="D205" t="s">
        <v>5833</v>
      </c>
      <c r="E205" s="103" t="s">
        <v>5908</v>
      </c>
      <c r="F205" s="102" t="s">
        <v>5846</v>
      </c>
      <c r="G205" s="143">
        <v>25</v>
      </c>
    </row>
    <row r="206" spans="1:10" x14ac:dyDescent="0.2">
      <c r="A206" s="9">
        <v>299</v>
      </c>
      <c r="D206" t="s">
        <v>5833</v>
      </c>
      <c r="E206" s="103" t="s">
        <v>5861</v>
      </c>
      <c r="F206" s="102" t="s">
        <v>5846</v>
      </c>
      <c r="G206" s="143">
        <v>25</v>
      </c>
    </row>
    <row r="207" spans="1:10" x14ac:dyDescent="0.2">
      <c r="A207" s="9">
        <v>300</v>
      </c>
      <c r="D207" t="s">
        <v>5833</v>
      </c>
      <c r="E207" s="103" t="s">
        <v>5909</v>
      </c>
      <c r="F207" s="102" t="s">
        <v>5846</v>
      </c>
      <c r="G207" s="143">
        <v>25</v>
      </c>
    </row>
    <row r="208" spans="1:10" x14ac:dyDescent="0.2">
      <c r="A208" s="9">
        <v>301</v>
      </c>
      <c r="D208" t="s">
        <v>5833</v>
      </c>
      <c r="E208" s="103" t="s">
        <v>5921</v>
      </c>
      <c r="F208" s="102" t="s">
        <v>5846</v>
      </c>
      <c r="G208" s="143">
        <v>255</v>
      </c>
    </row>
    <row r="209" spans="1:10" x14ac:dyDescent="0.2">
      <c r="A209" s="9">
        <v>302</v>
      </c>
      <c r="D209" t="s">
        <v>5833</v>
      </c>
      <c r="E209" s="103" t="s">
        <v>5922</v>
      </c>
      <c r="F209" s="102" t="s">
        <v>5846</v>
      </c>
      <c r="G209" s="143">
        <v>255</v>
      </c>
    </row>
    <row r="210" spans="1:10" x14ac:dyDescent="0.2">
      <c r="A210" s="9">
        <v>303</v>
      </c>
      <c r="D210" t="s">
        <v>5833</v>
      </c>
      <c r="E210" s="103" t="s">
        <v>5923</v>
      </c>
      <c r="F210" s="102" t="s">
        <v>5846</v>
      </c>
      <c r="G210" s="143">
        <v>255</v>
      </c>
    </row>
    <row r="211" spans="1:10" x14ac:dyDescent="0.2">
      <c r="A211" s="9">
        <v>304</v>
      </c>
      <c r="D211" t="s">
        <v>5833</v>
      </c>
      <c r="E211" s="103" t="s">
        <v>5924</v>
      </c>
      <c r="F211" s="102" t="s">
        <v>5846</v>
      </c>
      <c r="G211" s="143">
        <v>28</v>
      </c>
    </row>
    <row r="212" spans="1:10" x14ac:dyDescent="0.2">
      <c r="A212" s="9">
        <v>305</v>
      </c>
      <c r="D212" t="s">
        <v>5833</v>
      </c>
      <c r="E212" s="103" t="s">
        <v>5914</v>
      </c>
      <c r="F212" s="102" t="s">
        <v>5846</v>
      </c>
      <c r="G212" s="143">
        <v>12</v>
      </c>
    </row>
    <row r="213" spans="1:10" x14ac:dyDescent="0.2">
      <c r="A213" s="9">
        <v>306</v>
      </c>
      <c r="D213" t="s">
        <v>5833</v>
      </c>
      <c r="E213" s="103" t="s">
        <v>5925</v>
      </c>
      <c r="F213" s="102" t="s">
        <v>5846</v>
      </c>
      <c r="G213" s="143">
        <v>12</v>
      </c>
    </row>
    <row r="214" spans="1:10" x14ac:dyDescent="0.2">
      <c r="A214" s="9">
        <v>307</v>
      </c>
      <c r="D214" t="s">
        <v>5833</v>
      </c>
      <c r="E214" s="103" t="s">
        <v>5926</v>
      </c>
      <c r="F214" s="102" t="s">
        <v>5846</v>
      </c>
      <c r="G214" s="143">
        <v>1</v>
      </c>
    </row>
    <row r="215" spans="1:10" x14ac:dyDescent="0.2">
      <c r="A215" s="9">
        <v>308</v>
      </c>
      <c r="D215" t="s">
        <v>5833</v>
      </c>
      <c r="E215" s="103" t="s">
        <v>5927</v>
      </c>
      <c r="F215" s="102" t="s">
        <v>5846</v>
      </c>
      <c r="G215" s="143">
        <v>25</v>
      </c>
    </row>
    <row r="216" spans="1:10" x14ac:dyDescent="0.2">
      <c r="A216" s="9">
        <v>309</v>
      </c>
      <c r="D216" t="s">
        <v>5833</v>
      </c>
      <c r="E216" s="103" t="s">
        <v>5928</v>
      </c>
      <c r="F216" s="102" t="s">
        <v>5846</v>
      </c>
      <c r="G216" s="143">
        <v>5</v>
      </c>
    </row>
    <row r="217" spans="1:10" x14ac:dyDescent="0.2">
      <c r="A217" s="9">
        <v>310</v>
      </c>
      <c r="D217" t="s">
        <v>5833</v>
      </c>
      <c r="E217" s="103" t="s">
        <v>5929</v>
      </c>
      <c r="F217" s="125" t="s">
        <v>5844</v>
      </c>
      <c r="G217" s="143">
        <v>8</v>
      </c>
    </row>
    <row r="218" spans="1:10" x14ac:dyDescent="0.2">
      <c r="A218" s="9">
        <v>311</v>
      </c>
    </row>
    <row r="219" spans="1:10" x14ac:dyDescent="0.2">
      <c r="A219" s="9">
        <v>312</v>
      </c>
      <c r="C219" s="118">
        <v>1</v>
      </c>
      <c r="D219" t="s">
        <v>5953</v>
      </c>
    </row>
    <row r="220" spans="1:10" x14ac:dyDescent="0.2">
      <c r="A220" s="9">
        <v>313</v>
      </c>
      <c r="D220" t="s">
        <v>5953</v>
      </c>
      <c r="E220" s="112" t="s">
        <v>5930</v>
      </c>
      <c r="F220" s="105" t="s">
        <v>5846</v>
      </c>
      <c r="G220" s="144">
        <v>12</v>
      </c>
      <c r="H220" s="121" t="s">
        <v>5934</v>
      </c>
      <c r="I220" s="114" t="s">
        <v>5940</v>
      </c>
      <c r="J220" s="114" t="s">
        <v>5939</v>
      </c>
    </row>
    <row r="221" spans="1:10" x14ac:dyDescent="0.2">
      <c r="A221" s="9">
        <v>314</v>
      </c>
    </row>
    <row r="222" spans="1:10" ht="10.5" x14ac:dyDescent="0.25">
      <c r="A222" s="9">
        <v>315</v>
      </c>
      <c r="C222" s="118">
        <v>10909</v>
      </c>
      <c r="D222" s="14" t="s">
        <v>574</v>
      </c>
    </row>
    <row r="223" spans="1:10" x14ac:dyDescent="0.2">
      <c r="A223" s="9">
        <v>316</v>
      </c>
      <c r="D223" t="s">
        <v>574</v>
      </c>
      <c r="E223" s="133" t="s">
        <v>332</v>
      </c>
      <c r="F223" s="105" t="s">
        <v>5846</v>
      </c>
      <c r="G223" s="144">
        <v>255</v>
      </c>
      <c r="H223" s="121" t="s">
        <v>5934</v>
      </c>
      <c r="I223" s="114" t="s">
        <v>5940</v>
      </c>
      <c r="J223" s="114" t="s">
        <v>5939</v>
      </c>
    </row>
    <row r="224" spans="1:10" ht="10.5" x14ac:dyDescent="0.25">
      <c r="A224" s="9">
        <v>317</v>
      </c>
      <c r="D224" t="s">
        <v>574</v>
      </c>
      <c r="E224" s="111" t="s">
        <v>331</v>
      </c>
      <c r="F224" s="109" t="s">
        <v>5846</v>
      </c>
      <c r="G224" s="145">
        <v>255</v>
      </c>
      <c r="H224" s="122" t="s">
        <v>5954</v>
      </c>
      <c r="I224" s="110" t="s">
        <v>5940</v>
      </c>
      <c r="J224" s="110" t="s">
        <v>5939</v>
      </c>
    </row>
    <row r="225" spans="1:9" x14ac:dyDescent="0.2">
      <c r="A225" s="9">
        <v>318</v>
      </c>
      <c r="D225" t="s">
        <v>574</v>
      </c>
      <c r="E225" s="103" t="s">
        <v>330</v>
      </c>
      <c r="F225" s="128" t="s">
        <v>5882</v>
      </c>
      <c r="G225" s="143"/>
    </row>
    <row r="226" spans="1:9" x14ac:dyDescent="0.2">
      <c r="A226" s="9">
        <v>319</v>
      </c>
      <c r="D226" t="s">
        <v>574</v>
      </c>
      <c r="E226" s="103" t="s">
        <v>358</v>
      </c>
      <c r="F226" s="102" t="s">
        <v>5846</v>
      </c>
      <c r="G226" s="143">
        <v>255</v>
      </c>
    </row>
    <row r="227" spans="1:9" x14ac:dyDescent="0.2">
      <c r="A227" s="9">
        <v>320</v>
      </c>
      <c r="D227" t="s">
        <v>574</v>
      </c>
      <c r="E227" s="103" t="s">
        <v>357</v>
      </c>
      <c r="F227" s="102" t="s">
        <v>5846</v>
      </c>
      <c r="G227" s="143">
        <v>255</v>
      </c>
    </row>
    <row r="228" spans="1:9" x14ac:dyDescent="0.2">
      <c r="A228" s="9">
        <v>321</v>
      </c>
      <c r="D228" t="s">
        <v>574</v>
      </c>
      <c r="E228" s="103" t="s">
        <v>359</v>
      </c>
      <c r="F228" s="102" t="s">
        <v>5846</v>
      </c>
      <c r="G228" s="143">
        <v>255</v>
      </c>
      <c r="I228" s="1" t="s">
        <v>5940</v>
      </c>
    </row>
    <row r="229" spans="1:9" x14ac:dyDescent="0.2">
      <c r="A229" s="9">
        <v>322</v>
      </c>
      <c r="D229" t="s">
        <v>574</v>
      </c>
      <c r="E229" s="103" t="s">
        <v>360</v>
      </c>
      <c r="F229" s="102" t="s">
        <v>5846</v>
      </c>
      <c r="G229" s="143">
        <v>255</v>
      </c>
    </row>
    <row r="230" spans="1:9" x14ac:dyDescent="0.2">
      <c r="A230" s="9">
        <v>323</v>
      </c>
      <c r="D230" t="s">
        <v>574</v>
      </c>
      <c r="E230" s="103" t="s">
        <v>361</v>
      </c>
      <c r="F230" s="102" t="s">
        <v>5846</v>
      </c>
      <c r="G230" s="143">
        <v>255</v>
      </c>
    </row>
    <row r="231" spans="1:9" x14ac:dyDescent="0.2">
      <c r="A231" s="9">
        <v>324</v>
      </c>
      <c r="D231" t="s">
        <v>574</v>
      </c>
      <c r="E231" s="129" t="s">
        <v>362</v>
      </c>
      <c r="F231" s="102" t="s">
        <v>5846</v>
      </c>
      <c r="G231" s="143">
        <v>255</v>
      </c>
    </row>
    <row r="232" spans="1:9" x14ac:dyDescent="0.2">
      <c r="A232" s="9">
        <v>325</v>
      </c>
      <c r="D232" t="s">
        <v>574</v>
      </c>
      <c r="E232" s="129" t="s">
        <v>363</v>
      </c>
      <c r="F232" s="102" t="s">
        <v>5849</v>
      </c>
      <c r="G232" s="143">
        <v>2</v>
      </c>
    </row>
    <row r="233" spans="1:9" x14ac:dyDescent="0.2">
      <c r="A233" s="9">
        <v>326</v>
      </c>
      <c r="D233" t="s">
        <v>574</v>
      </c>
      <c r="E233" s="129" t="s">
        <v>364</v>
      </c>
      <c r="F233" s="102" t="s">
        <v>5849</v>
      </c>
      <c r="G233" s="143">
        <v>2</v>
      </c>
    </row>
    <row r="234" spans="1:9" x14ac:dyDescent="0.2">
      <c r="A234" s="9">
        <v>327</v>
      </c>
      <c r="D234" t="s">
        <v>574</v>
      </c>
      <c r="E234" s="129" t="s">
        <v>365</v>
      </c>
      <c r="F234" s="102" t="s">
        <v>5849</v>
      </c>
      <c r="G234" s="143">
        <v>2</v>
      </c>
    </row>
    <row r="235" spans="1:9" x14ac:dyDescent="0.2">
      <c r="A235" s="9">
        <v>328</v>
      </c>
      <c r="D235" t="s">
        <v>574</v>
      </c>
      <c r="E235" s="103" t="s">
        <v>366</v>
      </c>
      <c r="F235" s="102" t="s">
        <v>5849</v>
      </c>
      <c r="G235" s="143">
        <v>2</v>
      </c>
    </row>
    <row r="236" spans="1:9" x14ac:dyDescent="0.2">
      <c r="A236" s="9">
        <v>329</v>
      </c>
      <c r="D236" t="s">
        <v>574</v>
      </c>
      <c r="E236" s="103" t="s">
        <v>367</v>
      </c>
      <c r="F236" s="102" t="s">
        <v>5849</v>
      </c>
      <c r="G236" s="143">
        <v>2</v>
      </c>
    </row>
    <row r="237" spans="1:9" x14ac:dyDescent="0.2">
      <c r="A237" s="9">
        <v>330</v>
      </c>
      <c r="D237" t="s">
        <v>574</v>
      </c>
      <c r="E237" s="103" t="s">
        <v>368</v>
      </c>
      <c r="F237" s="102" t="s">
        <v>5849</v>
      </c>
      <c r="G237" s="143">
        <v>2</v>
      </c>
    </row>
    <row r="238" spans="1:9" x14ac:dyDescent="0.2">
      <c r="A238" s="9">
        <v>331</v>
      </c>
      <c r="D238" t="s">
        <v>574</v>
      </c>
      <c r="E238" s="103" t="s">
        <v>371</v>
      </c>
      <c r="F238" s="102" t="s">
        <v>5849</v>
      </c>
      <c r="G238" s="143">
        <v>2</v>
      </c>
    </row>
    <row r="239" spans="1:9" x14ac:dyDescent="0.2">
      <c r="A239" s="9">
        <v>332</v>
      </c>
      <c r="D239" t="s">
        <v>574</v>
      </c>
      <c r="E239" s="103" t="s">
        <v>369</v>
      </c>
      <c r="F239" s="102" t="s">
        <v>5846</v>
      </c>
      <c r="G239" s="143">
        <v>255</v>
      </c>
    </row>
    <row r="240" spans="1:9" x14ac:dyDescent="0.2">
      <c r="A240" s="9">
        <v>333</v>
      </c>
      <c r="D240" t="s">
        <v>574</v>
      </c>
      <c r="E240" s="103" t="s">
        <v>370</v>
      </c>
      <c r="F240" s="102" t="s">
        <v>5849</v>
      </c>
      <c r="G240" s="143">
        <v>2</v>
      </c>
    </row>
    <row r="241" spans="1:10" x14ac:dyDescent="0.2">
      <c r="A241" s="9">
        <v>334</v>
      </c>
      <c r="D241" t="s">
        <v>574</v>
      </c>
      <c r="E241" s="103" t="s">
        <v>372</v>
      </c>
      <c r="F241" s="102" t="s">
        <v>5846</v>
      </c>
      <c r="G241" s="143">
        <v>255</v>
      </c>
    </row>
    <row r="242" spans="1:10" x14ac:dyDescent="0.2">
      <c r="A242" s="9">
        <v>335</v>
      </c>
      <c r="D242" t="s">
        <v>574</v>
      </c>
      <c r="E242" s="103" t="s">
        <v>373</v>
      </c>
      <c r="F242" s="102" t="s">
        <v>5846</v>
      </c>
      <c r="G242" s="143">
        <v>255</v>
      </c>
    </row>
    <row r="243" spans="1:10" x14ac:dyDescent="0.2">
      <c r="A243" s="9">
        <v>336</v>
      </c>
      <c r="E243" s="103"/>
      <c r="F243" s="102"/>
      <c r="G243" s="143"/>
    </row>
    <row r="244" spans="1:10" ht="10.5" x14ac:dyDescent="0.25">
      <c r="A244" s="9">
        <v>337</v>
      </c>
      <c r="B244" t="s">
        <v>5957</v>
      </c>
      <c r="C244" s="118">
        <v>1359064</v>
      </c>
      <c r="D244" s="14" t="s">
        <v>573</v>
      </c>
    </row>
    <row r="245" spans="1:10" x14ac:dyDescent="0.2">
      <c r="A245" s="9">
        <v>338</v>
      </c>
      <c r="D245" t="s">
        <v>573</v>
      </c>
      <c r="E245" s="112" t="s">
        <v>553</v>
      </c>
      <c r="F245" s="105" t="s">
        <v>5852</v>
      </c>
      <c r="G245" s="144">
        <v>4</v>
      </c>
      <c r="H245" s="113" t="s">
        <v>5934</v>
      </c>
      <c r="I245" s="114" t="s">
        <v>5940</v>
      </c>
      <c r="J245" s="114" t="s">
        <v>5939</v>
      </c>
    </row>
    <row r="246" spans="1:10" x14ac:dyDescent="0.2">
      <c r="A246" s="9">
        <v>339</v>
      </c>
      <c r="D246" t="s">
        <v>573</v>
      </c>
      <c r="E246" s="134" t="s">
        <v>332</v>
      </c>
      <c r="F246" s="102" t="s">
        <v>5846</v>
      </c>
      <c r="G246" s="143">
        <v>255</v>
      </c>
    </row>
    <row r="247" spans="1:10" x14ac:dyDescent="0.2">
      <c r="A247" s="9">
        <v>340</v>
      </c>
      <c r="D247" t="s">
        <v>573</v>
      </c>
      <c r="E247" s="103" t="s">
        <v>331</v>
      </c>
      <c r="F247" s="102" t="s">
        <v>5846</v>
      </c>
      <c r="G247" s="143">
        <v>255</v>
      </c>
    </row>
    <row r="248" spans="1:10" x14ac:dyDescent="0.2">
      <c r="A248" s="9">
        <v>341</v>
      </c>
      <c r="D248" t="s">
        <v>573</v>
      </c>
      <c r="E248" s="103" t="s">
        <v>319</v>
      </c>
      <c r="F248" s="102" t="s">
        <v>5846</v>
      </c>
      <c r="G248" s="143">
        <v>255</v>
      </c>
    </row>
    <row r="249" spans="1:10" x14ac:dyDescent="0.2">
      <c r="A249" s="9">
        <v>342</v>
      </c>
      <c r="D249" t="s">
        <v>573</v>
      </c>
      <c r="E249" s="103" t="s">
        <v>324</v>
      </c>
      <c r="F249" s="102" t="s">
        <v>5849</v>
      </c>
      <c r="G249" s="143">
        <v>2</v>
      </c>
    </row>
    <row r="250" spans="1:10" x14ac:dyDescent="0.2">
      <c r="A250" s="9">
        <v>343</v>
      </c>
      <c r="D250" t="s">
        <v>573</v>
      </c>
      <c r="E250" s="103" t="s">
        <v>328</v>
      </c>
      <c r="F250" s="102" t="s">
        <v>5849</v>
      </c>
      <c r="G250" s="143">
        <v>2</v>
      </c>
    </row>
    <row r="251" spans="1:10" x14ac:dyDescent="0.2">
      <c r="A251" s="9">
        <v>344</v>
      </c>
      <c r="D251" t="s">
        <v>573</v>
      </c>
      <c r="E251" s="103" t="s">
        <v>320</v>
      </c>
      <c r="F251" s="102" t="s">
        <v>5849</v>
      </c>
      <c r="G251" s="143">
        <v>2</v>
      </c>
    </row>
    <row r="252" spans="1:10" x14ac:dyDescent="0.2">
      <c r="A252" s="9">
        <v>345</v>
      </c>
      <c r="D252" t="s">
        <v>573</v>
      </c>
      <c r="E252" s="103" t="s">
        <v>321</v>
      </c>
      <c r="F252" s="102" t="s">
        <v>5849</v>
      </c>
      <c r="G252" s="143">
        <v>2</v>
      </c>
    </row>
    <row r="253" spans="1:10" x14ac:dyDescent="0.2">
      <c r="A253" s="9">
        <v>346</v>
      </c>
      <c r="D253" t="s">
        <v>573</v>
      </c>
      <c r="E253" s="103" t="s">
        <v>322</v>
      </c>
      <c r="F253" s="102" t="s">
        <v>5849</v>
      </c>
      <c r="G253" s="143">
        <v>2</v>
      </c>
    </row>
    <row r="254" spans="1:10" x14ac:dyDescent="0.2">
      <c r="A254" s="9">
        <v>347</v>
      </c>
      <c r="D254" t="s">
        <v>573</v>
      </c>
      <c r="E254" s="103" t="s">
        <v>323</v>
      </c>
      <c r="F254" s="102" t="s">
        <v>5846</v>
      </c>
      <c r="G254" s="143">
        <v>255</v>
      </c>
    </row>
    <row r="255" spans="1:10" x14ac:dyDescent="0.2">
      <c r="A255" s="9">
        <v>348</v>
      </c>
      <c r="D255" t="s">
        <v>573</v>
      </c>
      <c r="E255" s="103" t="s">
        <v>325</v>
      </c>
      <c r="F255" s="102" t="s">
        <v>5849</v>
      </c>
      <c r="G255" s="143">
        <v>2</v>
      </c>
    </row>
    <row r="256" spans="1:10" x14ac:dyDescent="0.2">
      <c r="A256" s="9">
        <v>349</v>
      </c>
      <c r="D256" t="s">
        <v>573</v>
      </c>
      <c r="E256" s="103" t="s">
        <v>326</v>
      </c>
      <c r="F256" s="102" t="s">
        <v>5846</v>
      </c>
      <c r="G256" s="143">
        <v>255</v>
      </c>
    </row>
    <row r="257" spans="1:7" x14ac:dyDescent="0.2">
      <c r="A257" s="9">
        <v>350</v>
      </c>
      <c r="D257" t="s">
        <v>573</v>
      </c>
      <c r="E257" s="103" t="s">
        <v>327</v>
      </c>
      <c r="F257" s="102" t="s">
        <v>5849</v>
      </c>
      <c r="G257" s="143">
        <v>2</v>
      </c>
    </row>
    <row r="258" spans="1:7" x14ac:dyDescent="0.2">
      <c r="A258" s="9">
        <v>351</v>
      </c>
      <c r="D258" t="s">
        <v>573</v>
      </c>
      <c r="E258" s="103" t="s">
        <v>330</v>
      </c>
      <c r="F258" s="102" t="s">
        <v>5846</v>
      </c>
      <c r="G258" s="143">
        <v>255</v>
      </c>
    </row>
    <row r="259" spans="1:7" x14ac:dyDescent="0.2">
      <c r="A259" s="9">
        <v>352</v>
      </c>
      <c r="D259" t="s">
        <v>573</v>
      </c>
      <c r="E259" s="103" t="s">
        <v>329</v>
      </c>
      <c r="F259" s="102" t="s">
        <v>5849</v>
      </c>
      <c r="G259" s="143">
        <v>2</v>
      </c>
    </row>
    <row r="260" spans="1:7" x14ac:dyDescent="0.2">
      <c r="A260" s="9">
        <v>353</v>
      </c>
      <c r="E260" s="103"/>
      <c r="F260" s="102"/>
      <c r="G260" s="143"/>
    </row>
    <row r="261" spans="1:7" ht="10.5" x14ac:dyDescent="0.25">
      <c r="A261" s="9">
        <v>354</v>
      </c>
      <c r="C261" s="118">
        <v>4113</v>
      </c>
      <c r="D261" s="14" t="s">
        <v>577</v>
      </c>
    </row>
    <row r="262" spans="1:7" x14ac:dyDescent="0.2">
      <c r="A262" s="9">
        <v>355</v>
      </c>
      <c r="D262" t="s">
        <v>577</v>
      </c>
      <c r="E262" s="103" t="s">
        <v>4</v>
      </c>
      <c r="F262" s="102" t="s">
        <v>5849</v>
      </c>
      <c r="G262" s="143">
        <v>2</v>
      </c>
    </row>
    <row r="263" spans="1:7" x14ac:dyDescent="0.2">
      <c r="A263" s="9">
        <v>356</v>
      </c>
      <c r="D263" t="s">
        <v>577</v>
      </c>
      <c r="E263" s="103" t="s">
        <v>90</v>
      </c>
      <c r="F263" s="102" t="s">
        <v>5849</v>
      </c>
      <c r="G263" s="143">
        <v>2</v>
      </c>
    </row>
    <row r="264" spans="1:7" x14ac:dyDescent="0.2">
      <c r="A264" s="9">
        <v>357</v>
      </c>
      <c r="D264" t="s">
        <v>577</v>
      </c>
      <c r="E264" s="103" t="s">
        <v>92</v>
      </c>
      <c r="F264" s="102" t="s">
        <v>5852</v>
      </c>
      <c r="G264" s="143">
        <v>4</v>
      </c>
    </row>
    <row r="265" spans="1:7" x14ac:dyDescent="0.2">
      <c r="A265" s="9">
        <v>358</v>
      </c>
      <c r="D265" t="s">
        <v>577</v>
      </c>
      <c r="E265" s="103" t="s">
        <v>91</v>
      </c>
      <c r="F265" s="102" t="s">
        <v>5846</v>
      </c>
      <c r="G265" s="143">
        <v>255</v>
      </c>
    </row>
    <row r="266" spans="1:7" x14ac:dyDescent="0.2">
      <c r="A266" s="9">
        <v>359</v>
      </c>
      <c r="D266" t="s">
        <v>577</v>
      </c>
      <c r="E266" s="103" t="s">
        <v>94</v>
      </c>
      <c r="F266" s="102" t="s">
        <v>5846</v>
      </c>
      <c r="G266" s="143">
        <v>255</v>
      </c>
    </row>
    <row r="267" spans="1:7" x14ac:dyDescent="0.2">
      <c r="A267" s="9">
        <v>360</v>
      </c>
      <c r="D267" t="s">
        <v>577</v>
      </c>
      <c r="E267" s="103" t="s">
        <v>93</v>
      </c>
      <c r="F267" s="102" t="s">
        <v>5846</v>
      </c>
      <c r="G267" s="143">
        <v>255</v>
      </c>
    </row>
    <row r="268" spans="1:7" x14ac:dyDescent="0.2">
      <c r="A268" s="9">
        <v>361</v>
      </c>
      <c r="D268" t="s">
        <v>577</v>
      </c>
      <c r="E268" s="103" t="s">
        <v>95</v>
      </c>
      <c r="F268" s="102" t="s">
        <v>5846</v>
      </c>
      <c r="G268" s="143">
        <v>255</v>
      </c>
    </row>
    <row r="269" spans="1:7" x14ac:dyDescent="0.2">
      <c r="A269" s="9">
        <v>362</v>
      </c>
      <c r="D269" t="s">
        <v>577</v>
      </c>
      <c r="E269" s="103" t="s">
        <v>97</v>
      </c>
      <c r="F269" s="102" t="s">
        <v>5849</v>
      </c>
      <c r="G269" s="143">
        <v>2</v>
      </c>
    </row>
    <row r="270" spans="1:7" x14ac:dyDescent="0.2">
      <c r="A270" s="9">
        <v>363</v>
      </c>
      <c r="D270" t="s">
        <v>577</v>
      </c>
      <c r="E270" s="103" t="s">
        <v>96</v>
      </c>
      <c r="F270" s="102" t="s">
        <v>5849</v>
      </c>
      <c r="G270" s="143">
        <v>2</v>
      </c>
    </row>
    <row r="271" spans="1:7" x14ac:dyDescent="0.2">
      <c r="A271" s="9">
        <v>364</v>
      </c>
      <c r="D271" t="s">
        <v>577</v>
      </c>
      <c r="E271" s="103" t="s">
        <v>99</v>
      </c>
      <c r="F271" s="102" t="s">
        <v>5849</v>
      </c>
      <c r="G271" s="143">
        <v>2</v>
      </c>
    </row>
    <row r="272" spans="1:7" x14ac:dyDescent="0.2">
      <c r="A272" s="9">
        <v>365</v>
      </c>
      <c r="D272" t="s">
        <v>577</v>
      </c>
      <c r="E272" s="103" t="s">
        <v>98</v>
      </c>
      <c r="F272" s="102" t="s">
        <v>5849</v>
      </c>
      <c r="G272" s="143">
        <v>2</v>
      </c>
    </row>
    <row r="273" spans="1:7" x14ac:dyDescent="0.2">
      <c r="A273" s="9">
        <v>366</v>
      </c>
      <c r="D273" t="s">
        <v>577</v>
      </c>
      <c r="E273" s="103" t="s">
        <v>100</v>
      </c>
      <c r="F273" s="102" t="s">
        <v>5852</v>
      </c>
      <c r="G273" s="143">
        <v>4</v>
      </c>
    </row>
    <row r="274" spans="1:7" x14ac:dyDescent="0.2">
      <c r="A274" s="9">
        <v>367</v>
      </c>
      <c r="D274" t="s">
        <v>577</v>
      </c>
      <c r="E274" s="103" t="s">
        <v>102</v>
      </c>
      <c r="F274" s="102" t="s">
        <v>5846</v>
      </c>
      <c r="G274" s="143">
        <v>255</v>
      </c>
    </row>
    <row r="275" spans="1:7" x14ac:dyDescent="0.2">
      <c r="A275" s="9">
        <v>368</v>
      </c>
      <c r="D275" t="s">
        <v>577</v>
      </c>
      <c r="E275" s="103" t="s">
        <v>101</v>
      </c>
      <c r="F275" s="102" t="s">
        <v>5846</v>
      </c>
      <c r="G275" s="143">
        <v>255</v>
      </c>
    </row>
    <row r="276" spans="1:7" x14ac:dyDescent="0.2">
      <c r="A276" s="9">
        <v>369</v>
      </c>
      <c r="D276" t="s">
        <v>577</v>
      </c>
      <c r="E276" s="103" t="s">
        <v>104</v>
      </c>
      <c r="F276" s="102" t="s">
        <v>5846</v>
      </c>
      <c r="G276" s="143">
        <v>255</v>
      </c>
    </row>
    <row r="277" spans="1:7" x14ac:dyDescent="0.2">
      <c r="A277" s="9">
        <v>370</v>
      </c>
      <c r="D277" t="s">
        <v>577</v>
      </c>
      <c r="E277" s="103" t="s">
        <v>103</v>
      </c>
      <c r="F277" s="102" t="s">
        <v>5846</v>
      </c>
      <c r="G277" s="143">
        <v>255</v>
      </c>
    </row>
    <row r="278" spans="1:7" x14ac:dyDescent="0.2">
      <c r="A278" s="9">
        <v>371</v>
      </c>
      <c r="D278" t="s">
        <v>577</v>
      </c>
      <c r="E278" s="130" t="s">
        <v>106</v>
      </c>
      <c r="F278" s="102" t="s">
        <v>5846</v>
      </c>
      <c r="G278" s="143">
        <v>255</v>
      </c>
    </row>
    <row r="279" spans="1:7" x14ac:dyDescent="0.2">
      <c r="A279" s="9">
        <v>372</v>
      </c>
      <c r="D279" t="s">
        <v>577</v>
      </c>
      <c r="E279" s="130" t="s">
        <v>105</v>
      </c>
      <c r="F279" s="102" t="s">
        <v>5846</v>
      </c>
      <c r="G279" s="143">
        <v>255</v>
      </c>
    </row>
    <row r="280" spans="1:7" x14ac:dyDescent="0.2">
      <c r="A280" s="9">
        <v>373</v>
      </c>
      <c r="D280" t="s">
        <v>577</v>
      </c>
      <c r="E280" s="130" t="s">
        <v>108</v>
      </c>
      <c r="F280" s="102" t="s">
        <v>5846</v>
      </c>
      <c r="G280" s="143">
        <v>255</v>
      </c>
    </row>
    <row r="281" spans="1:7" x14ac:dyDescent="0.2">
      <c r="A281" s="9">
        <v>374</v>
      </c>
      <c r="D281" t="s">
        <v>577</v>
      </c>
      <c r="E281" s="130" t="s">
        <v>107</v>
      </c>
      <c r="F281" s="102" t="s">
        <v>5846</v>
      </c>
      <c r="G281" s="143">
        <v>255</v>
      </c>
    </row>
    <row r="282" spans="1:7" x14ac:dyDescent="0.2">
      <c r="A282" s="9">
        <v>375</v>
      </c>
      <c r="D282" t="s">
        <v>577</v>
      </c>
      <c r="E282" s="147" t="s">
        <v>110</v>
      </c>
      <c r="F282" s="102" t="s">
        <v>5846</v>
      </c>
      <c r="G282" s="143">
        <v>255</v>
      </c>
    </row>
    <row r="283" spans="1:7" x14ac:dyDescent="0.2">
      <c r="A283" s="9">
        <v>376</v>
      </c>
      <c r="D283" t="s">
        <v>577</v>
      </c>
      <c r="E283" s="130" t="s">
        <v>109</v>
      </c>
      <c r="F283" s="102" t="s">
        <v>5846</v>
      </c>
      <c r="G283" s="143">
        <v>255</v>
      </c>
    </row>
    <row r="284" spans="1:7" x14ac:dyDescent="0.2">
      <c r="A284" s="9">
        <v>377</v>
      </c>
      <c r="D284" t="s">
        <v>577</v>
      </c>
      <c r="E284" s="147" t="s">
        <v>111</v>
      </c>
      <c r="F284" s="102" t="s">
        <v>5846</v>
      </c>
      <c r="G284" s="143">
        <v>255</v>
      </c>
    </row>
    <row r="285" spans="1:7" x14ac:dyDescent="0.2">
      <c r="A285" s="9">
        <v>378</v>
      </c>
      <c r="D285" t="s">
        <v>577</v>
      </c>
      <c r="E285" s="130" t="s">
        <v>112</v>
      </c>
      <c r="F285" s="102" t="s">
        <v>5846</v>
      </c>
      <c r="G285" s="143">
        <v>255</v>
      </c>
    </row>
    <row r="286" spans="1:7" x14ac:dyDescent="0.2">
      <c r="A286" s="9">
        <v>379</v>
      </c>
      <c r="D286" t="s">
        <v>577</v>
      </c>
      <c r="E286" s="147" t="s">
        <v>114</v>
      </c>
      <c r="F286" s="102" t="s">
        <v>5846</v>
      </c>
      <c r="G286" s="143">
        <v>255</v>
      </c>
    </row>
    <row r="287" spans="1:7" x14ac:dyDescent="0.2">
      <c r="A287" s="9">
        <v>380</v>
      </c>
      <c r="D287" t="s">
        <v>577</v>
      </c>
      <c r="E287" s="130" t="s">
        <v>113</v>
      </c>
      <c r="F287" s="102" t="s">
        <v>5846</v>
      </c>
      <c r="G287" s="143">
        <v>255</v>
      </c>
    </row>
    <row r="288" spans="1:7" x14ac:dyDescent="0.2">
      <c r="A288" s="9">
        <v>381</v>
      </c>
      <c r="D288" t="s">
        <v>577</v>
      </c>
      <c r="E288" s="147" t="s">
        <v>115</v>
      </c>
      <c r="F288" s="102" t="s">
        <v>5846</v>
      </c>
      <c r="G288" s="143">
        <v>255</v>
      </c>
    </row>
    <row r="289" spans="1:7" x14ac:dyDescent="0.2">
      <c r="A289" s="9">
        <v>382</v>
      </c>
      <c r="D289" t="s">
        <v>577</v>
      </c>
      <c r="E289" s="103" t="s">
        <v>553</v>
      </c>
      <c r="F289" s="102" t="s">
        <v>5852</v>
      </c>
      <c r="G289" s="143">
        <v>4</v>
      </c>
    </row>
    <row r="290" spans="1:7" x14ac:dyDescent="0.2">
      <c r="A290" s="9">
        <v>383</v>
      </c>
      <c r="D290" t="s">
        <v>577</v>
      </c>
      <c r="E290" s="103" t="s">
        <v>116</v>
      </c>
      <c r="F290" s="102" t="s">
        <v>5846</v>
      </c>
      <c r="G290" s="143">
        <v>255</v>
      </c>
    </row>
    <row r="291" spans="1:7" x14ac:dyDescent="0.2">
      <c r="A291" s="9">
        <v>384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E0306-BC00-40FF-AB38-9EFEF3088AE1}">
  <sheetPr>
    <tabColor theme="9" tint="0.59999389629810485"/>
  </sheetPr>
  <dimension ref="A2:AB164"/>
  <sheetViews>
    <sheetView workbookViewId="0">
      <selection activeCell="D31" sqref="D31"/>
    </sheetView>
  </sheetViews>
  <sheetFormatPr defaultRowHeight="10" x14ac:dyDescent="0.2"/>
  <cols>
    <col min="1" max="1" width="7.33203125" bestFit="1" customWidth="1"/>
    <col min="2" max="2" width="4.6640625" style="9" bestFit="1" customWidth="1"/>
    <col min="3" max="3" width="27" customWidth="1"/>
    <col min="4" max="4" width="10.33203125" bestFit="1" customWidth="1"/>
    <col min="5" max="5" width="7" style="15" customWidth="1"/>
    <col min="6" max="6" width="9.77734375" style="15" customWidth="1"/>
    <col min="7" max="7" width="8.33203125" style="16" customWidth="1"/>
    <col min="8" max="9" width="14" customWidth="1"/>
    <col min="10" max="10" width="10.109375" bestFit="1" customWidth="1"/>
    <col min="11" max="11" width="18" customWidth="1"/>
    <col min="12" max="28" width="10.33203125" customWidth="1"/>
  </cols>
  <sheetData>
    <row r="2" spans="1:28" x14ac:dyDescent="0.2">
      <c r="C2" t="s">
        <v>89</v>
      </c>
    </row>
    <row r="4" spans="1:28" ht="10.5" x14ac:dyDescent="0.25">
      <c r="A4" t="s">
        <v>502</v>
      </c>
      <c r="B4" s="9" t="s">
        <v>2</v>
      </c>
      <c r="C4" t="s">
        <v>1</v>
      </c>
      <c r="D4" t="s">
        <v>526</v>
      </c>
      <c r="E4" s="15" t="s">
        <v>534</v>
      </c>
      <c r="F4" s="15" t="s">
        <v>530</v>
      </c>
      <c r="G4" s="16" t="s">
        <v>531</v>
      </c>
      <c r="H4" t="s">
        <v>532</v>
      </c>
      <c r="I4" t="s">
        <v>533</v>
      </c>
      <c r="J4" t="s">
        <v>3</v>
      </c>
      <c r="K4" s="2" t="s">
        <v>483</v>
      </c>
      <c r="L4" s="2" t="s">
        <v>484</v>
      </c>
      <c r="M4" s="2" t="s">
        <v>485</v>
      </c>
      <c r="N4" s="2" t="s">
        <v>486</v>
      </c>
      <c r="O4" s="2" t="s">
        <v>487</v>
      </c>
      <c r="P4" s="2" t="s">
        <v>488</v>
      </c>
      <c r="Q4" s="2" t="s">
        <v>489</v>
      </c>
      <c r="R4" s="2" t="s">
        <v>490</v>
      </c>
      <c r="S4" s="2" t="s">
        <v>491</v>
      </c>
      <c r="T4" s="2" t="s">
        <v>492</v>
      </c>
      <c r="U4" s="2" t="s">
        <v>493</v>
      </c>
      <c r="V4" s="2" t="s">
        <v>494</v>
      </c>
      <c r="W4" s="2" t="s">
        <v>495</v>
      </c>
      <c r="X4" s="2" t="s">
        <v>496</v>
      </c>
      <c r="Y4" s="2" t="s">
        <v>497</v>
      </c>
      <c r="Z4" s="2" t="s">
        <v>498</v>
      </c>
      <c r="AA4" s="2" t="s">
        <v>499</v>
      </c>
      <c r="AB4" s="2" t="s">
        <v>500</v>
      </c>
    </row>
    <row r="5" spans="1:28" x14ac:dyDescent="0.2">
      <c r="C5" t="s">
        <v>553</v>
      </c>
      <c r="E5" s="15">
        <v>4113</v>
      </c>
    </row>
    <row r="6" spans="1:28" x14ac:dyDescent="0.2">
      <c r="A6" t="s">
        <v>501</v>
      </c>
      <c r="B6" s="9">
        <v>28</v>
      </c>
      <c r="C6" t="s">
        <v>116</v>
      </c>
      <c r="D6" t="s">
        <v>525</v>
      </c>
      <c r="E6" s="15">
        <v>4113</v>
      </c>
      <c r="H6" t="s">
        <v>128</v>
      </c>
      <c r="I6" t="s">
        <v>554</v>
      </c>
      <c r="K6" t="s">
        <v>128</v>
      </c>
      <c r="L6" t="s">
        <v>135</v>
      </c>
      <c r="M6" t="s">
        <v>142</v>
      </c>
      <c r="N6" t="s">
        <v>145</v>
      </c>
      <c r="O6" t="s">
        <v>152</v>
      </c>
    </row>
    <row r="7" spans="1:28" x14ac:dyDescent="0.2">
      <c r="A7" t="s">
        <v>501</v>
      </c>
      <c r="B7" s="9">
        <v>15</v>
      </c>
      <c r="C7" t="s">
        <v>103</v>
      </c>
      <c r="D7" t="s">
        <v>525</v>
      </c>
      <c r="E7" s="15">
        <v>4081</v>
      </c>
      <c r="F7" s="15">
        <v>1</v>
      </c>
      <c r="G7" s="16">
        <v>33</v>
      </c>
      <c r="H7" t="s">
        <v>547</v>
      </c>
      <c r="I7" t="s">
        <v>548</v>
      </c>
      <c r="K7" t="s">
        <v>123</v>
      </c>
      <c r="L7" t="s">
        <v>130</v>
      </c>
      <c r="M7" t="s">
        <v>137</v>
      </c>
      <c r="N7" t="s">
        <v>144</v>
      </c>
      <c r="O7" t="s">
        <v>147</v>
      </c>
    </row>
    <row r="8" spans="1:28" x14ac:dyDescent="0.2">
      <c r="A8" t="s">
        <v>501</v>
      </c>
      <c r="B8" s="9">
        <v>3</v>
      </c>
      <c r="C8" t="s">
        <v>91</v>
      </c>
      <c r="D8" t="s">
        <v>525</v>
      </c>
      <c r="E8" s="15">
        <v>514</v>
      </c>
      <c r="F8" s="15">
        <v>61</v>
      </c>
      <c r="H8" t="s">
        <v>535</v>
      </c>
      <c r="I8" t="s">
        <v>536</v>
      </c>
      <c r="K8" t="s">
        <v>117</v>
      </c>
      <c r="L8" t="s">
        <v>117</v>
      </c>
      <c r="M8" t="s">
        <v>117</v>
      </c>
      <c r="N8" t="s">
        <v>117</v>
      </c>
      <c r="O8" t="s">
        <v>117</v>
      </c>
    </row>
    <row r="9" spans="1:28" x14ac:dyDescent="0.2">
      <c r="A9" t="s">
        <v>501</v>
      </c>
      <c r="B9" s="9">
        <v>6</v>
      </c>
      <c r="C9" t="s">
        <v>94</v>
      </c>
      <c r="D9" t="s">
        <v>525</v>
      </c>
      <c r="E9" s="15">
        <v>415</v>
      </c>
      <c r="F9" s="15">
        <v>95</v>
      </c>
      <c r="G9" s="16">
        <v>41</v>
      </c>
      <c r="H9" t="s">
        <v>537</v>
      </c>
      <c r="I9" t="s">
        <v>538</v>
      </c>
      <c r="K9" t="s">
        <v>119</v>
      </c>
      <c r="L9" t="s">
        <v>119</v>
      </c>
      <c r="M9" t="s">
        <v>119</v>
      </c>
      <c r="N9" t="s">
        <v>119</v>
      </c>
      <c r="O9" t="s">
        <v>119</v>
      </c>
    </row>
    <row r="10" spans="1:28" x14ac:dyDescent="0.2">
      <c r="A10" t="s">
        <v>501</v>
      </c>
      <c r="B10" s="9">
        <v>4</v>
      </c>
      <c r="C10" t="s">
        <v>92</v>
      </c>
      <c r="D10" t="s">
        <v>524</v>
      </c>
      <c r="E10" s="15">
        <v>379</v>
      </c>
      <c r="F10" s="15">
        <v>77</v>
      </c>
      <c r="H10">
        <v>73</v>
      </c>
      <c r="I10">
        <v>9036</v>
      </c>
      <c r="K10">
        <v>540</v>
      </c>
      <c r="L10">
        <v>540</v>
      </c>
      <c r="M10">
        <v>540</v>
      </c>
      <c r="N10">
        <v>540</v>
      </c>
      <c r="O10">
        <v>540</v>
      </c>
    </row>
    <row r="11" spans="1:28" x14ac:dyDescent="0.2">
      <c r="A11" t="s">
        <v>501</v>
      </c>
      <c r="B11" s="9">
        <v>5</v>
      </c>
      <c r="C11" t="s">
        <v>93</v>
      </c>
      <c r="D11" t="s">
        <v>525</v>
      </c>
      <c r="E11" s="15">
        <v>279</v>
      </c>
      <c r="F11" s="15">
        <v>77</v>
      </c>
      <c r="H11" t="s">
        <v>539</v>
      </c>
      <c r="I11" t="s">
        <v>540</v>
      </c>
      <c r="K11" t="s">
        <v>118</v>
      </c>
      <c r="L11" t="s">
        <v>118</v>
      </c>
      <c r="M11" t="s">
        <v>118</v>
      </c>
      <c r="N11" t="s">
        <v>118</v>
      </c>
      <c r="O11" t="s">
        <v>118</v>
      </c>
    </row>
    <row r="12" spans="1:28" x14ac:dyDescent="0.2">
      <c r="A12" t="s">
        <v>501</v>
      </c>
      <c r="B12" s="9">
        <v>2</v>
      </c>
      <c r="C12" t="s">
        <v>4</v>
      </c>
      <c r="D12" t="s">
        <v>524</v>
      </c>
      <c r="E12" s="15">
        <v>141</v>
      </c>
      <c r="F12" s="15">
        <v>106</v>
      </c>
      <c r="H12">
        <v>1</v>
      </c>
      <c r="I12">
        <v>106</v>
      </c>
      <c r="K12">
        <v>1</v>
      </c>
      <c r="L12">
        <v>1</v>
      </c>
      <c r="M12">
        <v>1</v>
      </c>
      <c r="N12">
        <v>1</v>
      </c>
      <c r="O12">
        <v>1</v>
      </c>
    </row>
    <row r="13" spans="1:28" x14ac:dyDescent="0.2">
      <c r="A13" t="s">
        <v>501</v>
      </c>
      <c r="B13" s="9">
        <v>1</v>
      </c>
      <c r="C13" t="s">
        <v>90</v>
      </c>
      <c r="D13" t="s">
        <v>527</v>
      </c>
      <c r="E13" s="15">
        <v>106</v>
      </c>
      <c r="F13" s="15">
        <v>141</v>
      </c>
      <c r="H13">
        <v>1877</v>
      </c>
      <c r="I13">
        <v>2017</v>
      </c>
      <c r="K13">
        <v>1877</v>
      </c>
      <c r="L13">
        <v>1878</v>
      </c>
      <c r="M13">
        <v>1879</v>
      </c>
      <c r="N13">
        <v>1880</v>
      </c>
      <c r="O13">
        <v>1881</v>
      </c>
    </row>
    <row r="14" spans="1:28" x14ac:dyDescent="0.2">
      <c r="A14" t="s">
        <v>501</v>
      </c>
      <c r="B14" s="9">
        <v>8</v>
      </c>
      <c r="C14" t="s">
        <v>96</v>
      </c>
      <c r="D14" t="s">
        <v>524</v>
      </c>
      <c r="K14">
        <v>7</v>
      </c>
      <c r="L14">
        <v>7</v>
      </c>
      <c r="M14">
        <v>7</v>
      </c>
      <c r="N14">
        <v>7</v>
      </c>
      <c r="O14">
        <v>7</v>
      </c>
    </row>
    <row r="15" spans="1:28" x14ac:dyDescent="0.2">
      <c r="A15" t="s">
        <v>501</v>
      </c>
      <c r="B15" s="9">
        <v>9</v>
      </c>
      <c r="C15" t="s">
        <v>97</v>
      </c>
      <c r="D15" t="s">
        <v>524</v>
      </c>
      <c r="K15">
        <v>9</v>
      </c>
      <c r="L15">
        <v>8</v>
      </c>
      <c r="M15">
        <v>7</v>
      </c>
      <c r="N15">
        <v>5</v>
      </c>
      <c r="O15">
        <v>2</v>
      </c>
    </row>
    <row r="16" spans="1:28" x14ac:dyDescent="0.2">
      <c r="A16" t="s">
        <v>501</v>
      </c>
      <c r="B16" s="9">
        <v>7</v>
      </c>
      <c r="C16" s="27" t="s">
        <v>95</v>
      </c>
      <c r="D16" s="27" t="s">
        <v>525</v>
      </c>
      <c r="E16" s="28">
        <v>2549</v>
      </c>
      <c r="F16" s="28">
        <v>53</v>
      </c>
      <c r="G16" s="29"/>
      <c r="H16" s="27" t="s">
        <v>120</v>
      </c>
      <c r="I16" s="27" t="s">
        <v>541</v>
      </c>
      <c r="K16" t="s">
        <v>120</v>
      </c>
      <c r="L16" t="s">
        <v>129</v>
      </c>
      <c r="M16" t="s">
        <v>136</v>
      </c>
      <c r="N16" t="s">
        <v>143</v>
      </c>
      <c r="O16" t="s">
        <v>146</v>
      </c>
    </row>
    <row r="17" spans="1:15" x14ac:dyDescent="0.2">
      <c r="A17" t="s">
        <v>501</v>
      </c>
      <c r="B17" s="9">
        <v>10</v>
      </c>
      <c r="C17" t="s">
        <v>98</v>
      </c>
      <c r="D17" t="s">
        <v>524</v>
      </c>
      <c r="E17" s="15">
        <v>22</v>
      </c>
      <c r="F17" s="15">
        <v>2243</v>
      </c>
      <c r="G17" s="16">
        <v>36</v>
      </c>
      <c r="H17">
        <v>4</v>
      </c>
      <c r="I17">
        <v>256</v>
      </c>
      <c r="K17">
        <v>32</v>
      </c>
      <c r="L17">
        <v>64</v>
      </c>
      <c r="M17">
        <v>64</v>
      </c>
      <c r="N17">
        <v>64</v>
      </c>
      <c r="O17">
        <v>64</v>
      </c>
    </row>
    <row r="18" spans="1:15" x14ac:dyDescent="0.2">
      <c r="A18" t="s">
        <v>501</v>
      </c>
      <c r="B18" s="9">
        <v>11</v>
      </c>
      <c r="C18" t="s">
        <v>99</v>
      </c>
      <c r="D18" t="s">
        <v>524</v>
      </c>
      <c r="E18" s="15">
        <v>22</v>
      </c>
      <c r="F18" s="15">
        <v>2243</v>
      </c>
      <c r="G18" s="16">
        <v>36</v>
      </c>
      <c r="H18">
        <v>4</v>
      </c>
      <c r="I18">
        <v>256</v>
      </c>
      <c r="K18">
        <v>32</v>
      </c>
      <c r="L18">
        <v>64</v>
      </c>
      <c r="M18">
        <v>64</v>
      </c>
      <c r="N18">
        <v>64</v>
      </c>
      <c r="O18">
        <v>64</v>
      </c>
    </row>
    <row r="19" spans="1:15" x14ac:dyDescent="0.2">
      <c r="A19" t="s">
        <v>501</v>
      </c>
      <c r="B19" s="9">
        <v>12</v>
      </c>
      <c r="C19" t="s">
        <v>100</v>
      </c>
      <c r="D19" t="s">
        <v>525</v>
      </c>
      <c r="K19" t="s">
        <v>121</v>
      </c>
      <c r="L19" t="s">
        <v>121</v>
      </c>
      <c r="M19" t="s">
        <v>121</v>
      </c>
      <c r="N19" t="s">
        <v>121</v>
      </c>
      <c r="O19" t="s">
        <v>121</v>
      </c>
    </row>
    <row r="20" spans="1:15" x14ac:dyDescent="0.2">
      <c r="A20" t="s">
        <v>501</v>
      </c>
      <c r="B20" s="9">
        <v>13</v>
      </c>
      <c r="C20" t="s">
        <v>101</v>
      </c>
      <c r="D20" t="s">
        <v>525</v>
      </c>
      <c r="E20" s="15">
        <v>4</v>
      </c>
      <c r="F20" s="15">
        <v>1540</v>
      </c>
      <c r="G20" s="16">
        <v>1</v>
      </c>
      <c r="H20" t="s">
        <v>544</v>
      </c>
      <c r="I20" t="s">
        <v>542</v>
      </c>
      <c r="K20" t="s">
        <v>122</v>
      </c>
      <c r="L20" t="s">
        <v>122</v>
      </c>
      <c r="M20" t="s">
        <v>122</v>
      </c>
      <c r="N20" t="s">
        <v>122</v>
      </c>
      <c r="O20" t="s">
        <v>122</v>
      </c>
    </row>
    <row r="21" spans="1:15" x14ac:dyDescent="0.2">
      <c r="A21" t="s">
        <v>501</v>
      </c>
      <c r="B21" s="9">
        <v>14</v>
      </c>
      <c r="C21" t="s">
        <v>102</v>
      </c>
      <c r="D21" t="s">
        <v>525</v>
      </c>
    </row>
    <row r="22" spans="1:15" x14ac:dyDescent="0.2">
      <c r="A22" t="s">
        <v>501</v>
      </c>
      <c r="B22" s="9">
        <v>16</v>
      </c>
      <c r="C22" s="22" t="s">
        <v>104</v>
      </c>
      <c r="D22" s="22" t="s">
        <v>525</v>
      </c>
      <c r="E22" s="23">
        <v>625</v>
      </c>
      <c r="F22" s="23">
        <v>111</v>
      </c>
      <c r="G22" s="24">
        <v>54</v>
      </c>
      <c r="H22" s="22"/>
      <c r="I22" s="22" t="s">
        <v>546</v>
      </c>
      <c r="K22" t="s">
        <v>124</v>
      </c>
      <c r="L22" t="s">
        <v>131</v>
      </c>
      <c r="M22" t="s">
        <v>138</v>
      </c>
      <c r="N22" t="s">
        <v>138</v>
      </c>
      <c r="O22" t="s">
        <v>148</v>
      </c>
    </row>
    <row r="23" spans="1:15" x14ac:dyDescent="0.2">
      <c r="A23" t="s">
        <v>501</v>
      </c>
      <c r="B23" s="9">
        <v>17</v>
      </c>
      <c r="C23" s="17" t="s">
        <v>105</v>
      </c>
      <c r="D23" s="17" t="s">
        <v>525</v>
      </c>
      <c r="E23" s="19">
        <v>625</v>
      </c>
      <c r="F23" s="19">
        <v>111</v>
      </c>
      <c r="G23" s="20">
        <v>54</v>
      </c>
      <c r="H23" s="17" t="s">
        <v>549</v>
      </c>
      <c r="I23" s="17" t="s">
        <v>550</v>
      </c>
      <c r="K23" t="s">
        <v>125</v>
      </c>
      <c r="L23" t="s">
        <v>132</v>
      </c>
      <c r="M23" t="s">
        <v>139</v>
      </c>
      <c r="N23" t="s">
        <v>139</v>
      </c>
      <c r="O23" t="s">
        <v>149</v>
      </c>
    </row>
    <row r="24" spans="1:15" x14ac:dyDescent="0.2">
      <c r="A24" t="s">
        <v>501</v>
      </c>
      <c r="B24" s="9">
        <v>18</v>
      </c>
      <c r="C24" s="17" t="s">
        <v>106</v>
      </c>
      <c r="D24" s="17" t="s">
        <v>525</v>
      </c>
      <c r="E24" s="19">
        <v>625</v>
      </c>
      <c r="F24" s="19">
        <v>111</v>
      </c>
      <c r="G24" s="20">
        <v>54</v>
      </c>
      <c r="H24" s="17" t="s">
        <v>551</v>
      </c>
      <c r="I24" s="17" t="s">
        <v>552</v>
      </c>
      <c r="K24" t="s">
        <v>126</v>
      </c>
      <c r="L24" t="s">
        <v>133</v>
      </c>
      <c r="M24" t="s">
        <v>140</v>
      </c>
      <c r="N24" t="s">
        <v>140</v>
      </c>
      <c r="O24" t="s">
        <v>150</v>
      </c>
    </row>
    <row r="25" spans="1:15" x14ac:dyDescent="0.2">
      <c r="A25" t="s">
        <v>501</v>
      </c>
      <c r="B25" s="9">
        <v>19</v>
      </c>
      <c r="C25" s="17" t="s">
        <v>107</v>
      </c>
      <c r="D25" s="17" t="s">
        <v>525</v>
      </c>
      <c r="E25" s="19">
        <v>625</v>
      </c>
      <c r="F25" s="19">
        <v>111</v>
      </c>
      <c r="G25" s="20">
        <v>54</v>
      </c>
      <c r="H25" s="17" t="s">
        <v>411</v>
      </c>
      <c r="I25" s="17" t="s">
        <v>343</v>
      </c>
      <c r="K25" t="s">
        <v>127</v>
      </c>
      <c r="L25" t="s">
        <v>134</v>
      </c>
      <c r="M25" t="s">
        <v>141</v>
      </c>
      <c r="N25" t="s">
        <v>141</v>
      </c>
      <c r="O25" t="s">
        <v>151</v>
      </c>
    </row>
    <row r="26" spans="1:15" x14ac:dyDescent="0.2">
      <c r="A26" t="s">
        <v>501</v>
      </c>
      <c r="B26" s="9">
        <v>20</v>
      </c>
      <c r="C26" t="s">
        <v>108</v>
      </c>
      <c r="D26" t="s">
        <v>525</v>
      </c>
    </row>
    <row r="27" spans="1:15" x14ac:dyDescent="0.2">
      <c r="A27" t="s">
        <v>501</v>
      </c>
      <c r="B27" s="9">
        <v>21</v>
      </c>
      <c r="C27" t="s">
        <v>109</v>
      </c>
      <c r="D27" t="s">
        <v>525</v>
      </c>
    </row>
    <row r="28" spans="1:15" x14ac:dyDescent="0.2">
      <c r="A28" t="s">
        <v>501</v>
      </c>
      <c r="B28" s="9">
        <v>22</v>
      </c>
      <c r="C28" t="s">
        <v>110</v>
      </c>
      <c r="D28" t="s">
        <v>525</v>
      </c>
    </row>
    <row r="29" spans="1:15" x14ac:dyDescent="0.2">
      <c r="A29" t="s">
        <v>501</v>
      </c>
      <c r="B29" s="9">
        <v>23</v>
      </c>
      <c r="C29" t="s">
        <v>111</v>
      </c>
      <c r="D29" t="s">
        <v>525</v>
      </c>
    </row>
    <row r="30" spans="1:15" x14ac:dyDescent="0.2">
      <c r="A30" t="s">
        <v>501</v>
      </c>
      <c r="B30" s="9">
        <v>24</v>
      </c>
      <c r="C30" t="s">
        <v>112</v>
      </c>
      <c r="D30" t="s">
        <v>525</v>
      </c>
    </row>
    <row r="31" spans="1:15" x14ac:dyDescent="0.2">
      <c r="A31" t="s">
        <v>501</v>
      </c>
      <c r="B31" s="9">
        <v>25</v>
      </c>
      <c r="C31" t="s">
        <v>113</v>
      </c>
      <c r="D31" t="s">
        <v>525</v>
      </c>
    </row>
    <row r="32" spans="1:15" x14ac:dyDescent="0.2">
      <c r="A32" t="s">
        <v>501</v>
      </c>
      <c r="B32" s="9">
        <v>26</v>
      </c>
      <c r="C32" t="s">
        <v>114</v>
      </c>
      <c r="D32" t="s">
        <v>525</v>
      </c>
    </row>
    <row r="33" spans="1:28" x14ac:dyDescent="0.2">
      <c r="A33" t="s">
        <v>501</v>
      </c>
      <c r="B33" s="9">
        <v>27</v>
      </c>
      <c r="C33" t="s">
        <v>115</v>
      </c>
      <c r="D33" t="s">
        <v>525</v>
      </c>
    </row>
    <row r="36" spans="1:28" x14ac:dyDescent="0.2">
      <c r="C36" t="s">
        <v>356</v>
      </c>
    </row>
    <row r="38" spans="1:28" ht="10.5" x14ac:dyDescent="0.25">
      <c r="B38" s="9" t="s">
        <v>2</v>
      </c>
      <c r="C38" t="s">
        <v>1</v>
      </c>
      <c r="D38" t="s">
        <v>526</v>
      </c>
      <c r="J38" t="s">
        <v>3</v>
      </c>
      <c r="K38" s="2" t="s">
        <v>483</v>
      </c>
      <c r="L38" s="2" t="s">
        <v>484</v>
      </c>
      <c r="M38" s="2" t="s">
        <v>485</v>
      </c>
      <c r="N38" s="2" t="s">
        <v>486</v>
      </c>
      <c r="O38" s="2" t="s">
        <v>487</v>
      </c>
      <c r="P38" s="2" t="s">
        <v>488</v>
      </c>
      <c r="Q38" s="2" t="s">
        <v>489</v>
      </c>
      <c r="R38" s="2" t="s">
        <v>490</v>
      </c>
      <c r="S38" s="2" t="s">
        <v>491</v>
      </c>
      <c r="T38" s="2" t="s">
        <v>492</v>
      </c>
      <c r="U38" s="2" t="s">
        <v>493</v>
      </c>
      <c r="V38" s="2" t="s">
        <v>494</v>
      </c>
      <c r="W38" s="2" t="s">
        <v>495</v>
      </c>
      <c r="X38" s="2" t="s">
        <v>496</v>
      </c>
      <c r="Y38" s="2" t="s">
        <v>497</v>
      </c>
      <c r="Z38" s="2" t="s">
        <v>498</v>
      </c>
      <c r="AA38" s="2" t="s">
        <v>499</v>
      </c>
      <c r="AB38" s="2" t="s">
        <v>500</v>
      </c>
    </row>
    <row r="39" spans="1:28" ht="10.5" x14ac:dyDescent="0.25">
      <c r="B39" s="9">
        <v>1</v>
      </c>
      <c r="C39" s="21" t="s">
        <v>332</v>
      </c>
      <c r="D39" s="17" t="s">
        <v>525</v>
      </c>
      <c r="E39" s="19">
        <v>10911</v>
      </c>
      <c r="F39" s="19"/>
      <c r="G39" s="20"/>
      <c r="H39" s="17" t="s">
        <v>384</v>
      </c>
      <c r="I39" s="17" t="s">
        <v>556</v>
      </c>
      <c r="K39" t="s">
        <v>374</v>
      </c>
      <c r="L39" t="s">
        <v>384</v>
      </c>
      <c r="M39" t="s">
        <v>392</v>
      </c>
      <c r="N39" t="s">
        <v>401</v>
      </c>
      <c r="O39" t="s">
        <v>411</v>
      </c>
    </row>
    <row r="40" spans="1:28" ht="10.5" x14ac:dyDescent="0.25">
      <c r="B40" s="9">
        <v>2</v>
      </c>
      <c r="C40" s="21" t="s">
        <v>331</v>
      </c>
      <c r="D40" s="17" t="s">
        <v>525</v>
      </c>
      <c r="E40" s="19">
        <v>10911</v>
      </c>
      <c r="F40" s="19"/>
      <c r="G40" s="20"/>
      <c r="H40" s="17" t="s">
        <v>557</v>
      </c>
      <c r="I40" s="17" t="s">
        <v>558</v>
      </c>
      <c r="K40" t="s">
        <v>375</v>
      </c>
      <c r="L40" t="s">
        <v>385</v>
      </c>
      <c r="M40" t="s">
        <v>393</v>
      </c>
      <c r="N40" t="s">
        <v>402</v>
      </c>
      <c r="O40" t="s">
        <v>412</v>
      </c>
    </row>
    <row r="41" spans="1:28" ht="10.5" x14ac:dyDescent="0.25">
      <c r="B41" s="9">
        <v>5</v>
      </c>
      <c r="C41" s="21" t="s">
        <v>330</v>
      </c>
      <c r="D41" s="17" t="s">
        <v>525</v>
      </c>
      <c r="E41" s="19">
        <v>10911</v>
      </c>
      <c r="F41" s="19"/>
      <c r="G41" s="20"/>
      <c r="H41" s="17" t="s">
        <v>561</v>
      </c>
      <c r="I41" s="17"/>
      <c r="K41" t="s">
        <v>378</v>
      </c>
      <c r="L41" t="s">
        <v>388</v>
      </c>
      <c r="M41" t="s">
        <v>396</v>
      </c>
      <c r="N41" t="s">
        <v>405</v>
      </c>
      <c r="O41" t="s">
        <v>415</v>
      </c>
    </row>
    <row r="42" spans="1:28" ht="10.5" x14ac:dyDescent="0.25">
      <c r="B42" s="9">
        <v>4</v>
      </c>
      <c r="C42" s="25" t="s">
        <v>358</v>
      </c>
      <c r="D42" s="22" t="s">
        <v>525</v>
      </c>
      <c r="E42" s="23">
        <v>7784</v>
      </c>
      <c r="F42" s="23"/>
      <c r="G42" s="24"/>
      <c r="H42" s="22"/>
      <c r="I42" s="22"/>
      <c r="K42" t="s">
        <v>377</v>
      </c>
      <c r="L42" t="s">
        <v>387</v>
      </c>
      <c r="M42" t="s">
        <v>395</v>
      </c>
      <c r="N42" t="s">
        <v>404</v>
      </c>
      <c r="O42" t="s">
        <v>414</v>
      </c>
    </row>
    <row r="43" spans="1:28" ht="10.5" x14ac:dyDescent="0.25">
      <c r="B43" s="9">
        <v>3</v>
      </c>
      <c r="C43" s="25" t="s">
        <v>357</v>
      </c>
      <c r="D43" s="22" t="s">
        <v>525</v>
      </c>
      <c r="E43" s="23">
        <v>2909</v>
      </c>
      <c r="F43" s="23"/>
      <c r="G43" s="24"/>
      <c r="H43" s="22"/>
      <c r="I43" s="22" t="s">
        <v>555</v>
      </c>
      <c r="K43" t="s">
        <v>376</v>
      </c>
      <c r="L43" t="s">
        <v>386</v>
      </c>
      <c r="M43" t="s">
        <v>394</v>
      </c>
      <c r="N43" t="s">
        <v>403</v>
      </c>
      <c r="O43" t="s">
        <v>413</v>
      </c>
    </row>
    <row r="44" spans="1:28" ht="10.5" x14ac:dyDescent="0.25">
      <c r="B44" s="9">
        <v>6</v>
      </c>
      <c r="C44" s="25" t="s">
        <v>359</v>
      </c>
      <c r="D44" s="22" t="s">
        <v>525</v>
      </c>
      <c r="E44" s="23">
        <v>115</v>
      </c>
      <c r="F44" s="23">
        <v>1854</v>
      </c>
      <c r="G44" s="24">
        <v>2184</v>
      </c>
      <c r="H44" s="22" t="s">
        <v>559</v>
      </c>
      <c r="I44" s="22" t="s">
        <v>560</v>
      </c>
      <c r="K44" t="s">
        <v>379</v>
      </c>
      <c r="L44" t="s">
        <v>389</v>
      </c>
      <c r="M44" t="s">
        <v>397</v>
      </c>
      <c r="N44" t="s">
        <v>406</v>
      </c>
      <c r="O44" t="s">
        <v>406</v>
      </c>
    </row>
    <row r="45" spans="1:28" x14ac:dyDescent="0.2">
      <c r="B45" s="9">
        <v>7</v>
      </c>
      <c r="C45" t="s">
        <v>360</v>
      </c>
      <c r="D45" t="s">
        <v>525</v>
      </c>
      <c r="E45" s="15">
        <v>1122</v>
      </c>
      <c r="G45" s="16">
        <v>8897</v>
      </c>
      <c r="K45" t="s">
        <v>380</v>
      </c>
      <c r="N45" t="s">
        <v>407</v>
      </c>
      <c r="O45" t="s">
        <v>416</v>
      </c>
    </row>
    <row r="46" spans="1:28" x14ac:dyDescent="0.2">
      <c r="B46" s="9">
        <v>8</v>
      </c>
      <c r="C46" t="s">
        <v>361</v>
      </c>
      <c r="D46" t="s">
        <v>525</v>
      </c>
      <c r="E46" s="15">
        <v>1827</v>
      </c>
      <c r="G46" s="16">
        <v>7874</v>
      </c>
      <c r="K46" t="s">
        <v>381</v>
      </c>
      <c r="M46" t="s">
        <v>398</v>
      </c>
      <c r="N46" t="s">
        <v>408</v>
      </c>
      <c r="O46" t="s">
        <v>417</v>
      </c>
    </row>
    <row r="47" spans="1:28" ht="10.5" x14ac:dyDescent="0.25">
      <c r="B47" s="9">
        <v>9</v>
      </c>
      <c r="C47" s="30" t="s">
        <v>362</v>
      </c>
      <c r="D47" s="31" t="s">
        <v>525</v>
      </c>
      <c r="E47" s="32"/>
      <c r="F47" s="32"/>
      <c r="G47" s="33">
        <v>5798</v>
      </c>
      <c r="H47" s="31" t="s">
        <v>562</v>
      </c>
      <c r="I47" s="31" t="s">
        <v>563</v>
      </c>
      <c r="K47" t="s">
        <v>382</v>
      </c>
      <c r="L47" t="s">
        <v>390</v>
      </c>
      <c r="M47" t="s">
        <v>399</v>
      </c>
      <c r="N47" t="s">
        <v>409</v>
      </c>
      <c r="O47" t="s">
        <v>418</v>
      </c>
    </row>
    <row r="48" spans="1:28" ht="10.5" x14ac:dyDescent="0.25">
      <c r="B48" s="9">
        <v>10</v>
      </c>
      <c r="C48" s="14" t="s">
        <v>363</v>
      </c>
      <c r="D48" t="s">
        <v>527</v>
      </c>
      <c r="K48">
        <v>1958</v>
      </c>
      <c r="L48">
        <v>1960</v>
      </c>
      <c r="M48">
        <v>1963</v>
      </c>
      <c r="N48">
        <v>1959</v>
      </c>
      <c r="O48">
        <v>1964</v>
      </c>
    </row>
    <row r="49" spans="2:28" x14ac:dyDescent="0.2">
      <c r="B49" s="9">
        <v>11</v>
      </c>
      <c r="C49" t="s">
        <v>364</v>
      </c>
      <c r="D49" t="s">
        <v>529</v>
      </c>
      <c r="K49">
        <v>1</v>
      </c>
      <c r="L49">
        <v>2</v>
      </c>
      <c r="M49">
        <v>4</v>
      </c>
      <c r="N49">
        <v>6</v>
      </c>
      <c r="O49">
        <v>11</v>
      </c>
    </row>
    <row r="50" spans="2:28" x14ac:dyDescent="0.2">
      <c r="B50" s="9">
        <v>12</v>
      </c>
      <c r="C50" t="s">
        <v>365</v>
      </c>
      <c r="D50" t="s">
        <v>529</v>
      </c>
      <c r="K50">
        <v>13</v>
      </c>
      <c r="L50">
        <v>2</v>
      </c>
      <c r="M50">
        <v>25</v>
      </c>
      <c r="N50">
        <v>15</v>
      </c>
      <c r="O50">
        <v>13</v>
      </c>
    </row>
    <row r="51" spans="2:28" x14ac:dyDescent="0.2">
      <c r="B51" s="9">
        <v>13</v>
      </c>
      <c r="C51" t="s">
        <v>366</v>
      </c>
      <c r="D51" t="s">
        <v>524</v>
      </c>
      <c r="G51" s="16">
        <v>9308</v>
      </c>
      <c r="K51">
        <v>0</v>
      </c>
      <c r="L51">
        <v>0</v>
      </c>
      <c r="M51">
        <v>0</v>
      </c>
      <c r="N51">
        <v>0</v>
      </c>
      <c r="O51">
        <v>1983</v>
      </c>
    </row>
    <row r="52" spans="2:28" x14ac:dyDescent="0.2">
      <c r="B52" s="9">
        <v>14</v>
      </c>
      <c r="C52" t="s">
        <v>367</v>
      </c>
      <c r="D52" t="s">
        <v>524</v>
      </c>
      <c r="K52">
        <v>150</v>
      </c>
      <c r="L52">
        <v>0</v>
      </c>
      <c r="M52">
        <v>165</v>
      </c>
      <c r="N52">
        <v>160</v>
      </c>
      <c r="O52">
        <v>180</v>
      </c>
    </row>
    <row r="53" spans="2:28" x14ac:dyDescent="0.2">
      <c r="B53" s="9">
        <v>15</v>
      </c>
      <c r="C53" t="s">
        <v>368</v>
      </c>
      <c r="D53" t="s">
        <v>524</v>
      </c>
      <c r="K53">
        <v>68</v>
      </c>
      <c r="L53">
        <v>0</v>
      </c>
      <c r="M53">
        <v>75</v>
      </c>
      <c r="N53">
        <v>73</v>
      </c>
      <c r="O53">
        <v>82</v>
      </c>
    </row>
    <row r="54" spans="2:28" x14ac:dyDescent="0.2">
      <c r="B54" s="9">
        <v>16</v>
      </c>
      <c r="C54" t="s">
        <v>369</v>
      </c>
      <c r="D54" t="s">
        <v>525</v>
      </c>
      <c r="K54" t="s">
        <v>383</v>
      </c>
      <c r="L54" t="s">
        <v>391</v>
      </c>
      <c r="M54" t="s">
        <v>400</v>
      </c>
      <c r="N54" t="s">
        <v>410</v>
      </c>
      <c r="O54" t="s">
        <v>419</v>
      </c>
    </row>
    <row r="55" spans="2:28" x14ac:dyDescent="0.2">
      <c r="B55" s="9">
        <v>17</v>
      </c>
      <c r="C55" t="s">
        <v>370</v>
      </c>
      <c r="D55" t="s">
        <v>524</v>
      </c>
      <c r="K55">
        <v>69</v>
      </c>
      <c r="L55">
        <v>0</v>
      </c>
      <c r="M55">
        <v>74</v>
      </c>
      <c r="N55">
        <v>70</v>
      </c>
      <c r="O55">
        <v>71</v>
      </c>
    </row>
    <row r="56" spans="2:28" x14ac:dyDescent="0.2">
      <c r="B56" s="9">
        <v>18</v>
      </c>
      <c r="C56" t="s">
        <v>371</v>
      </c>
      <c r="D56" t="s">
        <v>524</v>
      </c>
      <c r="K56">
        <v>175</v>
      </c>
      <c r="L56">
        <v>0</v>
      </c>
      <c r="M56">
        <v>188</v>
      </c>
      <c r="N56">
        <v>178</v>
      </c>
      <c r="O56">
        <v>180</v>
      </c>
    </row>
    <row r="57" spans="2:28" x14ac:dyDescent="0.2">
      <c r="B57" s="9">
        <v>19</v>
      </c>
      <c r="C57" t="s">
        <v>372</v>
      </c>
      <c r="D57" t="s">
        <v>525</v>
      </c>
    </row>
    <row r="58" spans="2:28" x14ac:dyDescent="0.2">
      <c r="B58" s="9">
        <v>20</v>
      </c>
      <c r="C58" t="s">
        <v>373</v>
      </c>
      <c r="D58" t="s">
        <v>525</v>
      </c>
    </row>
    <row r="61" spans="2:28" x14ac:dyDescent="0.2">
      <c r="C61" t="s">
        <v>318</v>
      </c>
    </row>
    <row r="63" spans="2:28" ht="10.5" x14ac:dyDescent="0.25">
      <c r="B63" s="9" t="s">
        <v>2</v>
      </c>
      <c r="C63" t="s">
        <v>1</v>
      </c>
      <c r="D63" t="s">
        <v>526</v>
      </c>
      <c r="J63" t="s">
        <v>3</v>
      </c>
      <c r="K63" s="2" t="s">
        <v>483</v>
      </c>
      <c r="L63" s="2" t="s">
        <v>484</v>
      </c>
      <c r="M63" s="2" t="s">
        <v>485</v>
      </c>
      <c r="N63" s="2" t="s">
        <v>486</v>
      </c>
      <c r="O63" s="2" t="s">
        <v>487</v>
      </c>
      <c r="P63" s="2" t="s">
        <v>488</v>
      </c>
      <c r="Q63" s="2" t="s">
        <v>489</v>
      </c>
      <c r="R63" s="2" t="s">
        <v>490</v>
      </c>
      <c r="S63" s="2" t="s">
        <v>491</v>
      </c>
      <c r="T63" s="2" t="s">
        <v>492</v>
      </c>
      <c r="U63" s="2" t="s">
        <v>493</v>
      </c>
      <c r="V63" s="2" t="s">
        <v>494</v>
      </c>
      <c r="W63" s="2" t="s">
        <v>495</v>
      </c>
      <c r="X63" s="2" t="s">
        <v>496</v>
      </c>
      <c r="Y63" s="2" t="s">
        <v>497</v>
      </c>
      <c r="Z63" s="2" t="s">
        <v>498</v>
      </c>
      <c r="AA63" s="2" t="s">
        <v>499</v>
      </c>
      <c r="AB63" s="2" t="s">
        <v>500</v>
      </c>
    </row>
    <row r="64" spans="2:28" ht="10.5" x14ac:dyDescent="0.25">
      <c r="B64" s="9">
        <v>1</v>
      </c>
      <c r="C64" s="26" t="s">
        <v>319</v>
      </c>
      <c r="D64" s="27" t="s">
        <v>525</v>
      </c>
      <c r="E64" s="28">
        <v>1790</v>
      </c>
      <c r="F64" s="28">
        <v>2271</v>
      </c>
      <c r="G64" s="29"/>
      <c r="H64" s="27" t="s">
        <v>564</v>
      </c>
      <c r="I64" s="27" t="s">
        <v>333</v>
      </c>
      <c r="K64" t="s">
        <v>333</v>
      </c>
      <c r="L64" t="s">
        <v>333</v>
      </c>
      <c r="M64" t="s">
        <v>333</v>
      </c>
      <c r="N64" t="s">
        <v>333</v>
      </c>
      <c r="O64" t="s">
        <v>333</v>
      </c>
      <c r="P64" t="s">
        <v>333</v>
      </c>
      <c r="Q64" t="s">
        <v>333</v>
      </c>
      <c r="R64" t="s">
        <v>333</v>
      </c>
    </row>
    <row r="65" spans="2:26" x14ac:dyDescent="0.2">
      <c r="B65" s="9">
        <v>2</v>
      </c>
      <c r="C65" t="s">
        <v>320</v>
      </c>
      <c r="D65" t="s">
        <v>527</v>
      </c>
      <c r="E65" s="15">
        <v>45</v>
      </c>
      <c r="F65" s="15">
        <v>102351</v>
      </c>
      <c r="K65">
        <v>2017</v>
      </c>
      <c r="L65">
        <v>2017</v>
      </c>
      <c r="M65">
        <v>2017</v>
      </c>
      <c r="N65">
        <v>2017</v>
      </c>
      <c r="O65">
        <v>2017</v>
      </c>
      <c r="P65">
        <v>2017</v>
      </c>
      <c r="Q65">
        <v>2017</v>
      </c>
      <c r="R65">
        <v>2017</v>
      </c>
    </row>
    <row r="66" spans="2:26" x14ac:dyDescent="0.2">
      <c r="B66" s="9">
        <v>3</v>
      </c>
      <c r="C66" t="s">
        <v>321</v>
      </c>
      <c r="D66" t="s">
        <v>524</v>
      </c>
      <c r="E66" s="15">
        <v>12</v>
      </c>
      <c r="K66">
        <v>11</v>
      </c>
      <c r="L66">
        <v>11</v>
      </c>
      <c r="M66">
        <v>11</v>
      </c>
      <c r="N66">
        <v>11</v>
      </c>
      <c r="O66">
        <v>11</v>
      </c>
      <c r="P66">
        <v>11</v>
      </c>
      <c r="Q66">
        <v>11</v>
      </c>
      <c r="R66">
        <v>11</v>
      </c>
    </row>
    <row r="67" spans="2:26" x14ac:dyDescent="0.2">
      <c r="B67" s="9">
        <v>4</v>
      </c>
      <c r="C67" t="s">
        <v>322</v>
      </c>
      <c r="D67" t="s">
        <v>524</v>
      </c>
      <c r="E67" s="15">
        <v>31</v>
      </c>
      <c r="K67">
        <v>20</v>
      </c>
      <c r="L67">
        <v>20</v>
      </c>
      <c r="M67">
        <v>20</v>
      </c>
      <c r="N67">
        <v>20</v>
      </c>
      <c r="O67">
        <v>20</v>
      </c>
      <c r="P67">
        <v>20</v>
      </c>
      <c r="Q67">
        <v>20</v>
      </c>
      <c r="R67">
        <v>20</v>
      </c>
    </row>
    <row r="68" spans="2:26" ht="10.5" x14ac:dyDescent="0.25">
      <c r="B68" s="9">
        <v>10</v>
      </c>
      <c r="C68" s="14" t="s">
        <v>328</v>
      </c>
      <c r="D68" t="s">
        <v>524</v>
      </c>
      <c r="E68" s="15">
        <v>3801</v>
      </c>
      <c r="F68" s="15">
        <v>842861</v>
      </c>
      <c r="H68">
        <v>0</v>
      </c>
      <c r="I68">
        <v>16950</v>
      </c>
      <c r="K68">
        <v>10645</v>
      </c>
      <c r="L68">
        <v>9605</v>
      </c>
      <c r="M68">
        <v>5150</v>
      </c>
      <c r="N68">
        <v>4610</v>
      </c>
      <c r="O68">
        <v>4015</v>
      </c>
      <c r="P68">
        <v>3805</v>
      </c>
      <c r="Q68">
        <v>3775</v>
      </c>
      <c r="R68">
        <v>3165</v>
      </c>
    </row>
    <row r="69" spans="2:26" ht="10.5" x14ac:dyDescent="0.25">
      <c r="B69" s="9">
        <v>6</v>
      </c>
      <c r="C69" s="14" t="s">
        <v>324</v>
      </c>
      <c r="D69" t="s">
        <v>524</v>
      </c>
      <c r="E69" s="15">
        <v>2265</v>
      </c>
      <c r="F69" s="15">
        <v>4806</v>
      </c>
      <c r="H69">
        <v>1</v>
      </c>
      <c r="I69">
        <v>2271</v>
      </c>
      <c r="K69">
        <v>1</v>
      </c>
      <c r="L69">
        <v>2</v>
      </c>
      <c r="M69">
        <v>3</v>
      </c>
      <c r="N69">
        <v>4</v>
      </c>
      <c r="O69">
        <v>5</v>
      </c>
      <c r="P69">
        <v>6</v>
      </c>
      <c r="Q69">
        <v>7</v>
      </c>
      <c r="R69">
        <v>8</v>
      </c>
    </row>
    <row r="70" spans="2:26" x14ac:dyDescent="0.2">
      <c r="B70" s="9">
        <v>5</v>
      </c>
      <c r="C70" t="s">
        <v>323</v>
      </c>
      <c r="D70" t="s">
        <v>525</v>
      </c>
      <c r="E70" s="15">
        <v>4243</v>
      </c>
      <c r="F70" s="15">
        <v>4753</v>
      </c>
      <c r="H70">
        <v>1</v>
      </c>
      <c r="I70" t="s">
        <v>565</v>
      </c>
      <c r="K70">
        <v>1</v>
      </c>
      <c r="L70">
        <v>2</v>
      </c>
      <c r="M70">
        <v>3</v>
      </c>
      <c r="N70">
        <v>4</v>
      </c>
      <c r="O70">
        <v>5</v>
      </c>
      <c r="P70">
        <v>6</v>
      </c>
      <c r="Q70">
        <v>7</v>
      </c>
      <c r="R70">
        <v>8</v>
      </c>
    </row>
    <row r="71" spans="2:26" x14ac:dyDescent="0.2">
      <c r="B71" s="9">
        <v>7</v>
      </c>
      <c r="C71" t="s">
        <v>325</v>
      </c>
      <c r="D71" t="s">
        <v>525</v>
      </c>
      <c r="E71" s="15">
        <v>973</v>
      </c>
      <c r="G71" s="16">
        <v>560516</v>
      </c>
      <c r="H71">
        <v>1</v>
      </c>
      <c r="I71">
        <v>1354</v>
      </c>
      <c r="M71">
        <v>3</v>
      </c>
      <c r="N71">
        <v>1</v>
      </c>
      <c r="O71">
        <v>1</v>
      </c>
      <c r="P71">
        <v>1</v>
      </c>
      <c r="Q71">
        <v>1</v>
      </c>
      <c r="R71">
        <v>1</v>
      </c>
    </row>
    <row r="72" spans="2:26" x14ac:dyDescent="0.2">
      <c r="B72" s="9">
        <v>8</v>
      </c>
      <c r="C72" t="s">
        <v>326</v>
      </c>
      <c r="D72" t="s">
        <v>525</v>
      </c>
      <c r="E72" s="15">
        <v>2</v>
      </c>
      <c r="F72" s="15">
        <v>1085605</v>
      </c>
      <c r="G72" s="16">
        <v>560516</v>
      </c>
      <c r="H72" t="s">
        <v>340</v>
      </c>
      <c r="I72" t="s">
        <v>338</v>
      </c>
      <c r="M72" t="s">
        <v>338</v>
      </c>
      <c r="N72" t="s">
        <v>340</v>
      </c>
      <c r="O72" t="s">
        <v>340</v>
      </c>
      <c r="P72" t="s">
        <v>340</v>
      </c>
      <c r="Q72" t="s">
        <v>338</v>
      </c>
      <c r="R72" t="s">
        <v>338</v>
      </c>
    </row>
    <row r="73" spans="2:26" ht="10.5" x14ac:dyDescent="0.25">
      <c r="B73" s="9">
        <v>14</v>
      </c>
      <c r="C73" s="21" t="s">
        <v>332</v>
      </c>
      <c r="D73" s="17" t="s">
        <v>525</v>
      </c>
      <c r="E73" s="19">
        <v>14083</v>
      </c>
      <c r="F73" s="19"/>
      <c r="G73" s="20"/>
      <c r="H73" s="17" t="s">
        <v>384</v>
      </c>
      <c r="I73" s="17" t="s">
        <v>570</v>
      </c>
      <c r="K73" t="s">
        <v>294</v>
      </c>
      <c r="L73" t="s">
        <v>337</v>
      </c>
      <c r="M73" t="s">
        <v>275</v>
      </c>
      <c r="N73" t="s">
        <v>343</v>
      </c>
      <c r="O73" t="s">
        <v>346</v>
      </c>
      <c r="P73" t="s">
        <v>349</v>
      </c>
      <c r="Q73" t="s">
        <v>352</v>
      </c>
      <c r="R73" t="s">
        <v>355</v>
      </c>
    </row>
    <row r="74" spans="2:26" ht="10.5" x14ac:dyDescent="0.25">
      <c r="B74" s="9">
        <v>13</v>
      </c>
      <c r="C74" s="21" t="s">
        <v>331</v>
      </c>
      <c r="D74" s="17" t="s">
        <v>525</v>
      </c>
      <c r="E74" s="19">
        <v>14039</v>
      </c>
      <c r="F74" s="19">
        <v>1240</v>
      </c>
      <c r="G74" s="20"/>
      <c r="H74" s="17" t="s">
        <v>568</v>
      </c>
      <c r="I74" s="17" t="s">
        <v>569</v>
      </c>
      <c r="K74" t="s">
        <v>295</v>
      </c>
      <c r="L74" t="s">
        <v>336</v>
      </c>
      <c r="M74" t="s">
        <v>276</v>
      </c>
      <c r="N74" t="s">
        <v>342</v>
      </c>
      <c r="O74" t="s">
        <v>345</v>
      </c>
      <c r="P74" t="s">
        <v>348</v>
      </c>
      <c r="Q74" t="s">
        <v>351</v>
      </c>
      <c r="R74" t="s">
        <v>354</v>
      </c>
    </row>
    <row r="75" spans="2:26" ht="10.5" x14ac:dyDescent="0.25">
      <c r="B75" s="9">
        <v>12</v>
      </c>
      <c r="C75" s="21" t="s">
        <v>330</v>
      </c>
      <c r="D75" s="17" t="s">
        <v>525</v>
      </c>
      <c r="E75" s="19">
        <v>14086</v>
      </c>
      <c r="F75" s="19">
        <v>1240</v>
      </c>
      <c r="G75" s="20"/>
      <c r="H75" s="17" t="s">
        <v>566</v>
      </c>
      <c r="I75" s="17" t="s">
        <v>567</v>
      </c>
      <c r="K75" t="s">
        <v>334</v>
      </c>
      <c r="L75" t="s">
        <v>335</v>
      </c>
      <c r="M75" t="s">
        <v>339</v>
      </c>
      <c r="N75" t="s">
        <v>341</v>
      </c>
      <c r="O75" t="s">
        <v>344</v>
      </c>
      <c r="P75" t="s">
        <v>347</v>
      </c>
      <c r="Q75" t="s">
        <v>350</v>
      </c>
      <c r="R75" t="s">
        <v>353</v>
      </c>
    </row>
    <row r="76" spans="2:26" x14ac:dyDescent="0.2">
      <c r="B76" s="9">
        <v>9</v>
      </c>
      <c r="C76" t="s">
        <v>327</v>
      </c>
      <c r="D76" t="s">
        <v>524</v>
      </c>
      <c r="E76" s="15">
        <v>60</v>
      </c>
      <c r="G76" s="16">
        <v>214559</v>
      </c>
      <c r="H76">
        <v>1</v>
      </c>
      <c r="I76">
        <v>66</v>
      </c>
      <c r="K76">
        <v>31</v>
      </c>
      <c r="L76">
        <v>36</v>
      </c>
      <c r="M76">
        <v>26</v>
      </c>
      <c r="N76">
        <v>20</v>
      </c>
      <c r="O76">
        <v>24</v>
      </c>
      <c r="P76">
        <v>29</v>
      </c>
      <c r="Q76">
        <v>26</v>
      </c>
      <c r="R76">
        <v>25</v>
      </c>
    </row>
    <row r="77" spans="2:26" x14ac:dyDescent="0.2">
      <c r="B77" s="9">
        <v>11</v>
      </c>
      <c r="C77" t="s">
        <v>329</v>
      </c>
      <c r="D77" t="s">
        <v>524</v>
      </c>
      <c r="E77" s="15">
        <v>46</v>
      </c>
      <c r="H77">
        <v>0</v>
      </c>
      <c r="I77">
        <v>45</v>
      </c>
      <c r="K77">
        <v>18</v>
      </c>
      <c r="L77">
        <v>17</v>
      </c>
      <c r="M77">
        <v>23</v>
      </c>
      <c r="N77">
        <v>25</v>
      </c>
      <c r="O77">
        <v>27</v>
      </c>
      <c r="P77">
        <v>22</v>
      </c>
      <c r="Q77">
        <v>26</v>
      </c>
      <c r="R77">
        <v>22</v>
      </c>
    </row>
    <row r="80" spans="2:26" x14ac:dyDescent="0.2">
      <c r="C80" t="s">
        <v>153</v>
      </c>
      <c r="P80" t="s">
        <v>200</v>
      </c>
      <c r="U80" t="s">
        <v>232</v>
      </c>
      <c r="Z80" t="s">
        <v>270</v>
      </c>
    </row>
    <row r="82" spans="2:28" ht="10.5" x14ac:dyDescent="0.25">
      <c r="B82" s="9" t="s">
        <v>2</v>
      </c>
      <c r="C82" t="s">
        <v>1</v>
      </c>
      <c r="D82" t="s">
        <v>526</v>
      </c>
      <c r="J82" t="s">
        <v>3</v>
      </c>
      <c r="K82" s="2" t="s">
        <v>483</v>
      </c>
      <c r="L82" s="2" t="s">
        <v>484</v>
      </c>
      <c r="M82" s="2" t="s">
        <v>485</v>
      </c>
      <c r="N82" s="2" t="s">
        <v>486</v>
      </c>
      <c r="O82" s="2" t="s">
        <v>487</v>
      </c>
      <c r="P82" s="2" t="s">
        <v>488</v>
      </c>
      <c r="Q82" s="2" t="s">
        <v>489</v>
      </c>
      <c r="R82" s="2" t="s">
        <v>490</v>
      </c>
      <c r="S82" s="2" t="s">
        <v>491</v>
      </c>
      <c r="T82" s="2" t="s">
        <v>492</v>
      </c>
      <c r="U82" s="2" t="s">
        <v>493</v>
      </c>
      <c r="V82" s="2" t="s">
        <v>494</v>
      </c>
      <c r="W82" s="2" t="s">
        <v>495</v>
      </c>
      <c r="X82" s="2" t="s">
        <v>496</v>
      </c>
      <c r="Y82" s="2" t="s">
        <v>497</v>
      </c>
      <c r="Z82" s="2" t="s">
        <v>498</v>
      </c>
      <c r="AA82" s="2" t="s">
        <v>499</v>
      </c>
      <c r="AB82" s="2" t="s">
        <v>500</v>
      </c>
    </row>
    <row r="83" spans="2:28" x14ac:dyDescent="0.2">
      <c r="B83" s="9">
        <v>1</v>
      </c>
      <c r="C83" t="s">
        <v>116</v>
      </c>
      <c r="D83" t="s">
        <v>525</v>
      </c>
      <c r="K83" t="s">
        <v>128</v>
      </c>
      <c r="L83" t="s">
        <v>128</v>
      </c>
      <c r="M83" t="s">
        <v>128</v>
      </c>
      <c r="N83" t="s">
        <v>128</v>
      </c>
      <c r="O83" t="s">
        <v>128</v>
      </c>
      <c r="P83" t="s">
        <v>201</v>
      </c>
      <c r="Q83" t="s">
        <v>201</v>
      </c>
      <c r="R83" t="s">
        <v>201</v>
      </c>
      <c r="S83" t="s">
        <v>201</v>
      </c>
      <c r="T83" t="s">
        <v>201</v>
      </c>
      <c r="U83" t="s">
        <v>233</v>
      </c>
      <c r="V83" t="s">
        <v>233</v>
      </c>
      <c r="W83" t="s">
        <v>233</v>
      </c>
      <c r="X83" t="s">
        <v>233</v>
      </c>
      <c r="Y83" t="s">
        <v>233</v>
      </c>
      <c r="Z83" t="s">
        <v>271</v>
      </c>
      <c r="AA83" t="s">
        <v>271</v>
      </c>
      <c r="AB83" t="s">
        <v>271</v>
      </c>
    </row>
    <row r="84" spans="2:28" x14ac:dyDescent="0.2">
      <c r="B84" s="9">
        <v>2</v>
      </c>
      <c r="C84" t="s">
        <v>4</v>
      </c>
      <c r="D84" t="s">
        <v>524</v>
      </c>
      <c r="K84">
        <v>1</v>
      </c>
      <c r="L84">
        <v>1</v>
      </c>
      <c r="M84">
        <v>1</v>
      </c>
      <c r="N84">
        <v>1</v>
      </c>
      <c r="O84">
        <v>1</v>
      </c>
      <c r="P84">
        <v>1</v>
      </c>
      <c r="Q84">
        <v>1</v>
      </c>
      <c r="R84">
        <v>1</v>
      </c>
      <c r="S84">
        <v>1</v>
      </c>
      <c r="T84">
        <v>1</v>
      </c>
      <c r="U84">
        <v>1</v>
      </c>
      <c r="V84">
        <v>1</v>
      </c>
      <c r="W84">
        <v>1</v>
      </c>
      <c r="X84">
        <v>1</v>
      </c>
      <c r="Y84">
        <v>1</v>
      </c>
      <c r="Z84">
        <v>1</v>
      </c>
      <c r="AA84">
        <v>1</v>
      </c>
      <c r="AB84">
        <v>1</v>
      </c>
    </row>
    <row r="85" spans="2:28" x14ac:dyDescent="0.2">
      <c r="B85" s="9">
        <v>3</v>
      </c>
      <c r="C85" t="s">
        <v>93</v>
      </c>
      <c r="D85" t="s">
        <v>525</v>
      </c>
      <c r="K85" t="s">
        <v>118</v>
      </c>
      <c r="L85" t="s">
        <v>118</v>
      </c>
      <c r="M85" t="s">
        <v>118</v>
      </c>
      <c r="N85" t="s">
        <v>118</v>
      </c>
      <c r="O85" t="s">
        <v>118</v>
      </c>
      <c r="P85" t="s">
        <v>202</v>
      </c>
      <c r="Q85" t="s">
        <v>202</v>
      </c>
      <c r="R85" t="s">
        <v>202</v>
      </c>
      <c r="S85" t="s">
        <v>202</v>
      </c>
      <c r="T85" t="s">
        <v>202</v>
      </c>
      <c r="U85" t="s">
        <v>234</v>
      </c>
      <c r="V85" t="s">
        <v>234</v>
      </c>
      <c r="W85" t="s">
        <v>234</v>
      </c>
      <c r="X85" t="s">
        <v>234</v>
      </c>
      <c r="Y85" t="s">
        <v>234</v>
      </c>
      <c r="Z85" t="s">
        <v>272</v>
      </c>
      <c r="AA85" t="s">
        <v>272</v>
      </c>
      <c r="AB85" t="s">
        <v>272</v>
      </c>
    </row>
    <row r="86" spans="2:28" x14ac:dyDescent="0.2">
      <c r="B86" s="9">
        <v>4</v>
      </c>
      <c r="C86" t="s">
        <v>103</v>
      </c>
      <c r="D86" t="s">
        <v>525</v>
      </c>
      <c r="K86" t="s">
        <v>123</v>
      </c>
      <c r="L86" t="s">
        <v>123</v>
      </c>
      <c r="M86" t="s">
        <v>123</v>
      </c>
      <c r="N86" t="s">
        <v>123</v>
      </c>
      <c r="O86" t="s">
        <v>123</v>
      </c>
      <c r="P86" t="s">
        <v>203</v>
      </c>
      <c r="Q86" t="s">
        <v>203</v>
      </c>
      <c r="R86" t="s">
        <v>203</v>
      </c>
      <c r="S86" t="s">
        <v>203</v>
      </c>
      <c r="T86" t="s">
        <v>203</v>
      </c>
      <c r="U86" t="s">
        <v>235</v>
      </c>
      <c r="V86" t="s">
        <v>235</v>
      </c>
      <c r="W86" t="s">
        <v>235</v>
      </c>
      <c r="X86" t="s">
        <v>235</v>
      </c>
      <c r="Y86" t="s">
        <v>235</v>
      </c>
      <c r="Z86" t="s">
        <v>273</v>
      </c>
      <c r="AA86" t="s">
        <v>273</v>
      </c>
      <c r="AB86" t="s">
        <v>273</v>
      </c>
    </row>
    <row r="87" spans="2:28" x14ac:dyDescent="0.2">
      <c r="B87" s="9">
        <v>5</v>
      </c>
      <c r="C87" t="s">
        <v>154</v>
      </c>
      <c r="D87" t="s">
        <v>525</v>
      </c>
      <c r="K87" t="s">
        <v>172</v>
      </c>
      <c r="L87" t="s">
        <v>178</v>
      </c>
      <c r="M87" t="s">
        <v>184</v>
      </c>
      <c r="N87" t="s">
        <v>184</v>
      </c>
      <c r="O87" t="s">
        <v>184</v>
      </c>
      <c r="P87" t="s">
        <v>172</v>
      </c>
      <c r="Q87" t="s">
        <v>178</v>
      </c>
      <c r="R87" t="s">
        <v>178</v>
      </c>
      <c r="S87" t="s">
        <v>184</v>
      </c>
      <c r="T87" t="s">
        <v>184</v>
      </c>
      <c r="U87" t="s">
        <v>172</v>
      </c>
      <c r="V87" t="s">
        <v>178</v>
      </c>
      <c r="W87" t="s">
        <v>178</v>
      </c>
      <c r="X87" t="s">
        <v>184</v>
      </c>
      <c r="Y87" t="s">
        <v>184</v>
      </c>
      <c r="Z87" t="s">
        <v>172</v>
      </c>
      <c r="AA87" t="s">
        <v>178</v>
      </c>
      <c r="AB87" t="s">
        <v>178</v>
      </c>
    </row>
    <row r="88" spans="2:28" x14ac:dyDescent="0.2">
      <c r="B88" s="9">
        <v>6</v>
      </c>
      <c r="C88" t="s">
        <v>155</v>
      </c>
      <c r="D88" t="s">
        <v>524</v>
      </c>
      <c r="K88">
        <v>1</v>
      </c>
      <c r="L88">
        <v>2</v>
      </c>
      <c r="M88">
        <v>3</v>
      </c>
      <c r="N88">
        <v>3</v>
      </c>
      <c r="O88">
        <v>3</v>
      </c>
      <c r="P88">
        <v>1</v>
      </c>
      <c r="Q88">
        <v>2</v>
      </c>
      <c r="R88">
        <v>2</v>
      </c>
      <c r="S88">
        <v>3</v>
      </c>
      <c r="T88">
        <v>3</v>
      </c>
      <c r="U88">
        <v>1</v>
      </c>
      <c r="V88">
        <v>2</v>
      </c>
      <c r="W88">
        <v>2</v>
      </c>
      <c r="X88">
        <v>3</v>
      </c>
      <c r="Y88">
        <v>3</v>
      </c>
      <c r="Z88">
        <v>1</v>
      </c>
      <c r="AA88">
        <v>2</v>
      </c>
      <c r="AB88">
        <v>2</v>
      </c>
    </row>
    <row r="89" spans="2:28" x14ac:dyDescent="0.2">
      <c r="B89" s="9">
        <v>7</v>
      </c>
      <c r="C89" t="s">
        <v>156</v>
      </c>
      <c r="D89" t="s">
        <v>524</v>
      </c>
      <c r="K89">
        <v>1</v>
      </c>
      <c r="L89">
        <v>1</v>
      </c>
      <c r="M89">
        <v>1</v>
      </c>
      <c r="N89">
        <v>2</v>
      </c>
      <c r="O89">
        <v>3</v>
      </c>
      <c r="P89">
        <v>1</v>
      </c>
      <c r="Q89">
        <v>1</v>
      </c>
      <c r="R89">
        <v>2</v>
      </c>
      <c r="S89">
        <v>1</v>
      </c>
      <c r="T89">
        <v>2</v>
      </c>
      <c r="U89">
        <v>1</v>
      </c>
      <c r="V89">
        <v>1</v>
      </c>
      <c r="W89">
        <v>2</v>
      </c>
      <c r="X89">
        <v>1</v>
      </c>
      <c r="Y89">
        <v>2</v>
      </c>
      <c r="Z89">
        <v>1</v>
      </c>
      <c r="AA89">
        <v>1</v>
      </c>
      <c r="AB89">
        <v>2</v>
      </c>
    </row>
    <row r="90" spans="2:28" x14ac:dyDescent="0.2">
      <c r="B90" s="9">
        <v>8</v>
      </c>
      <c r="C90" t="s">
        <v>157</v>
      </c>
      <c r="D90" t="s">
        <v>525</v>
      </c>
      <c r="K90" t="s">
        <v>124</v>
      </c>
      <c r="L90" t="s">
        <v>124</v>
      </c>
      <c r="M90" t="s">
        <v>124</v>
      </c>
      <c r="N90" t="s">
        <v>179</v>
      </c>
      <c r="O90" t="s">
        <v>173</v>
      </c>
      <c r="P90" t="s">
        <v>204</v>
      </c>
      <c r="Q90" t="s">
        <v>204</v>
      </c>
      <c r="R90" t="s">
        <v>207</v>
      </c>
      <c r="S90" t="s">
        <v>204</v>
      </c>
      <c r="T90" t="s">
        <v>207</v>
      </c>
      <c r="U90" t="s">
        <v>236</v>
      </c>
      <c r="V90" t="s">
        <v>239</v>
      </c>
      <c r="W90" t="s">
        <v>236</v>
      </c>
      <c r="X90" t="s">
        <v>245</v>
      </c>
      <c r="Y90" t="s">
        <v>239</v>
      </c>
      <c r="Z90" t="s">
        <v>274</v>
      </c>
      <c r="AA90" t="s">
        <v>274</v>
      </c>
      <c r="AB90" t="s">
        <v>277</v>
      </c>
    </row>
    <row r="91" spans="2:28" x14ac:dyDescent="0.2">
      <c r="B91" s="9">
        <v>9</v>
      </c>
      <c r="C91" t="s">
        <v>158</v>
      </c>
      <c r="D91" t="s">
        <v>525</v>
      </c>
      <c r="K91" t="s">
        <v>127</v>
      </c>
      <c r="L91" t="s">
        <v>127</v>
      </c>
      <c r="M91" t="s">
        <v>127</v>
      </c>
      <c r="N91" t="s">
        <v>180</v>
      </c>
      <c r="O91" t="s">
        <v>174</v>
      </c>
      <c r="P91" t="s">
        <v>205</v>
      </c>
      <c r="Q91" t="s">
        <v>205</v>
      </c>
      <c r="R91" t="s">
        <v>208</v>
      </c>
      <c r="S91" t="s">
        <v>205</v>
      </c>
      <c r="T91" t="s">
        <v>208</v>
      </c>
      <c r="U91" t="s">
        <v>237</v>
      </c>
      <c r="V91" t="s">
        <v>240</v>
      </c>
      <c r="W91" t="s">
        <v>237</v>
      </c>
      <c r="X91" t="s">
        <v>246</v>
      </c>
      <c r="Y91" t="s">
        <v>240</v>
      </c>
      <c r="Z91" t="s">
        <v>275</v>
      </c>
      <c r="AA91" t="s">
        <v>275</v>
      </c>
      <c r="AB91" t="s">
        <v>278</v>
      </c>
    </row>
    <row r="92" spans="2:28" x14ac:dyDescent="0.2">
      <c r="B92" s="9">
        <v>10</v>
      </c>
      <c r="C92" t="s">
        <v>159</v>
      </c>
      <c r="D92" t="s">
        <v>525</v>
      </c>
      <c r="K92" t="s">
        <v>126</v>
      </c>
      <c r="L92" t="s">
        <v>126</v>
      </c>
      <c r="M92" t="s">
        <v>126</v>
      </c>
      <c r="N92" t="s">
        <v>181</v>
      </c>
      <c r="O92" t="s">
        <v>175</v>
      </c>
      <c r="P92" t="s">
        <v>206</v>
      </c>
      <c r="Q92" t="s">
        <v>206</v>
      </c>
      <c r="R92" t="s">
        <v>209</v>
      </c>
      <c r="S92" t="s">
        <v>206</v>
      </c>
      <c r="T92" t="s">
        <v>209</v>
      </c>
      <c r="U92" t="s">
        <v>238</v>
      </c>
      <c r="V92" t="s">
        <v>241</v>
      </c>
      <c r="W92" t="s">
        <v>238</v>
      </c>
      <c r="X92" t="s">
        <v>247</v>
      </c>
      <c r="Y92" t="s">
        <v>241</v>
      </c>
      <c r="Z92" t="s">
        <v>276</v>
      </c>
      <c r="AA92" t="s">
        <v>276</v>
      </c>
      <c r="AB92" t="s">
        <v>279</v>
      </c>
    </row>
    <row r="93" spans="2:28" x14ac:dyDescent="0.2">
      <c r="B93" s="9">
        <v>11</v>
      </c>
      <c r="C93" t="s">
        <v>160</v>
      </c>
      <c r="D93" t="s">
        <v>525</v>
      </c>
      <c r="K93" t="s">
        <v>173</v>
      </c>
      <c r="L93" t="s">
        <v>179</v>
      </c>
      <c r="M93" t="s">
        <v>185</v>
      </c>
      <c r="N93" t="s">
        <v>190</v>
      </c>
      <c r="O93" t="s">
        <v>195</v>
      </c>
      <c r="P93" t="s">
        <v>207</v>
      </c>
      <c r="Q93" t="s">
        <v>212</v>
      </c>
      <c r="R93" t="s">
        <v>217</v>
      </c>
      <c r="S93" t="s">
        <v>222</v>
      </c>
      <c r="T93" t="s">
        <v>227</v>
      </c>
      <c r="U93" t="s">
        <v>239</v>
      </c>
      <c r="V93" t="s">
        <v>245</v>
      </c>
      <c r="W93" t="s">
        <v>251</v>
      </c>
      <c r="X93" t="s">
        <v>257</v>
      </c>
      <c r="Y93" t="s">
        <v>264</v>
      </c>
      <c r="Z93" t="s">
        <v>277</v>
      </c>
      <c r="AA93" t="s">
        <v>283</v>
      </c>
      <c r="AB93" t="s">
        <v>289</v>
      </c>
    </row>
    <row r="94" spans="2:28" x14ac:dyDescent="0.2">
      <c r="B94" s="9">
        <v>12</v>
      </c>
      <c r="C94" t="s">
        <v>161</v>
      </c>
      <c r="D94" t="s">
        <v>525</v>
      </c>
      <c r="K94" t="s">
        <v>174</v>
      </c>
      <c r="L94" t="s">
        <v>180</v>
      </c>
      <c r="M94" t="s">
        <v>186</v>
      </c>
      <c r="N94" t="s">
        <v>191</v>
      </c>
      <c r="O94" t="s">
        <v>196</v>
      </c>
      <c r="P94" t="s">
        <v>208</v>
      </c>
      <c r="Q94" t="s">
        <v>213</v>
      </c>
      <c r="R94" t="s">
        <v>218</v>
      </c>
      <c r="S94" t="s">
        <v>223</v>
      </c>
      <c r="T94" t="s">
        <v>228</v>
      </c>
      <c r="U94" t="s">
        <v>240</v>
      </c>
      <c r="V94" t="s">
        <v>246</v>
      </c>
      <c r="W94" t="s">
        <v>252</v>
      </c>
      <c r="X94" t="s">
        <v>258</v>
      </c>
      <c r="Y94" t="s">
        <v>265</v>
      </c>
      <c r="Z94" t="s">
        <v>278</v>
      </c>
      <c r="AA94" t="s">
        <v>284</v>
      </c>
      <c r="AB94" t="s">
        <v>290</v>
      </c>
    </row>
    <row r="95" spans="2:28" x14ac:dyDescent="0.2">
      <c r="B95" s="9">
        <v>13</v>
      </c>
      <c r="C95" t="s">
        <v>162</v>
      </c>
      <c r="D95" t="s">
        <v>525</v>
      </c>
      <c r="K95" t="s">
        <v>175</v>
      </c>
      <c r="L95" t="s">
        <v>181</v>
      </c>
      <c r="M95" t="s">
        <v>187</v>
      </c>
      <c r="N95" t="s">
        <v>192</v>
      </c>
      <c r="O95" t="s">
        <v>197</v>
      </c>
      <c r="P95" t="s">
        <v>209</v>
      </c>
      <c r="Q95" t="s">
        <v>214</v>
      </c>
      <c r="R95" t="s">
        <v>219</v>
      </c>
      <c r="S95" t="s">
        <v>224</v>
      </c>
      <c r="T95" t="s">
        <v>229</v>
      </c>
      <c r="U95" t="s">
        <v>241</v>
      </c>
      <c r="V95" t="s">
        <v>247</v>
      </c>
      <c r="W95" t="s">
        <v>253</v>
      </c>
      <c r="X95" t="s">
        <v>259</v>
      </c>
      <c r="Y95" t="s">
        <v>266</v>
      </c>
      <c r="Z95" t="s">
        <v>279</v>
      </c>
      <c r="AA95" t="s">
        <v>285</v>
      </c>
      <c r="AB95" t="s">
        <v>291</v>
      </c>
    </row>
    <row r="96" spans="2:28" x14ac:dyDescent="0.2">
      <c r="B96" s="9">
        <v>14</v>
      </c>
      <c r="C96" t="s">
        <v>163</v>
      </c>
      <c r="D96" t="s">
        <v>525</v>
      </c>
      <c r="P96">
        <v>1</v>
      </c>
      <c r="Q96">
        <v>1</v>
      </c>
      <c r="R96">
        <v>2</v>
      </c>
      <c r="S96">
        <v>1</v>
      </c>
      <c r="T96">
        <v>2</v>
      </c>
      <c r="V96">
        <v>6</v>
      </c>
      <c r="X96">
        <v>2</v>
      </c>
      <c r="Y96">
        <v>6</v>
      </c>
      <c r="Z96">
        <v>7</v>
      </c>
      <c r="AA96">
        <v>7</v>
      </c>
      <c r="AB96">
        <v>3</v>
      </c>
    </row>
    <row r="97" spans="2:28" x14ac:dyDescent="0.2">
      <c r="B97" s="9">
        <v>15</v>
      </c>
      <c r="C97" t="s">
        <v>164</v>
      </c>
      <c r="D97" t="s">
        <v>525</v>
      </c>
      <c r="P97">
        <v>2</v>
      </c>
      <c r="Q97">
        <v>5</v>
      </c>
      <c r="R97">
        <v>4</v>
      </c>
      <c r="S97">
        <v>7</v>
      </c>
      <c r="T97">
        <v>8</v>
      </c>
      <c r="U97">
        <v>6</v>
      </c>
      <c r="V97">
        <v>2</v>
      </c>
      <c r="X97" t="s">
        <v>260</v>
      </c>
      <c r="Z97">
        <v>3</v>
      </c>
      <c r="AA97">
        <v>1</v>
      </c>
      <c r="AB97">
        <v>2</v>
      </c>
    </row>
    <row r="98" spans="2:28" x14ac:dyDescent="0.2">
      <c r="B98" s="9">
        <v>16</v>
      </c>
      <c r="C98" t="s">
        <v>165</v>
      </c>
      <c r="D98" t="s">
        <v>525</v>
      </c>
      <c r="K98" t="s">
        <v>176</v>
      </c>
      <c r="L98" t="s">
        <v>182</v>
      </c>
      <c r="M98" t="s">
        <v>188</v>
      </c>
      <c r="N98" t="s">
        <v>193</v>
      </c>
      <c r="O98" t="s">
        <v>198</v>
      </c>
      <c r="P98" t="s">
        <v>210</v>
      </c>
      <c r="Q98" t="s">
        <v>215</v>
      </c>
      <c r="R98" t="s">
        <v>220</v>
      </c>
      <c r="S98" t="s">
        <v>225</v>
      </c>
      <c r="T98" t="s">
        <v>230</v>
      </c>
      <c r="U98" t="s">
        <v>242</v>
      </c>
      <c r="V98" t="s">
        <v>248</v>
      </c>
      <c r="W98" t="s">
        <v>254</v>
      </c>
      <c r="X98" t="s">
        <v>261</v>
      </c>
      <c r="Y98" t="s">
        <v>267</v>
      </c>
      <c r="Z98" t="s">
        <v>280</v>
      </c>
      <c r="AA98" t="s">
        <v>286</v>
      </c>
      <c r="AB98" t="s">
        <v>261</v>
      </c>
    </row>
    <row r="99" spans="2:28" x14ac:dyDescent="0.2">
      <c r="B99" s="9">
        <v>17</v>
      </c>
      <c r="C99" t="s">
        <v>166</v>
      </c>
      <c r="D99" t="s">
        <v>524</v>
      </c>
      <c r="K99">
        <v>3</v>
      </c>
      <c r="L99">
        <v>3</v>
      </c>
      <c r="M99">
        <v>3</v>
      </c>
      <c r="N99">
        <v>3</v>
      </c>
      <c r="O99">
        <v>3</v>
      </c>
      <c r="P99">
        <v>3</v>
      </c>
      <c r="Q99">
        <v>3</v>
      </c>
      <c r="R99">
        <v>3</v>
      </c>
      <c r="S99">
        <v>2</v>
      </c>
      <c r="T99">
        <v>3</v>
      </c>
      <c r="U99">
        <v>2</v>
      </c>
      <c r="V99">
        <v>2</v>
      </c>
      <c r="W99">
        <v>2</v>
      </c>
      <c r="X99">
        <v>2</v>
      </c>
      <c r="Y99">
        <v>2</v>
      </c>
      <c r="Z99">
        <v>2</v>
      </c>
      <c r="AA99">
        <v>2</v>
      </c>
      <c r="AB99">
        <v>2</v>
      </c>
    </row>
    <row r="100" spans="2:28" x14ac:dyDescent="0.2">
      <c r="B100" s="9">
        <v>18</v>
      </c>
      <c r="C100" t="s">
        <v>167</v>
      </c>
      <c r="D100" t="s">
        <v>524</v>
      </c>
      <c r="K100">
        <v>0</v>
      </c>
      <c r="L100">
        <v>0</v>
      </c>
      <c r="M100">
        <v>1</v>
      </c>
      <c r="N100">
        <v>0</v>
      </c>
      <c r="O100">
        <v>1</v>
      </c>
      <c r="P100">
        <v>1</v>
      </c>
      <c r="Q100">
        <v>0</v>
      </c>
      <c r="R100">
        <v>1</v>
      </c>
      <c r="S100">
        <v>0</v>
      </c>
      <c r="T100">
        <v>1</v>
      </c>
      <c r="U100">
        <v>1</v>
      </c>
      <c r="V100">
        <v>0</v>
      </c>
      <c r="W100">
        <v>0</v>
      </c>
      <c r="X100">
        <v>0</v>
      </c>
      <c r="Y100">
        <v>1</v>
      </c>
      <c r="Z100">
        <v>1</v>
      </c>
      <c r="AA100">
        <v>0</v>
      </c>
      <c r="AB100">
        <v>0</v>
      </c>
    </row>
    <row r="101" spans="2:28" x14ac:dyDescent="0.2">
      <c r="B101" s="9">
        <v>19</v>
      </c>
      <c r="C101" t="s">
        <v>168</v>
      </c>
      <c r="D101" t="s">
        <v>524</v>
      </c>
      <c r="K101">
        <v>18</v>
      </c>
      <c r="L101">
        <v>18</v>
      </c>
      <c r="M101">
        <v>23</v>
      </c>
      <c r="N101">
        <v>18</v>
      </c>
      <c r="O101">
        <v>23</v>
      </c>
      <c r="P101">
        <v>24</v>
      </c>
      <c r="Q101">
        <v>23</v>
      </c>
      <c r="R101">
        <v>25</v>
      </c>
      <c r="S101">
        <v>12</v>
      </c>
      <c r="T101">
        <v>25</v>
      </c>
      <c r="U101">
        <v>13</v>
      </c>
      <c r="V101">
        <v>13</v>
      </c>
      <c r="W101">
        <v>13</v>
      </c>
      <c r="X101">
        <v>13</v>
      </c>
      <c r="Y101">
        <v>15</v>
      </c>
      <c r="Z101">
        <v>14</v>
      </c>
      <c r="AA101">
        <v>13</v>
      </c>
      <c r="AB101">
        <v>13</v>
      </c>
    </row>
    <row r="102" spans="2:28" x14ac:dyDescent="0.2">
      <c r="B102" s="9">
        <v>20</v>
      </c>
      <c r="C102" t="s">
        <v>169</v>
      </c>
      <c r="D102" t="s">
        <v>524</v>
      </c>
      <c r="K102">
        <v>7</v>
      </c>
      <c r="L102">
        <v>9</v>
      </c>
      <c r="M102">
        <v>12</v>
      </c>
      <c r="N102">
        <v>11</v>
      </c>
      <c r="O102">
        <v>16</v>
      </c>
      <c r="P102">
        <v>22</v>
      </c>
      <c r="Q102">
        <v>17</v>
      </c>
      <c r="R102">
        <v>18</v>
      </c>
      <c r="S102">
        <v>6</v>
      </c>
      <c r="T102">
        <v>19</v>
      </c>
      <c r="U102">
        <v>11</v>
      </c>
      <c r="V102">
        <v>10</v>
      </c>
      <c r="W102">
        <v>9</v>
      </c>
      <c r="X102">
        <v>9</v>
      </c>
      <c r="Y102">
        <v>12</v>
      </c>
      <c r="Z102">
        <v>11</v>
      </c>
      <c r="AA102">
        <v>8</v>
      </c>
      <c r="AB102">
        <v>9</v>
      </c>
    </row>
    <row r="103" spans="2:28" x14ac:dyDescent="0.2">
      <c r="B103" s="9">
        <v>21</v>
      </c>
      <c r="C103" t="s">
        <v>170</v>
      </c>
      <c r="D103" t="s">
        <v>524</v>
      </c>
      <c r="K103">
        <v>0</v>
      </c>
      <c r="L103">
        <v>0</v>
      </c>
      <c r="M103">
        <v>0</v>
      </c>
      <c r="N103">
        <v>0</v>
      </c>
      <c r="O103">
        <v>0</v>
      </c>
      <c r="P103">
        <v>0</v>
      </c>
      <c r="Q103">
        <v>0</v>
      </c>
      <c r="R103">
        <v>0</v>
      </c>
      <c r="S103">
        <v>0</v>
      </c>
      <c r="T103">
        <v>0</v>
      </c>
      <c r="U103">
        <v>0</v>
      </c>
      <c r="V103">
        <v>1</v>
      </c>
      <c r="W103">
        <v>0</v>
      </c>
      <c r="X103">
        <v>1</v>
      </c>
      <c r="Y103">
        <v>0</v>
      </c>
      <c r="Z103">
        <v>0</v>
      </c>
      <c r="AA103">
        <v>1</v>
      </c>
      <c r="AB103">
        <v>1</v>
      </c>
    </row>
    <row r="104" spans="2:28" x14ac:dyDescent="0.2">
      <c r="B104" s="9">
        <v>22</v>
      </c>
      <c r="C104" t="s">
        <v>171</v>
      </c>
      <c r="D104" t="s">
        <v>524</v>
      </c>
      <c r="K104">
        <v>0</v>
      </c>
      <c r="L104">
        <v>0</v>
      </c>
      <c r="M104">
        <v>0</v>
      </c>
      <c r="N104">
        <v>0</v>
      </c>
      <c r="O104">
        <v>0</v>
      </c>
      <c r="P104">
        <v>0</v>
      </c>
      <c r="Q104">
        <v>0</v>
      </c>
      <c r="R104">
        <v>0</v>
      </c>
      <c r="S104">
        <v>0</v>
      </c>
      <c r="T104">
        <v>0</v>
      </c>
      <c r="U104">
        <v>0</v>
      </c>
      <c r="V104">
        <v>0</v>
      </c>
      <c r="W104">
        <v>0</v>
      </c>
      <c r="X104">
        <v>0</v>
      </c>
      <c r="Y104">
        <v>0</v>
      </c>
      <c r="Z104">
        <v>0</v>
      </c>
      <c r="AA104">
        <v>0</v>
      </c>
      <c r="AB104">
        <v>0</v>
      </c>
    </row>
    <row r="105" spans="2:28" x14ac:dyDescent="0.2">
      <c r="B105" s="9">
        <v>23</v>
      </c>
      <c r="C105" t="s">
        <v>5</v>
      </c>
      <c r="D105" t="s">
        <v>525</v>
      </c>
      <c r="K105" t="s">
        <v>177</v>
      </c>
      <c r="L105" t="s">
        <v>183</v>
      </c>
      <c r="M105" t="s">
        <v>189</v>
      </c>
      <c r="N105" t="s">
        <v>194</v>
      </c>
      <c r="O105" t="s">
        <v>199</v>
      </c>
      <c r="P105" t="s">
        <v>211</v>
      </c>
      <c r="Q105" t="s">
        <v>216</v>
      </c>
      <c r="R105" t="s">
        <v>221</v>
      </c>
      <c r="S105" t="s">
        <v>226</v>
      </c>
      <c r="T105" t="s">
        <v>231</v>
      </c>
      <c r="U105" t="s">
        <v>243</v>
      </c>
      <c r="V105" t="s">
        <v>249</v>
      </c>
      <c r="W105" t="s">
        <v>255</v>
      </c>
      <c r="X105" t="s">
        <v>262</v>
      </c>
      <c r="Y105" t="s">
        <v>268</v>
      </c>
      <c r="Z105" t="s">
        <v>281</v>
      </c>
      <c r="AA105" t="s">
        <v>287</v>
      </c>
      <c r="AB105" t="s">
        <v>292</v>
      </c>
    </row>
    <row r="106" spans="2:28" x14ac:dyDescent="0.2">
      <c r="B106" s="9">
        <v>24</v>
      </c>
      <c r="C106" t="s">
        <v>6</v>
      </c>
      <c r="D106" t="s">
        <v>525</v>
      </c>
      <c r="U106" t="s">
        <v>244</v>
      </c>
      <c r="V106" t="s">
        <v>250</v>
      </c>
      <c r="W106" t="s">
        <v>256</v>
      </c>
      <c r="X106" t="s">
        <v>263</v>
      </c>
      <c r="Y106" t="s">
        <v>269</v>
      </c>
      <c r="Z106" t="s">
        <v>282</v>
      </c>
      <c r="AA106" t="s">
        <v>288</v>
      </c>
      <c r="AB106" t="s">
        <v>293</v>
      </c>
    </row>
    <row r="109" spans="2:28" x14ac:dyDescent="0.2">
      <c r="C109" t="s">
        <v>298</v>
      </c>
      <c r="R109" t="s">
        <v>307</v>
      </c>
    </row>
    <row r="111" spans="2:28" ht="10.5" x14ac:dyDescent="0.25">
      <c r="B111" s="9" t="s">
        <v>2</v>
      </c>
      <c r="C111" t="s">
        <v>1</v>
      </c>
      <c r="D111" t="s">
        <v>526</v>
      </c>
      <c r="J111" t="s">
        <v>3</v>
      </c>
      <c r="K111" s="2" t="s">
        <v>483</v>
      </c>
      <c r="L111" s="2" t="s">
        <v>484</v>
      </c>
      <c r="M111" s="2" t="s">
        <v>485</v>
      </c>
      <c r="N111" s="2" t="s">
        <v>486</v>
      </c>
      <c r="O111" s="2" t="s">
        <v>487</v>
      </c>
      <c r="P111" s="2" t="s">
        <v>488</v>
      </c>
      <c r="Q111" s="2" t="s">
        <v>489</v>
      </c>
      <c r="R111" s="2" t="s">
        <v>490</v>
      </c>
      <c r="S111" s="2" t="s">
        <v>491</v>
      </c>
      <c r="T111" s="2" t="s">
        <v>492</v>
      </c>
      <c r="U111" s="2" t="s">
        <v>493</v>
      </c>
      <c r="V111" s="2" t="s">
        <v>494</v>
      </c>
      <c r="W111" s="2" t="s">
        <v>495</v>
      </c>
      <c r="X111" s="2" t="s">
        <v>496</v>
      </c>
      <c r="Y111" s="2" t="s">
        <v>497</v>
      </c>
      <c r="Z111" s="2" t="s">
        <v>498</v>
      </c>
      <c r="AA111" s="2" t="s">
        <v>499</v>
      </c>
      <c r="AB111" s="2" t="s">
        <v>500</v>
      </c>
    </row>
    <row r="112" spans="2:28" x14ac:dyDescent="0.2">
      <c r="B112" s="9">
        <v>1</v>
      </c>
      <c r="C112" t="s">
        <v>4</v>
      </c>
      <c r="D112" t="s">
        <v>524</v>
      </c>
      <c r="K112">
        <v>0</v>
      </c>
      <c r="L112">
        <v>0</v>
      </c>
      <c r="M112">
        <v>0</v>
      </c>
      <c r="N112">
        <v>0</v>
      </c>
      <c r="O112">
        <v>0</v>
      </c>
      <c r="P112">
        <v>0</v>
      </c>
      <c r="R112">
        <v>0</v>
      </c>
      <c r="S112">
        <v>0</v>
      </c>
      <c r="T112">
        <v>0</v>
      </c>
      <c r="U112">
        <v>0</v>
      </c>
      <c r="V112">
        <v>0</v>
      </c>
      <c r="W112">
        <v>0</v>
      </c>
      <c r="X112">
        <v>0</v>
      </c>
      <c r="Y112">
        <v>0</v>
      </c>
    </row>
    <row r="113" spans="2:25" x14ac:dyDescent="0.2">
      <c r="B113" s="9">
        <v>2</v>
      </c>
      <c r="C113" t="s">
        <v>5</v>
      </c>
      <c r="D113" t="s">
        <v>525</v>
      </c>
      <c r="K113" t="s">
        <v>255</v>
      </c>
      <c r="L113" t="s">
        <v>243</v>
      </c>
      <c r="M113" t="s">
        <v>299</v>
      </c>
      <c r="N113" t="s">
        <v>301</v>
      </c>
      <c r="O113" t="s">
        <v>303</v>
      </c>
      <c r="P113" t="s">
        <v>305</v>
      </c>
      <c r="R113" t="s">
        <v>287</v>
      </c>
      <c r="S113" t="s">
        <v>292</v>
      </c>
      <c r="T113" t="s">
        <v>308</v>
      </c>
      <c r="U113" t="s">
        <v>296</v>
      </c>
      <c r="V113" t="s">
        <v>310</v>
      </c>
      <c r="W113" t="s">
        <v>312</v>
      </c>
      <c r="X113" t="s">
        <v>314</v>
      </c>
      <c r="Y113" t="s">
        <v>316</v>
      </c>
    </row>
    <row r="114" spans="2:25" x14ac:dyDescent="0.2">
      <c r="B114" s="9">
        <v>3</v>
      </c>
      <c r="C114" t="s">
        <v>6</v>
      </c>
      <c r="D114" t="s">
        <v>525</v>
      </c>
      <c r="K114" t="s">
        <v>256</v>
      </c>
      <c r="L114" t="s">
        <v>244</v>
      </c>
      <c r="M114" t="s">
        <v>300</v>
      </c>
      <c r="N114" t="s">
        <v>302</v>
      </c>
      <c r="O114" t="s">
        <v>304</v>
      </c>
      <c r="P114" t="s">
        <v>306</v>
      </c>
      <c r="R114" t="s">
        <v>288</v>
      </c>
      <c r="S114" t="s">
        <v>293</v>
      </c>
      <c r="T114" t="s">
        <v>309</v>
      </c>
      <c r="U114" t="s">
        <v>297</v>
      </c>
      <c r="V114" t="s">
        <v>311</v>
      </c>
      <c r="W114" t="s">
        <v>313</v>
      </c>
      <c r="X114" t="s">
        <v>315</v>
      </c>
      <c r="Y114" t="s">
        <v>317</v>
      </c>
    </row>
    <row r="115" spans="2:25" x14ac:dyDescent="0.2">
      <c r="B115" s="9">
        <v>4</v>
      </c>
      <c r="C115" t="s">
        <v>7</v>
      </c>
      <c r="D115" t="s">
        <v>528</v>
      </c>
      <c r="K115">
        <v>5.5555555555555552E-2</v>
      </c>
      <c r="L115">
        <v>6.1805555555555558E-2</v>
      </c>
      <c r="M115">
        <v>3.8194444444444441E-2</v>
      </c>
      <c r="N115">
        <v>4.7916666666666663E-2</v>
      </c>
      <c r="O115">
        <v>6.1805555555555558E-2</v>
      </c>
      <c r="P115">
        <v>7.5694444444444439E-2</v>
      </c>
      <c r="R115">
        <v>6.1111111111111116E-2</v>
      </c>
      <c r="S115">
        <v>7.0833333333333331E-2</v>
      </c>
      <c r="T115">
        <v>8.6805555555555566E-2</v>
      </c>
      <c r="U115">
        <v>0.10833333333333334</v>
      </c>
      <c r="V115">
        <v>4.3055555555555562E-2</v>
      </c>
      <c r="W115">
        <v>4.7916666666666663E-2</v>
      </c>
      <c r="X115">
        <v>6.1805555555555558E-2</v>
      </c>
      <c r="Y115">
        <v>6.25E-2</v>
      </c>
    </row>
    <row r="116" spans="2:25" x14ac:dyDescent="0.2">
      <c r="B116" s="9">
        <v>5</v>
      </c>
      <c r="C116" t="s">
        <v>8</v>
      </c>
      <c r="D116" t="s">
        <v>524</v>
      </c>
      <c r="K116">
        <v>80</v>
      </c>
      <c r="L116">
        <v>89</v>
      </c>
      <c r="M116">
        <v>55</v>
      </c>
      <c r="N116">
        <v>69</v>
      </c>
      <c r="O116">
        <v>89</v>
      </c>
      <c r="P116">
        <v>109</v>
      </c>
      <c r="R116">
        <v>88</v>
      </c>
      <c r="S116">
        <v>102</v>
      </c>
      <c r="T116">
        <v>125</v>
      </c>
      <c r="U116">
        <v>156</v>
      </c>
      <c r="V116">
        <v>62</v>
      </c>
      <c r="W116">
        <v>69</v>
      </c>
      <c r="X116">
        <v>89</v>
      </c>
      <c r="Y116">
        <v>90</v>
      </c>
    </row>
    <row r="117" spans="2:25" x14ac:dyDescent="0.2">
      <c r="B117" s="9">
        <v>6</v>
      </c>
      <c r="C117" t="s">
        <v>9</v>
      </c>
      <c r="D117" t="s">
        <v>524</v>
      </c>
      <c r="K117">
        <v>3</v>
      </c>
      <c r="L117">
        <v>1</v>
      </c>
      <c r="M117">
        <v>0</v>
      </c>
      <c r="N117">
        <v>2</v>
      </c>
      <c r="O117">
        <v>6</v>
      </c>
      <c r="P117">
        <v>10</v>
      </c>
      <c r="R117">
        <v>4</v>
      </c>
      <c r="S117">
        <v>1</v>
      </c>
      <c r="T117">
        <v>3</v>
      </c>
      <c r="U117">
        <v>11</v>
      </c>
      <c r="V117">
        <v>3</v>
      </c>
      <c r="W117">
        <v>12</v>
      </c>
      <c r="X117">
        <v>11</v>
      </c>
      <c r="Y117">
        <v>7</v>
      </c>
    </row>
    <row r="118" spans="2:25" x14ac:dyDescent="0.2">
      <c r="B118" s="9">
        <v>7</v>
      </c>
      <c r="C118" t="s">
        <v>10</v>
      </c>
      <c r="D118" t="s">
        <v>524</v>
      </c>
      <c r="K118">
        <v>0</v>
      </c>
      <c r="L118">
        <v>2</v>
      </c>
      <c r="M118">
        <v>1</v>
      </c>
      <c r="N118">
        <v>3</v>
      </c>
      <c r="O118">
        <v>3</v>
      </c>
      <c r="P118">
        <v>0</v>
      </c>
      <c r="R118">
        <v>1</v>
      </c>
      <c r="S118">
        <v>1</v>
      </c>
      <c r="T118">
        <v>3</v>
      </c>
      <c r="U118">
        <v>3</v>
      </c>
      <c r="V118">
        <v>0</v>
      </c>
      <c r="W118">
        <v>1</v>
      </c>
      <c r="X118">
        <v>1</v>
      </c>
      <c r="Y118">
        <v>2</v>
      </c>
    </row>
    <row r="119" spans="2:25" x14ac:dyDescent="0.2">
      <c r="B119" s="9">
        <v>8</v>
      </c>
      <c r="C119" t="s">
        <v>11</v>
      </c>
      <c r="D119" t="s">
        <v>524</v>
      </c>
      <c r="K119">
        <v>0</v>
      </c>
      <c r="L119">
        <v>44</v>
      </c>
      <c r="M119">
        <v>17</v>
      </c>
      <c r="N119">
        <v>44</v>
      </c>
      <c r="O119">
        <v>37</v>
      </c>
      <c r="P119">
        <v>0</v>
      </c>
      <c r="R119">
        <v>36</v>
      </c>
      <c r="S119">
        <v>56</v>
      </c>
      <c r="T119">
        <v>52</v>
      </c>
      <c r="U119">
        <v>67</v>
      </c>
      <c r="V119">
        <v>19</v>
      </c>
      <c r="W119">
        <v>40</v>
      </c>
      <c r="X119">
        <v>44</v>
      </c>
      <c r="Y119">
        <v>41</v>
      </c>
    </row>
    <row r="120" spans="2:25" x14ac:dyDescent="0.2">
      <c r="B120" s="9">
        <v>9</v>
      </c>
      <c r="C120" t="s">
        <v>12</v>
      </c>
      <c r="D120" t="s">
        <v>524</v>
      </c>
      <c r="K120">
        <v>65</v>
      </c>
      <c r="L120">
        <v>65</v>
      </c>
      <c r="M120">
        <v>36</v>
      </c>
      <c r="N120">
        <v>58</v>
      </c>
      <c r="O120">
        <v>71</v>
      </c>
      <c r="P120">
        <v>87</v>
      </c>
      <c r="R120">
        <v>58</v>
      </c>
      <c r="S120">
        <v>77</v>
      </c>
      <c r="T120">
        <v>94</v>
      </c>
      <c r="U120">
        <v>119</v>
      </c>
      <c r="V120">
        <v>34</v>
      </c>
      <c r="W120">
        <v>53</v>
      </c>
      <c r="X120">
        <v>65</v>
      </c>
      <c r="Y120">
        <v>64</v>
      </c>
    </row>
    <row r="121" spans="2:25" x14ac:dyDescent="0.2">
      <c r="B121" s="9">
        <v>10</v>
      </c>
      <c r="C121" t="s">
        <v>13</v>
      </c>
      <c r="D121" t="s">
        <v>524</v>
      </c>
      <c r="K121">
        <v>29</v>
      </c>
      <c r="L121">
        <v>31</v>
      </c>
      <c r="M121">
        <v>11</v>
      </c>
      <c r="N121">
        <v>28</v>
      </c>
      <c r="O121">
        <v>25</v>
      </c>
      <c r="P121">
        <v>40</v>
      </c>
      <c r="R121">
        <v>27</v>
      </c>
      <c r="S121">
        <v>37</v>
      </c>
      <c r="T121">
        <v>42</v>
      </c>
      <c r="U121">
        <v>47</v>
      </c>
      <c r="V121">
        <v>18</v>
      </c>
      <c r="W121">
        <v>30</v>
      </c>
      <c r="X121">
        <v>36</v>
      </c>
      <c r="Y121">
        <v>33</v>
      </c>
    </row>
    <row r="122" spans="2:25" x14ac:dyDescent="0.2">
      <c r="B122" s="9">
        <v>11</v>
      </c>
      <c r="C122" t="s">
        <v>14</v>
      </c>
      <c r="D122" t="s">
        <v>524</v>
      </c>
      <c r="K122">
        <v>46</v>
      </c>
      <c r="L122">
        <v>44</v>
      </c>
      <c r="M122">
        <v>17</v>
      </c>
      <c r="N122">
        <v>44</v>
      </c>
      <c r="O122">
        <v>37</v>
      </c>
      <c r="P122">
        <v>52</v>
      </c>
      <c r="R122">
        <v>36</v>
      </c>
      <c r="S122">
        <v>56</v>
      </c>
      <c r="T122">
        <v>52</v>
      </c>
      <c r="U122">
        <v>67</v>
      </c>
      <c r="V122">
        <v>19</v>
      </c>
      <c r="W122">
        <v>40</v>
      </c>
      <c r="X122">
        <v>44</v>
      </c>
      <c r="Y122">
        <v>41</v>
      </c>
    </row>
    <row r="123" spans="2:25" x14ac:dyDescent="0.2">
      <c r="B123" s="9">
        <v>12</v>
      </c>
      <c r="C123" t="s">
        <v>15</v>
      </c>
      <c r="D123" t="s">
        <v>524</v>
      </c>
      <c r="K123">
        <v>12</v>
      </c>
      <c r="L123">
        <v>12</v>
      </c>
      <c r="M123">
        <v>13</v>
      </c>
      <c r="N123">
        <v>7</v>
      </c>
      <c r="O123">
        <v>19</v>
      </c>
      <c r="P123">
        <v>25</v>
      </c>
      <c r="R123">
        <v>18</v>
      </c>
      <c r="S123">
        <v>14</v>
      </c>
      <c r="T123">
        <v>23</v>
      </c>
      <c r="U123">
        <v>28</v>
      </c>
      <c r="V123">
        <v>10</v>
      </c>
      <c r="W123">
        <v>7</v>
      </c>
      <c r="X123">
        <v>15</v>
      </c>
      <c r="Y123">
        <v>15</v>
      </c>
    </row>
    <row r="124" spans="2:25" x14ac:dyDescent="0.2">
      <c r="B124" s="9">
        <v>13</v>
      </c>
      <c r="C124" t="s">
        <v>16</v>
      </c>
      <c r="D124" t="s">
        <v>524</v>
      </c>
      <c r="K124">
        <v>19</v>
      </c>
      <c r="L124">
        <v>21</v>
      </c>
      <c r="M124">
        <v>19</v>
      </c>
      <c r="N124">
        <v>14</v>
      </c>
      <c r="O124">
        <v>34</v>
      </c>
      <c r="P124">
        <v>35</v>
      </c>
      <c r="R124">
        <v>22</v>
      </c>
      <c r="S124">
        <v>21</v>
      </c>
      <c r="T124">
        <v>42</v>
      </c>
      <c r="U124">
        <v>52</v>
      </c>
      <c r="V124">
        <v>15</v>
      </c>
      <c r="W124">
        <v>13</v>
      </c>
      <c r="X124">
        <v>21</v>
      </c>
      <c r="Y124">
        <v>23</v>
      </c>
    </row>
    <row r="125" spans="2:25" x14ac:dyDescent="0.2">
      <c r="B125" s="9">
        <v>14</v>
      </c>
      <c r="C125" t="s">
        <v>17</v>
      </c>
      <c r="D125" t="s">
        <v>524</v>
      </c>
      <c r="K125">
        <v>0</v>
      </c>
      <c r="L125">
        <v>2</v>
      </c>
      <c r="M125">
        <v>1</v>
      </c>
      <c r="N125">
        <v>6</v>
      </c>
      <c r="O125">
        <v>1</v>
      </c>
      <c r="P125">
        <v>0</v>
      </c>
      <c r="R125">
        <v>0</v>
      </c>
      <c r="S125">
        <v>4</v>
      </c>
      <c r="T125">
        <v>13</v>
      </c>
      <c r="U125">
        <v>11</v>
      </c>
      <c r="V125">
        <v>0</v>
      </c>
      <c r="W125">
        <v>2</v>
      </c>
      <c r="X125">
        <v>4</v>
      </c>
      <c r="Y125">
        <v>0</v>
      </c>
    </row>
    <row r="126" spans="2:25" x14ac:dyDescent="0.2">
      <c r="B126" s="9">
        <v>15</v>
      </c>
      <c r="C126" t="s">
        <v>18</v>
      </c>
      <c r="D126" t="s">
        <v>524</v>
      </c>
      <c r="K126">
        <v>2</v>
      </c>
      <c r="L126">
        <v>5</v>
      </c>
      <c r="M126">
        <v>3</v>
      </c>
      <c r="N126">
        <v>8</v>
      </c>
      <c r="O126">
        <v>3</v>
      </c>
      <c r="P126">
        <v>0</v>
      </c>
      <c r="R126">
        <v>0</v>
      </c>
      <c r="S126">
        <v>5</v>
      </c>
      <c r="T126">
        <v>14</v>
      </c>
      <c r="U126">
        <v>13</v>
      </c>
      <c r="V126">
        <v>0</v>
      </c>
      <c r="W126">
        <v>3</v>
      </c>
      <c r="X126">
        <v>4</v>
      </c>
      <c r="Y126">
        <v>1</v>
      </c>
    </row>
    <row r="127" spans="2:25" x14ac:dyDescent="0.2">
      <c r="B127" s="9">
        <v>16</v>
      </c>
      <c r="C127" t="s">
        <v>19</v>
      </c>
      <c r="D127" t="s">
        <v>524</v>
      </c>
      <c r="K127">
        <v>41</v>
      </c>
      <c r="L127">
        <v>43</v>
      </c>
      <c r="M127">
        <v>24</v>
      </c>
      <c r="N127">
        <v>35</v>
      </c>
      <c r="O127">
        <v>44</v>
      </c>
      <c r="P127">
        <v>65</v>
      </c>
      <c r="R127">
        <v>45</v>
      </c>
      <c r="S127">
        <v>51</v>
      </c>
      <c r="T127">
        <v>65</v>
      </c>
      <c r="U127">
        <v>75</v>
      </c>
      <c r="V127">
        <v>28</v>
      </c>
      <c r="W127">
        <v>37</v>
      </c>
      <c r="X127">
        <v>51</v>
      </c>
      <c r="Y127">
        <v>48</v>
      </c>
    </row>
    <row r="128" spans="2:25" x14ac:dyDescent="0.2">
      <c r="B128" s="9">
        <v>17</v>
      </c>
      <c r="C128" t="s">
        <v>20</v>
      </c>
      <c r="D128" t="s">
        <v>524</v>
      </c>
      <c r="K128">
        <v>65</v>
      </c>
      <c r="L128">
        <v>65</v>
      </c>
      <c r="M128">
        <v>36</v>
      </c>
      <c r="N128">
        <v>58</v>
      </c>
      <c r="O128">
        <v>71</v>
      </c>
      <c r="P128">
        <v>87</v>
      </c>
      <c r="R128">
        <v>58</v>
      </c>
      <c r="S128">
        <v>77</v>
      </c>
      <c r="T128">
        <v>94</v>
      </c>
      <c r="U128">
        <v>119</v>
      </c>
      <c r="V128">
        <v>34</v>
      </c>
      <c r="W128">
        <v>53</v>
      </c>
      <c r="X128">
        <v>65</v>
      </c>
      <c r="Y128">
        <v>64</v>
      </c>
    </row>
    <row r="129" spans="2:25" x14ac:dyDescent="0.2">
      <c r="B129" s="9">
        <v>18</v>
      </c>
      <c r="C129" t="s">
        <v>21</v>
      </c>
      <c r="D129" t="s">
        <v>524</v>
      </c>
      <c r="K129">
        <v>12</v>
      </c>
      <c r="L129">
        <v>16</v>
      </c>
      <c r="M129">
        <v>15</v>
      </c>
      <c r="N129">
        <v>7</v>
      </c>
      <c r="O129">
        <v>16</v>
      </c>
      <c r="P129">
        <v>9</v>
      </c>
      <c r="R129">
        <v>4</v>
      </c>
      <c r="S129">
        <v>10</v>
      </c>
      <c r="T129">
        <v>8</v>
      </c>
      <c r="U129">
        <v>13</v>
      </c>
      <c r="V129">
        <v>13</v>
      </c>
      <c r="W129">
        <v>12</v>
      </c>
      <c r="X129">
        <v>1</v>
      </c>
      <c r="Y129">
        <v>7</v>
      </c>
    </row>
    <row r="130" spans="2:25" x14ac:dyDescent="0.2">
      <c r="B130" s="9">
        <v>19</v>
      </c>
      <c r="C130" t="s">
        <v>22</v>
      </c>
      <c r="D130" t="s">
        <v>524</v>
      </c>
      <c r="K130">
        <v>36</v>
      </c>
      <c r="L130">
        <v>47</v>
      </c>
      <c r="M130">
        <v>29</v>
      </c>
      <c r="N130">
        <v>24</v>
      </c>
      <c r="O130">
        <v>36</v>
      </c>
      <c r="P130">
        <v>56</v>
      </c>
      <c r="R130">
        <v>28</v>
      </c>
      <c r="S130">
        <v>37</v>
      </c>
      <c r="T130">
        <v>37</v>
      </c>
      <c r="U130">
        <v>65</v>
      </c>
      <c r="V130">
        <v>28</v>
      </c>
      <c r="W130">
        <v>29</v>
      </c>
      <c r="X130">
        <v>35</v>
      </c>
      <c r="Y130">
        <v>46</v>
      </c>
    </row>
    <row r="131" spans="2:25" x14ac:dyDescent="0.2">
      <c r="B131" s="9">
        <v>20</v>
      </c>
      <c r="C131" t="s">
        <v>23</v>
      </c>
      <c r="D131" t="s">
        <v>524</v>
      </c>
      <c r="K131">
        <v>20</v>
      </c>
      <c r="L131">
        <v>21</v>
      </c>
      <c r="M131">
        <v>19</v>
      </c>
      <c r="N131">
        <v>20</v>
      </c>
      <c r="O131">
        <v>16</v>
      </c>
      <c r="P131">
        <v>15</v>
      </c>
      <c r="R131">
        <v>17</v>
      </c>
      <c r="S131">
        <v>14</v>
      </c>
      <c r="T131">
        <v>21</v>
      </c>
      <c r="U131">
        <v>21</v>
      </c>
      <c r="V131">
        <v>14</v>
      </c>
      <c r="W131">
        <v>9</v>
      </c>
      <c r="X131">
        <v>14</v>
      </c>
      <c r="Y131">
        <v>17</v>
      </c>
    </row>
    <row r="132" spans="2:25" x14ac:dyDescent="0.2">
      <c r="B132" s="9">
        <v>21</v>
      </c>
      <c r="C132" t="s">
        <v>24</v>
      </c>
      <c r="D132" t="s">
        <v>524</v>
      </c>
      <c r="K132">
        <v>33</v>
      </c>
      <c r="L132">
        <v>36</v>
      </c>
      <c r="M132">
        <v>25</v>
      </c>
      <c r="N132">
        <v>32</v>
      </c>
      <c r="O132">
        <v>28</v>
      </c>
      <c r="P132">
        <v>35</v>
      </c>
      <c r="R132">
        <v>33</v>
      </c>
      <c r="S132">
        <v>24</v>
      </c>
      <c r="T132">
        <v>45</v>
      </c>
      <c r="U132">
        <v>32</v>
      </c>
      <c r="V132">
        <v>19</v>
      </c>
      <c r="W132">
        <v>15</v>
      </c>
      <c r="X132">
        <v>23</v>
      </c>
      <c r="Y132">
        <v>25</v>
      </c>
    </row>
    <row r="133" spans="2:25" x14ac:dyDescent="0.2">
      <c r="B133" s="9">
        <v>22</v>
      </c>
      <c r="C133" t="s">
        <v>25</v>
      </c>
      <c r="D133" t="s">
        <v>524</v>
      </c>
      <c r="K133">
        <v>4</v>
      </c>
      <c r="L133">
        <v>4</v>
      </c>
      <c r="M133">
        <v>7</v>
      </c>
      <c r="N133">
        <v>5</v>
      </c>
      <c r="O133">
        <v>5</v>
      </c>
      <c r="P133">
        <v>0</v>
      </c>
      <c r="R133">
        <v>2</v>
      </c>
      <c r="S133">
        <v>2</v>
      </c>
      <c r="T133">
        <v>3</v>
      </c>
      <c r="U133">
        <v>4</v>
      </c>
      <c r="V133">
        <v>5</v>
      </c>
      <c r="W133">
        <v>4</v>
      </c>
      <c r="X133">
        <v>1</v>
      </c>
      <c r="Y133">
        <v>2</v>
      </c>
    </row>
    <row r="134" spans="2:25" x14ac:dyDescent="0.2">
      <c r="B134" s="9">
        <v>23</v>
      </c>
      <c r="C134" t="s">
        <v>26</v>
      </c>
      <c r="D134" t="s">
        <v>524</v>
      </c>
      <c r="K134">
        <v>7</v>
      </c>
      <c r="L134">
        <v>7</v>
      </c>
      <c r="M134">
        <v>10</v>
      </c>
      <c r="N134">
        <v>9</v>
      </c>
      <c r="O134">
        <v>10</v>
      </c>
      <c r="P134">
        <v>0</v>
      </c>
      <c r="R134">
        <v>4</v>
      </c>
      <c r="S134">
        <v>2</v>
      </c>
      <c r="T134">
        <v>7</v>
      </c>
      <c r="U134">
        <v>10</v>
      </c>
      <c r="V134">
        <v>8</v>
      </c>
      <c r="W134">
        <v>6</v>
      </c>
      <c r="X134">
        <v>4</v>
      </c>
      <c r="Y134">
        <v>5</v>
      </c>
    </row>
    <row r="135" spans="2:25" x14ac:dyDescent="0.2">
      <c r="B135" s="9">
        <v>24</v>
      </c>
      <c r="C135" t="s">
        <v>27</v>
      </c>
      <c r="D135" t="s">
        <v>524</v>
      </c>
      <c r="K135">
        <v>11</v>
      </c>
      <c r="L135">
        <v>12</v>
      </c>
      <c r="M135">
        <v>7</v>
      </c>
      <c r="N135">
        <v>9</v>
      </c>
      <c r="O135">
        <v>10</v>
      </c>
      <c r="P135">
        <v>12</v>
      </c>
      <c r="R135">
        <v>10</v>
      </c>
      <c r="S135">
        <v>11</v>
      </c>
      <c r="T135">
        <v>14</v>
      </c>
      <c r="U135">
        <v>16</v>
      </c>
      <c r="V135">
        <v>7</v>
      </c>
      <c r="W135">
        <v>9</v>
      </c>
      <c r="X135">
        <v>11</v>
      </c>
      <c r="Y135">
        <v>11</v>
      </c>
    </row>
    <row r="136" spans="2:25" x14ac:dyDescent="0.2">
      <c r="B136" s="9">
        <v>25</v>
      </c>
      <c r="C136" t="s">
        <v>28</v>
      </c>
      <c r="D136" t="s">
        <v>524</v>
      </c>
      <c r="K136">
        <v>11</v>
      </c>
      <c r="L136">
        <v>12</v>
      </c>
      <c r="M136">
        <v>8</v>
      </c>
      <c r="N136">
        <v>9</v>
      </c>
      <c r="O136">
        <v>10</v>
      </c>
      <c r="P136">
        <v>12</v>
      </c>
      <c r="R136">
        <v>10</v>
      </c>
      <c r="S136">
        <v>10</v>
      </c>
      <c r="T136">
        <v>14</v>
      </c>
      <c r="U136">
        <v>16</v>
      </c>
      <c r="V136">
        <v>7</v>
      </c>
      <c r="W136">
        <v>8</v>
      </c>
      <c r="X136">
        <v>10</v>
      </c>
      <c r="Y136">
        <v>11</v>
      </c>
    </row>
    <row r="137" spans="2:25" x14ac:dyDescent="0.2">
      <c r="B137" s="9">
        <v>26</v>
      </c>
      <c r="C137" t="s">
        <v>29</v>
      </c>
      <c r="D137" t="s">
        <v>524</v>
      </c>
      <c r="K137">
        <v>32</v>
      </c>
      <c r="L137">
        <v>37</v>
      </c>
      <c r="M137">
        <v>34</v>
      </c>
      <c r="N137">
        <v>27</v>
      </c>
      <c r="O137">
        <v>32</v>
      </c>
      <c r="P137">
        <v>24</v>
      </c>
      <c r="R137">
        <v>21</v>
      </c>
      <c r="S137">
        <v>24</v>
      </c>
      <c r="T137">
        <v>29</v>
      </c>
      <c r="U137">
        <v>34</v>
      </c>
      <c r="V137">
        <v>27</v>
      </c>
      <c r="W137">
        <v>21</v>
      </c>
      <c r="X137">
        <v>15</v>
      </c>
      <c r="Y137">
        <v>24</v>
      </c>
    </row>
    <row r="138" spans="2:25" x14ac:dyDescent="0.2">
      <c r="B138" s="9">
        <v>27</v>
      </c>
      <c r="C138" t="s">
        <v>30</v>
      </c>
      <c r="D138" t="s">
        <v>524</v>
      </c>
      <c r="K138">
        <v>69</v>
      </c>
      <c r="L138">
        <v>83</v>
      </c>
      <c r="M138">
        <v>54</v>
      </c>
      <c r="N138">
        <v>56</v>
      </c>
      <c r="O138">
        <v>64</v>
      </c>
      <c r="P138">
        <v>91</v>
      </c>
      <c r="R138">
        <v>61</v>
      </c>
      <c r="S138">
        <v>61</v>
      </c>
      <c r="T138">
        <v>82</v>
      </c>
      <c r="U138">
        <v>97</v>
      </c>
      <c r="V138">
        <v>47</v>
      </c>
      <c r="W138">
        <v>44</v>
      </c>
      <c r="X138">
        <v>58</v>
      </c>
      <c r="Y138">
        <v>71</v>
      </c>
    </row>
    <row r="139" spans="2:25" x14ac:dyDescent="0.2">
      <c r="B139" s="9">
        <v>28</v>
      </c>
      <c r="C139" t="s">
        <v>31</v>
      </c>
      <c r="D139" t="s">
        <v>524</v>
      </c>
      <c r="K139">
        <v>73</v>
      </c>
      <c r="L139">
        <v>80</v>
      </c>
      <c r="M139">
        <v>58</v>
      </c>
      <c r="N139">
        <v>62</v>
      </c>
      <c r="O139">
        <v>76</v>
      </c>
      <c r="P139">
        <v>89</v>
      </c>
      <c r="R139">
        <v>66</v>
      </c>
      <c r="S139">
        <v>75</v>
      </c>
      <c r="T139">
        <v>94</v>
      </c>
      <c r="U139">
        <v>109</v>
      </c>
      <c r="V139">
        <v>55</v>
      </c>
      <c r="W139">
        <v>58</v>
      </c>
      <c r="X139">
        <v>66</v>
      </c>
      <c r="Y139">
        <v>72</v>
      </c>
    </row>
    <row r="140" spans="2:25" x14ac:dyDescent="0.2">
      <c r="B140" s="9">
        <v>29</v>
      </c>
      <c r="C140" t="s">
        <v>32</v>
      </c>
      <c r="D140" t="s">
        <v>524</v>
      </c>
      <c r="K140">
        <v>134</v>
      </c>
      <c r="L140">
        <v>148</v>
      </c>
      <c r="M140">
        <v>90</v>
      </c>
      <c r="N140">
        <v>114</v>
      </c>
      <c r="O140">
        <v>135</v>
      </c>
      <c r="P140">
        <v>178</v>
      </c>
      <c r="R140">
        <v>119</v>
      </c>
      <c r="S140">
        <v>138</v>
      </c>
      <c r="T140">
        <v>176</v>
      </c>
      <c r="U140">
        <v>216</v>
      </c>
      <c r="V140">
        <v>81</v>
      </c>
      <c r="W140">
        <v>97</v>
      </c>
      <c r="X140">
        <v>123</v>
      </c>
      <c r="Y140">
        <v>135</v>
      </c>
    </row>
    <row r="141" spans="2:25" x14ac:dyDescent="0.2">
      <c r="B141" s="9">
        <v>30</v>
      </c>
      <c r="C141" t="s">
        <v>33</v>
      </c>
      <c r="D141" t="s">
        <v>524</v>
      </c>
      <c r="K141">
        <v>1</v>
      </c>
      <c r="L141">
        <v>12</v>
      </c>
      <c r="M141">
        <v>2</v>
      </c>
      <c r="N141">
        <v>3</v>
      </c>
      <c r="O141">
        <v>4</v>
      </c>
      <c r="P141">
        <v>13</v>
      </c>
      <c r="R141">
        <v>4</v>
      </c>
      <c r="S141">
        <v>9</v>
      </c>
      <c r="T141">
        <v>6</v>
      </c>
      <c r="U141">
        <v>2</v>
      </c>
      <c r="V141">
        <v>1</v>
      </c>
      <c r="W141">
        <v>0</v>
      </c>
      <c r="X141">
        <v>11</v>
      </c>
      <c r="Y141">
        <v>5</v>
      </c>
    </row>
    <row r="142" spans="2:25" x14ac:dyDescent="0.2">
      <c r="B142" s="9">
        <v>31</v>
      </c>
      <c r="C142" t="s">
        <v>34</v>
      </c>
      <c r="D142" t="s">
        <v>524</v>
      </c>
    </row>
    <row r="143" spans="2:25" x14ac:dyDescent="0.2">
      <c r="B143" s="9">
        <v>32</v>
      </c>
      <c r="C143" t="s">
        <v>35</v>
      </c>
      <c r="D143" t="s">
        <v>524</v>
      </c>
    </row>
    <row r="144" spans="2:25" x14ac:dyDescent="0.2">
      <c r="B144" s="9">
        <v>33</v>
      </c>
      <c r="C144" t="s">
        <v>36</v>
      </c>
      <c r="D144" t="s">
        <v>524</v>
      </c>
    </row>
    <row r="145" spans="2:4" x14ac:dyDescent="0.2">
      <c r="B145" s="9">
        <v>34</v>
      </c>
      <c r="C145" t="s">
        <v>37</v>
      </c>
      <c r="D145" t="s">
        <v>524</v>
      </c>
    </row>
    <row r="146" spans="2:4" x14ac:dyDescent="0.2">
      <c r="B146" s="9">
        <v>35</v>
      </c>
      <c r="C146" t="s">
        <v>38</v>
      </c>
      <c r="D146" t="s">
        <v>524</v>
      </c>
    </row>
    <row r="147" spans="2:4" x14ac:dyDescent="0.2">
      <c r="B147" s="9">
        <v>36</v>
      </c>
      <c r="C147" t="s">
        <v>39</v>
      </c>
      <c r="D147" t="s">
        <v>524</v>
      </c>
    </row>
    <row r="148" spans="2:4" x14ac:dyDescent="0.2">
      <c r="B148" s="9">
        <v>37</v>
      </c>
      <c r="C148" t="s">
        <v>40</v>
      </c>
      <c r="D148" t="s">
        <v>524</v>
      </c>
    </row>
    <row r="149" spans="2:4" x14ac:dyDescent="0.2">
      <c r="B149" s="9">
        <v>38</v>
      </c>
      <c r="C149" t="s">
        <v>41</v>
      </c>
      <c r="D149" t="s">
        <v>524</v>
      </c>
    </row>
    <row r="150" spans="2:4" x14ac:dyDescent="0.2">
      <c r="B150" s="9">
        <v>39</v>
      </c>
      <c r="C150" t="s">
        <v>42</v>
      </c>
      <c r="D150" t="s">
        <v>524</v>
      </c>
    </row>
    <row r="151" spans="2:4" x14ac:dyDescent="0.2">
      <c r="B151" s="9">
        <v>40</v>
      </c>
      <c r="C151" t="s">
        <v>43</v>
      </c>
      <c r="D151" t="s">
        <v>524</v>
      </c>
    </row>
    <row r="152" spans="2:4" x14ac:dyDescent="0.2">
      <c r="B152" s="9">
        <v>41</v>
      </c>
      <c r="C152" t="s">
        <v>44</v>
      </c>
      <c r="D152" t="s">
        <v>524</v>
      </c>
    </row>
    <row r="153" spans="2:4" x14ac:dyDescent="0.2">
      <c r="B153" s="9">
        <v>42</v>
      </c>
      <c r="C153" t="s">
        <v>45</v>
      </c>
      <c r="D153" t="s">
        <v>524</v>
      </c>
    </row>
    <row r="154" spans="2:4" x14ac:dyDescent="0.2">
      <c r="B154" s="9">
        <v>43</v>
      </c>
      <c r="C154" t="s">
        <v>46</v>
      </c>
      <c r="D154" t="s">
        <v>524</v>
      </c>
    </row>
    <row r="155" spans="2:4" x14ac:dyDescent="0.2">
      <c r="B155" s="9">
        <v>44</v>
      </c>
      <c r="C155" t="s">
        <v>47</v>
      </c>
      <c r="D155" t="s">
        <v>524</v>
      </c>
    </row>
    <row r="156" spans="2:4" x14ac:dyDescent="0.2">
      <c r="B156" s="9">
        <v>45</v>
      </c>
      <c r="C156" t="s">
        <v>48</v>
      </c>
      <c r="D156" t="s">
        <v>524</v>
      </c>
    </row>
    <row r="157" spans="2:4" x14ac:dyDescent="0.2">
      <c r="B157" s="9">
        <v>46</v>
      </c>
      <c r="C157" t="s">
        <v>49</v>
      </c>
      <c r="D157" t="s">
        <v>524</v>
      </c>
    </row>
    <row r="158" spans="2:4" x14ac:dyDescent="0.2">
      <c r="B158" s="9">
        <v>47</v>
      </c>
      <c r="C158" t="s">
        <v>50</v>
      </c>
      <c r="D158" t="s">
        <v>524</v>
      </c>
    </row>
    <row r="159" spans="2:4" x14ac:dyDescent="0.2">
      <c r="B159" s="9">
        <v>48</v>
      </c>
      <c r="C159" t="s">
        <v>51</v>
      </c>
      <c r="D159" t="s">
        <v>524</v>
      </c>
    </row>
    <row r="160" spans="2:4" x14ac:dyDescent="0.2">
      <c r="B160" s="9">
        <v>49</v>
      </c>
      <c r="C160" t="s">
        <v>52</v>
      </c>
      <c r="D160" t="s">
        <v>524</v>
      </c>
    </row>
    <row r="161" spans="2:4" x14ac:dyDescent="0.2">
      <c r="B161" s="9">
        <v>50</v>
      </c>
      <c r="C161" t="s">
        <v>53</v>
      </c>
      <c r="D161" t="s">
        <v>524</v>
      </c>
    </row>
    <row r="162" spans="2:4" x14ac:dyDescent="0.2">
      <c r="B162" s="9">
        <v>51</v>
      </c>
      <c r="C162" t="s">
        <v>54</v>
      </c>
      <c r="D162" t="s">
        <v>524</v>
      </c>
    </row>
    <row r="163" spans="2:4" x14ac:dyDescent="0.2">
      <c r="B163" s="9">
        <v>52</v>
      </c>
      <c r="C163" t="s">
        <v>55</v>
      </c>
      <c r="D163" t="s">
        <v>524</v>
      </c>
    </row>
    <row r="164" spans="2:4" x14ac:dyDescent="0.2">
      <c r="B164" s="9">
        <v>53</v>
      </c>
      <c r="C164" t="s">
        <v>56</v>
      </c>
      <c r="D164" t="s">
        <v>524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def</vt:lpstr>
      <vt:lpstr>webs</vt:lpstr>
      <vt:lpstr>file</vt:lpstr>
      <vt:lpstr>tables</vt:lpstr>
      <vt:lpstr>cols</vt:lpstr>
      <vt:lpstr>trn1</vt:lpstr>
      <vt:lpstr>cnt</vt:lpstr>
      <vt:lpstr>colsAll</vt:lpstr>
      <vt:lpstr>datahub1a</vt:lpstr>
      <vt:lpstr>dh2a</vt:lpstr>
      <vt:lpstr>dh_trny</vt:lpstr>
      <vt:lpstr>byW</vt:lpstr>
      <vt:lpstr>trnm</vt:lpstr>
      <vt:lpstr>dateW</vt:lpstr>
      <vt:lpstr>AT2_calc</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dc:creator>
  <cp:lastModifiedBy>Aleksandar Zecevic</cp:lastModifiedBy>
  <dcterms:created xsi:type="dcterms:W3CDTF">2012-09-05T16:12:27Z</dcterms:created>
  <dcterms:modified xsi:type="dcterms:W3CDTF">2024-02-20T04:38:13Z</dcterms:modified>
</cp:coreProperties>
</file>