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C19623AA-B18B-49A1-AD61-0595220E32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sa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27" i="1"/>
  <c r="E27" i="1"/>
  <c r="F27" i="1"/>
  <c r="G27" i="1"/>
  <c r="H27" i="1"/>
  <c r="I27" i="1"/>
  <c r="J27" i="1"/>
  <c r="K27" i="1"/>
  <c r="L27" i="1"/>
  <c r="M27" i="1"/>
  <c r="C27" i="1"/>
  <c r="C37" i="1"/>
  <c r="O9" i="1"/>
  <c r="H44" i="1"/>
  <c r="M44" i="1" s="1"/>
  <c r="H45" i="1"/>
  <c r="M45" i="1" s="1"/>
  <c r="H46" i="1"/>
  <c r="M46" i="1" s="1"/>
  <c r="H47" i="1"/>
  <c r="M47" i="1" s="1"/>
  <c r="H48" i="1"/>
  <c r="M48" i="1" s="1"/>
  <c r="H43" i="1"/>
  <c r="M43" i="1" s="1"/>
  <c r="C11" i="1"/>
  <c r="D11" i="1"/>
  <c r="E11" i="1"/>
  <c r="F11" i="1"/>
  <c r="G11" i="1"/>
  <c r="H11" i="1"/>
  <c r="I11" i="1"/>
  <c r="J11" i="1"/>
  <c r="K11" i="1"/>
  <c r="L11" i="1"/>
  <c r="M11" i="1"/>
  <c r="O3" i="1"/>
  <c r="O24" i="1"/>
  <c r="O17" i="1"/>
  <c r="O16" i="1"/>
  <c r="O14" i="1"/>
  <c r="O7" i="1"/>
  <c r="O5" i="1"/>
  <c r="O6" i="1"/>
  <c r="O4" i="1"/>
  <c r="J29" i="1" l="1"/>
  <c r="E29" i="1"/>
  <c r="O27" i="1"/>
  <c r="M29" i="1"/>
  <c r="C29" i="1"/>
  <c r="K29" i="1"/>
  <c r="I29" i="1"/>
  <c r="L29" i="1"/>
  <c r="H29" i="1"/>
  <c r="G29" i="1"/>
  <c r="D29" i="1"/>
  <c r="F29" i="1"/>
  <c r="O11" i="1"/>
  <c r="O33" i="1" l="1"/>
  <c r="C39" i="1" l="1"/>
  <c r="D32" i="1" s="1"/>
  <c r="D39" i="1" l="1"/>
  <c r="E32" i="1" s="1"/>
  <c r="E37" i="1" s="1"/>
  <c r="E39" i="1" l="1"/>
  <c r="F32" i="1" s="1"/>
  <c r="F37" i="1" l="1"/>
  <c r="F39" i="1" s="1"/>
  <c r="G32" i="1" s="1"/>
  <c r="G37" i="1" l="1"/>
  <c r="G39" i="1" s="1"/>
  <c r="H32" i="1" s="1"/>
  <c r="H37" i="1" s="1"/>
  <c r="H39" i="1" s="1"/>
  <c r="I32" i="1" s="1"/>
  <c r="I37" i="1" s="1"/>
  <c r="I39" i="1" s="1"/>
  <c r="J32" i="1" s="1"/>
  <c r="J37" i="1" s="1"/>
  <c r="J39" i="1" l="1"/>
  <c r="K32" i="1" s="1"/>
  <c r="K37" i="1" s="1"/>
  <c r="K39" i="1" l="1"/>
  <c r="L32" i="1" s="1"/>
  <c r="L37" i="1" s="1"/>
  <c r="L39" i="1" l="1"/>
  <c r="M32" i="1" s="1"/>
  <c r="M37" i="1" s="1"/>
  <c r="M39" i="1" l="1"/>
</calcChain>
</file>

<file path=xl/sharedStrings.xml><?xml version="1.0" encoding="utf-8"?>
<sst xmlns="http://schemas.openxmlformats.org/spreadsheetml/2006/main" count="69" uniqueCount="61">
  <si>
    <t>Total</t>
  </si>
  <si>
    <t>TV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</si>
  <si>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</si>
  <si>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</si>
  <si>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</si>
  <si>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</si>
  <si>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</si>
  <si>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</si>
  <si>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</si>
  <si>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</si>
  <si>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</si>
  <si>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</si>
  <si>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</si>
  <si>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IMPRESSORA</t>
  </si>
  <si>
    <t>DENTISTA JULIA</t>
  </si>
  <si>
    <t>GELADEIRA</t>
  </si>
  <si>
    <t>GASTOS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</si>
  <si>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</si>
  <si>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</si>
  <si>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</si>
  <si>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</si>
  <si>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</si>
  <si>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</si>
  <si>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</si>
  <si>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</si>
  <si>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</si>
  <si>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</si>
  <si>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</si>
  <si>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</si>
  <si>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13º | FERIAS | SAQUE</t>
  </si>
  <si>
    <t>TOTAL RECEBER</t>
  </si>
  <si>
    <t>SOBRA</t>
  </si>
  <si>
    <t>ROUPAS</t>
  </si>
  <si>
    <t>DATA | BANCO</t>
  </si>
  <si>
    <t>Bruno</t>
  </si>
  <si>
    <t xml:space="preserve">MOTOR </t>
  </si>
  <si>
    <t xml:space="preserve">Tonny </t>
  </si>
  <si>
    <t>Fevereiro</t>
  </si>
  <si>
    <t>Março</t>
  </si>
  <si>
    <t>Abril</t>
  </si>
  <si>
    <t>Maio</t>
  </si>
  <si>
    <t>Junho</t>
  </si>
  <si>
    <t>Julho</t>
  </si>
  <si>
    <t>FUTEBOL</t>
  </si>
  <si>
    <t>salario</t>
  </si>
  <si>
    <t>anuidade</t>
  </si>
  <si>
    <t>comissão</t>
  </si>
  <si>
    <t>hora extra</t>
  </si>
  <si>
    <t>28,59 | 282,70</t>
  </si>
  <si>
    <t>complemento</t>
  </si>
  <si>
    <t>desconto inss</t>
  </si>
  <si>
    <t>cantina</t>
  </si>
  <si>
    <t>NUBANK - 23</t>
  </si>
  <si>
    <t>MERCADO PAGO - 20</t>
  </si>
  <si>
    <t>BV - 08</t>
  </si>
  <si>
    <t>SANTANDER-21</t>
  </si>
  <si>
    <t>DIA 22</t>
  </si>
  <si>
    <t>ACADEMIA</t>
  </si>
  <si>
    <t>PASSAGEM</t>
  </si>
  <si>
    <t>DOMINIO</t>
  </si>
  <si>
    <t>ROUPAS JULIA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</si>
</sst>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  <xf numFmtId="44" fontId="3" fillId="7" borderId="0" xfId="1" applyFont="1" applyFill="1" applyAlignment="1">
      <alignment horizontal="center" vertical="center"/>
    </xf>
    <xf numFmtId="44" fontId="3" fillId="8" borderId="0" xfId="1" applyFont="1" applyFill="1" applyAlignment="1">
      <alignment horizontal="center" vertical="center"/>
    </xf>
    <xf numFmtId="44" fontId="3" fillId="0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topLeftCell="A25" zoomScaleNormal="100" workbookViewId="0">
      <selection activeCell="D5" sqref="D5"/>
    </sheetView>
  </sheetViews>
  <sheetFormatPr defaultColWidth="20.28515625" defaultRowHeight="12.75" x14ac:dyDescent="0.25"/>
  <cols>
    <col min="1" max="2" width="20.42578125" style="1" bestFit="1" customWidth="1"/>
    <col min="3" max="12" width="12.140625" style="1" bestFit="1" customWidth="1"/>
    <col min="13" max="13" width="13.28515625" style="1" bestFit="1" customWidth="1"/>
    <col min="14" max="14" width="20.28515625" style="1"/>
    <col min="15" max="15" width="13.28515625" style="1" bestFit="1" customWidth="1"/>
    <col min="16" max="16384" width="20.28515625" style="1"/>
  </cols>
  <sheetData>
    <row r="1" spans="1:15" x14ac:dyDescent="0.25">
      <c r="A1" s="11" t="s">
        <v>33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2</v>
      </c>
      <c r="O1" s="1" t="s">
        <v>0</v>
      </c>
    </row>
    <row r="3" spans="1:15" x14ac:dyDescent="0.25">
      <c r="A3" s="1" t="s">
        <v>17</v>
      </c>
      <c r="B3" s="1" t="s">
        <v>20</v>
      </c>
      <c r="C3" s="3"/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O3" s="4">
        <f t="shared" ref="O3:O9" si="0">SUM(C3:N3)</f>
        <v>470.09999999999997</v>
      </c>
    </row>
    <row r="4" spans="1:15" x14ac:dyDescent="0.25">
      <c r="A4" s="1" t="s">
        <v>18</v>
      </c>
      <c r="B4" s="1" t="s">
        <v>21</v>
      </c>
      <c r="C4" s="3"/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O4" s="4">
        <f t="shared" si="0"/>
        <v>6800</v>
      </c>
    </row>
    <row r="5" spans="1:15" x14ac:dyDescent="0.25">
      <c r="A5" s="1" t="s">
        <v>19</v>
      </c>
      <c r="B5" s="1" t="s">
        <v>22</v>
      </c>
      <c r="C5" s="3"/>
      <c r="D5" s="3">
        <v>93.05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O5" s="4">
        <f t="shared" si="0"/>
        <v>993.05</v>
      </c>
    </row>
    <row r="6" spans="1:15" x14ac:dyDescent="0.25">
      <c r="A6" s="1" t="s">
        <v>19</v>
      </c>
      <c r="B6" s="1" t="s">
        <v>23</v>
      </c>
      <c r="C6" s="3"/>
      <c r="D6" s="3"/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O6" s="4">
        <f t="shared" si="0"/>
        <v>450</v>
      </c>
    </row>
    <row r="7" spans="1:15" x14ac:dyDescent="0.25">
      <c r="A7" s="1" t="s">
        <v>19</v>
      </c>
      <c r="B7" s="1" t="s">
        <v>24</v>
      </c>
      <c r="C7" s="3"/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O7" s="4">
        <f t="shared" si="0"/>
        <v>1000</v>
      </c>
    </row>
    <row r="8" spans="1:15" x14ac:dyDescent="0.25">
      <c r="A8" s="1" t="s">
        <v>56</v>
      </c>
      <c r="B8" s="1" t="s">
        <v>57</v>
      </c>
      <c r="C8" s="3"/>
      <c r="D8" s="3">
        <v>70</v>
      </c>
      <c r="E8" s="3">
        <v>70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70</v>
      </c>
      <c r="L8" s="3">
        <v>70</v>
      </c>
      <c r="M8" s="3">
        <v>70</v>
      </c>
      <c r="O8" s="4"/>
    </row>
    <row r="9" spans="1:15" x14ac:dyDescent="0.25">
      <c r="B9" s="1" t="s">
        <v>25</v>
      </c>
      <c r="C9" s="3"/>
      <c r="D9" s="3">
        <v>300</v>
      </c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O9" s="4">
        <f t="shared" si="0"/>
        <v>3000</v>
      </c>
    </row>
    <row r="11" spans="1:15" x14ac:dyDescent="0.25">
      <c r="C11" s="5">
        <f t="shared" ref="C11:M11" si="1">SUM(C3:C10)</f>
        <v>0</v>
      </c>
      <c r="D11" s="5">
        <f t="shared" si="1"/>
        <v>1290.06</v>
      </c>
      <c r="E11" s="5">
        <f t="shared" si="1"/>
        <v>1347.01</v>
      </c>
      <c r="F11" s="5">
        <f t="shared" si="1"/>
        <v>1347.01</v>
      </c>
      <c r="G11" s="5">
        <f t="shared" si="1"/>
        <v>1347.01</v>
      </c>
      <c r="H11" s="5">
        <f t="shared" si="1"/>
        <v>1347.01</v>
      </c>
      <c r="I11" s="5">
        <f t="shared" si="1"/>
        <v>1347.01</v>
      </c>
      <c r="J11" s="5">
        <f t="shared" si="1"/>
        <v>1347.01</v>
      </c>
      <c r="K11" s="5">
        <f t="shared" si="1"/>
        <v>1347.01</v>
      </c>
      <c r="L11" s="5">
        <f t="shared" si="1"/>
        <v>1347.01</v>
      </c>
      <c r="M11" s="5">
        <f t="shared" si="1"/>
        <v>1347.01</v>
      </c>
      <c r="O11" s="4">
        <f>SUM(C11:N11)</f>
        <v>13413.150000000001</v>
      </c>
    </row>
    <row r="13" spans="1:15" x14ac:dyDescent="0.25">
      <c r="A13" s="11" t="s">
        <v>55</v>
      </c>
      <c r="B13" s="1" t="s">
        <v>59</v>
      </c>
      <c r="C13" s="3"/>
      <c r="D13" s="3">
        <v>370</v>
      </c>
      <c r="E13" s="3"/>
      <c r="F13" s="3"/>
      <c r="G13" s="3"/>
      <c r="H13" s="3"/>
      <c r="I13" s="3"/>
      <c r="J13" s="3"/>
      <c r="K13" s="3"/>
      <c r="L13" s="3"/>
      <c r="M13" s="3"/>
    </row>
    <row r="14" spans="1:15" x14ac:dyDescent="0.25">
      <c r="A14" s="11" t="s">
        <v>55</v>
      </c>
      <c r="B14" s="1" t="s">
        <v>1</v>
      </c>
      <c r="C14" s="15"/>
      <c r="D14" s="3">
        <v>622.55999999999995</v>
      </c>
      <c r="E14" s="3">
        <v>622.55999999999995</v>
      </c>
      <c r="F14" s="3">
        <v>622.55999999999995</v>
      </c>
      <c r="G14" s="3">
        <v>622.55999999999995</v>
      </c>
      <c r="H14" s="3">
        <v>622.55999999999995</v>
      </c>
      <c r="O14" s="4">
        <f>SUM(C14:N14)</f>
        <v>3112.7999999999997</v>
      </c>
    </row>
    <row r="16" spans="1:15" x14ac:dyDescent="0.25">
      <c r="A16" s="8" t="s">
        <v>52</v>
      </c>
      <c r="B16" s="1" t="s">
        <v>43</v>
      </c>
      <c r="C16" s="7">
        <v>1524.47</v>
      </c>
      <c r="D16" s="3">
        <v>298.88</v>
      </c>
      <c r="E16" s="3">
        <v>29.9</v>
      </c>
      <c r="F16" s="3">
        <v>29.9</v>
      </c>
      <c r="G16" s="3">
        <v>29.9</v>
      </c>
      <c r="H16" s="3">
        <v>29.9</v>
      </c>
      <c r="I16" s="3">
        <v>29.9</v>
      </c>
      <c r="J16" s="3">
        <v>29.9</v>
      </c>
      <c r="K16" s="3">
        <v>29.9</v>
      </c>
      <c r="L16" s="3">
        <v>29.9</v>
      </c>
      <c r="M16" s="3">
        <v>29.9</v>
      </c>
      <c r="O16" s="4">
        <f>SUM(C16:N16)</f>
        <v>2092.4500000000007</v>
      </c>
    </row>
    <row r="17" spans="1:15" x14ac:dyDescent="0.25">
      <c r="A17" s="8" t="s">
        <v>52</v>
      </c>
      <c r="B17" s="1" t="s">
        <v>13</v>
      </c>
      <c r="C17" s="15"/>
      <c r="D17" s="3"/>
      <c r="E17" s="3">
        <v>95.09</v>
      </c>
      <c r="F17" s="3">
        <v>95.09</v>
      </c>
      <c r="O17" s="4">
        <f>SUM(C17:N17)</f>
        <v>190.18</v>
      </c>
    </row>
    <row r="18" spans="1:15" x14ac:dyDescent="0.25">
      <c r="A18" s="8" t="s">
        <v>52</v>
      </c>
      <c r="B18" s="1" t="s">
        <v>14</v>
      </c>
      <c r="C18" s="15"/>
      <c r="D18" s="3"/>
      <c r="E18" s="3">
        <v>119.7</v>
      </c>
      <c r="F18" s="3">
        <v>119.7</v>
      </c>
      <c r="O18" s="4"/>
    </row>
    <row r="19" spans="1:15" x14ac:dyDescent="0.25">
      <c r="A19" s="8" t="s">
        <v>52</v>
      </c>
      <c r="B19" s="1" t="s">
        <v>60</v>
      </c>
      <c r="C19" s="15"/>
      <c r="D19" s="3">
        <v>216.1</v>
      </c>
      <c r="E19" s="3">
        <v>157.125</v>
      </c>
      <c r="F19" s="3"/>
      <c r="O19" s="4"/>
    </row>
    <row r="21" spans="1:15" x14ac:dyDescent="0.25">
      <c r="A21" s="9" t="s">
        <v>53</v>
      </c>
      <c r="B21" s="1" t="s">
        <v>16</v>
      </c>
      <c r="C21" s="15"/>
      <c r="D21" s="7">
        <v>561.54</v>
      </c>
      <c r="O21" s="4"/>
    </row>
    <row r="22" spans="1:15" x14ac:dyDescent="0.25">
      <c r="A22" s="9" t="s">
        <v>53</v>
      </c>
      <c r="B22" s="1" t="s">
        <v>32</v>
      </c>
      <c r="C22" s="15"/>
      <c r="O22" s="4"/>
    </row>
    <row r="24" spans="1:15" x14ac:dyDescent="0.25">
      <c r="A24" s="10" t="s">
        <v>54</v>
      </c>
      <c r="B24" s="1" t="s">
        <v>15</v>
      </c>
      <c r="C24" s="3"/>
      <c r="D24" s="7">
        <v>1733.25</v>
      </c>
      <c r="E24" s="3">
        <v>331.21</v>
      </c>
      <c r="F24" s="3">
        <v>331.21</v>
      </c>
      <c r="G24" s="3">
        <v>331.21</v>
      </c>
      <c r="H24" s="3">
        <v>331.21</v>
      </c>
      <c r="I24" s="3">
        <v>331.21</v>
      </c>
      <c r="O24" s="4">
        <f>SUM(C24:N24)</f>
        <v>3389.3</v>
      </c>
    </row>
    <row r="25" spans="1:15" x14ac:dyDescent="0.25">
      <c r="A25" s="10" t="s">
        <v>54</v>
      </c>
      <c r="B25" s="1" t="s">
        <v>35</v>
      </c>
      <c r="C25" s="3"/>
      <c r="D25" s="15"/>
      <c r="E25" s="3">
        <v>528.04</v>
      </c>
      <c r="F25" s="3"/>
      <c r="G25" s="3"/>
      <c r="H25" s="3"/>
      <c r="I25" s="3"/>
      <c r="O25" s="4"/>
    </row>
    <row r="27" spans="1:15" x14ac:dyDescent="0.25">
      <c r="B27" s="4"/>
      <c r="C27" s="5">
        <f>SUM(C13:C25)</f>
        <v>1524.47</v>
      </c>
      <c r="D27" s="5">
        <f t="shared" ref="D27:M27" si="2">SUM(D13:D25)</f>
        <v>3802.33</v>
      </c>
      <c r="E27" s="5">
        <f t="shared" si="2"/>
        <v>1883.625</v>
      </c>
      <c r="F27" s="5">
        <f t="shared" si="2"/>
        <v>1198.46</v>
      </c>
      <c r="G27" s="5">
        <f t="shared" si="2"/>
        <v>983.66999999999985</v>
      </c>
      <c r="H27" s="5">
        <f t="shared" si="2"/>
        <v>983.66999999999985</v>
      </c>
      <c r="I27" s="5">
        <f t="shared" si="2"/>
        <v>361.10999999999996</v>
      </c>
      <c r="J27" s="5">
        <f t="shared" si="2"/>
        <v>29.9</v>
      </c>
      <c r="K27" s="5">
        <f t="shared" si="2"/>
        <v>29.9</v>
      </c>
      <c r="L27" s="5">
        <f t="shared" si="2"/>
        <v>29.9</v>
      </c>
      <c r="M27" s="5">
        <f t="shared" si="2"/>
        <v>29.9</v>
      </c>
      <c r="O27" s="12">
        <f>SUM(O14:O25)</f>
        <v>8784.73</v>
      </c>
    </row>
    <row r="29" spans="1:15" x14ac:dyDescent="0.25">
      <c r="C29" s="12">
        <f t="shared" ref="C29:M29" si="3">C11+C27</f>
        <v>1524.47</v>
      </c>
      <c r="D29" s="12">
        <f t="shared" si="3"/>
        <v>5092.3899999999994</v>
      </c>
      <c r="E29" s="12">
        <f t="shared" si="3"/>
        <v>3230.6350000000002</v>
      </c>
      <c r="F29" s="12">
        <f t="shared" si="3"/>
        <v>2545.4700000000003</v>
      </c>
      <c r="G29" s="12">
        <f t="shared" si="3"/>
        <v>2330.6799999999998</v>
      </c>
      <c r="H29" s="12">
        <f t="shared" si="3"/>
        <v>2330.6799999999998</v>
      </c>
      <c r="I29" s="12">
        <f t="shared" si="3"/>
        <v>1708.12</v>
      </c>
      <c r="J29" s="12">
        <f t="shared" si="3"/>
        <v>1376.91</v>
      </c>
      <c r="K29" s="12">
        <f t="shared" si="3"/>
        <v>1376.91</v>
      </c>
      <c r="L29" s="12">
        <f t="shared" si="3"/>
        <v>1376.91</v>
      </c>
      <c r="M29" s="12">
        <f t="shared" si="3"/>
        <v>1376.91</v>
      </c>
    </row>
    <row r="30" spans="1:15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x14ac:dyDescent="0.25">
      <c r="B31" s="1" t="s">
        <v>26</v>
      </c>
      <c r="C31" s="3">
        <v>481.11</v>
      </c>
      <c r="D31" s="3">
        <v>2300</v>
      </c>
      <c r="E31" s="3">
        <v>2300</v>
      </c>
      <c r="F31" s="3">
        <v>2300</v>
      </c>
      <c r="G31" s="3">
        <v>2300</v>
      </c>
      <c r="H31" s="3">
        <v>2300</v>
      </c>
      <c r="I31" s="3">
        <v>2300</v>
      </c>
      <c r="J31" s="3">
        <v>2300</v>
      </c>
      <c r="K31" s="3">
        <v>2300</v>
      </c>
      <c r="L31" s="3">
        <v>2300</v>
      </c>
      <c r="M31" s="3">
        <v>2300</v>
      </c>
    </row>
    <row r="32" spans="1:15" x14ac:dyDescent="0.25">
      <c r="B32" s="1" t="s">
        <v>27</v>
      </c>
      <c r="C32" s="3"/>
      <c r="D32" s="3">
        <f t="shared" ref="D32:M32" si="4">C39</f>
        <v>818.83999999999992</v>
      </c>
      <c r="E32" s="3">
        <f t="shared" si="4"/>
        <v>1576.4500000000007</v>
      </c>
      <c r="F32" s="3">
        <f t="shared" si="4"/>
        <v>1695.8150000000005</v>
      </c>
      <c r="G32" s="3">
        <f t="shared" si="4"/>
        <v>2000.3450000000003</v>
      </c>
      <c r="H32" s="3">
        <f t="shared" si="4"/>
        <v>2469.6650000000004</v>
      </c>
      <c r="I32" s="3">
        <f t="shared" si="4"/>
        <v>2938.985000000001</v>
      </c>
      <c r="J32" s="3">
        <f t="shared" si="4"/>
        <v>4030.8650000000007</v>
      </c>
      <c r="K32" s="3">
        <f t="shared" si="4"/>
        <v>5453.9550000000008</v>
      </c>
      <c r="L32" s="3">
        <f t="shared" si="4"/>
        <v>6877.0450000000019</v>
      </c>
      <c r="M32" s="3">
        <f t="shared" si="4"/>
        <v>7800.135000000002</v>
      </c>
    </row>
    <row r="33" spans="2:15" x14ac:dyDescent="0.25">
      <c r="B33" s="1" t="s">
        <v>28</v>
      </c>
      <c r="C33" s="3"/>
      <c r="D33" s="3">
        <v>50</v>
      </c>
      <c r="E33" s="3">
        <v>50</v>
      </c>
      <c r="F33" s="3">
        <v>50</v>
      </c>
      <c r="G33" s="3"/>
      <c r="H33" s="3"/>
      <c r="I33" s="3"/>
      <c r="J33" s="3"/>
      <c r="K33" s="3"/>
      <c r="L33" s="3"/>
      <c r="M33" s="3"/>
      <c r="O33" s="4">
        <f>O27+O11</f>
        <v>22197.88</v>
      </c>
    </row>
    <row r="34" spans="2:15" x14ac:dyDescent="0.25">
      <c r="B34" s="1" t="s">
        <v>29</v>
      </c>
      <c r="C34" s="3">
        <v>1862.2</v>
      </c>
      <c r="D34" s="3">
        <v>3000</v>
      </c>
      <c r="E34" s="3">
        <v>500</v>
      </c>
      <c r="F34" s="3"/>
      <c r="G34" s="3"/>
      <c r="H34" s="3"/>
      <c r="I34" s="3"/>
      <c r="J34" s="3"/>
      <c r="K34" s="3"/>
      <c r="L34" s="3"/>
      <c r="M34" s="3">
        <v>2800</v>
      </c>
    </row>
    <row r="35" spans="2:15" x14ac:dyDescent="0.25">
      <c r="B35" s="1" t="s">
        <v>58</v>
      </c>
      <c r="C35" s="3"/>
      <c r="D35" s="3">
        <v>500</v>
      </c>
      <c r="E35" s="3">
        <v>500</v>
      </c>
      <c r="F35" s="3">
        <v>500</v>
      </c>
      <c r="G35" s="3">
        <v>500</v>
      </c>
      <c r="H35" s="3">
        <v>500</v>
      </c>
      <c r="I35" s="3">
        <v>500</v>
      </c>
      <c r="J35" s="3">
        <v>500</v>
      </c>
      <c r="K35" s="3">
        <v>500</v>
      </c>
      <c r="L35" s="3"/>
      <c r="M35" s="3"/>
    </row>
    <row r="37" spans="2:15" x14ac:dyDescent="0.25">
      <c r="B37" s="2" t="s">
        <v>30</v>
      </c>
      <c r="C37" s="7">
        <f>SUM(C31:C35)</f>
        <v>2343.31</v>
      </c>
      <c r="D37" s="7">
        <f>SUM(D31:D36)</f>
        <v>6668.84</v>
      </c>
      <c r="E37" s="7">
        <f>SUM(E31:E36)</f>
        <v>4926.4500000000007</v>
      </c>
      <c r="F37" s="7">
        <f t="shared" ref="D37:M37" si="5">SUM(F31:F35)</f>
        <v>4545.8150000000005</v>
      </c>
      <c r="G37" s="7">
        <f t="shared" si="5"/>
        <v>4800.3450000000003</v>
      </c>
      <c r="H37" s="7">
        <f t="shared" si="5"/>
        <v>5269.6650000000009</v>
      </c>
      <c r="I37" s="7">
        <f t="shared" si="5"/>
        <v>5738.9850000000006</v>
      </c>
      <c r="J37" s="7">
        <f t="shared" si="5"/>
        <v>6830.8650000000007</v>
      </c>
      <c r="K37" s="7">
        <f t="shared" si="5"/>
        <v>8253.9550000000017</v>
      </c>
      <c r="L37" s="7">
        <f t="shared" si="5"/>
        <v>9177.0450000000019</v>
      </c>
      <c r="M37" s="7">
        <f t="shared" si="5"/>
        <v>12900.135000000002</v>
      </c>
    </row>
    <row r="39" spans="2:15" x14ac:dyDescent="0.25">
      <c r="B39" s="6" t="s">
        <v>31</v>
      </c>
      <c r="C39" s="5">
        <f t="shared" ref="C39:M39" si="6">C37-C29</f>
        <v>818.83999999999992</v>
      </c>
      <c r="D39" s="5">
        <f t="shared" si="6"/>
        <v>1576.4500000000007</v>
      </c>
      <c r="E39" s="5">
        <f t="shared" si="6"/>
        <v>1695.8150000000005</v>
      </c>
      <c r="F39" s="5">
        <f t="shared" si="6"/>
        <v>2000.3450000000003</v>
      </c>
      <c r="G39" s="5">
        <f t="shared" si="6"/>
        <v>2469.6650000000004</v>
      </c>
      <c r="H39" s="5">
        <f t="shared" si="6"/>
        <v>2938.985000000001</v>
      </c>
      <c r="I39" s="5">
        <f t="shared" si="6"/>
        <v>4030.8650000000007</v>
      </c>
      <c r="J39" s="5">
        <f t="shared" si="6"/>
        <v>5453.9550000000008</v>
      </c>
      <c r="K39" s="5">
        <f t="shared" si="6"/>
        <v>6877.0450000000019</v>
      </c>
      <c r="L39" s="5">
        <f t="shared" si="6"/>
        <v>7800.135000000002</v>
      </c>
      <c r="M39" s="5">
        <f t="shared" si="6"/>
        <v>11523.225000000002</v>
      </c>
    </row>
    <row r="41" spans="2:15" x14ac:dyDescent="0.25">
      <c r="C41" s="4"/>
    </row>
    <row r="42" spans="2:15" x14ac:dyDescent="0.25">
      <c r="D42" s="1" t="s">
        <v>34</v>
      </c>
      <c r="K42" s="1" t="s">
        <v>36</v>
      </c>
    </row>
    <row r="43" spans="2:15" x14ac:dyDescent="0.25">
      <c r="C43" s="1" t="s">
        <v>37</v>
      </c>
      <c r="D43" s="3">
        <v>577.20000000000005</v>
      </c>
      <c r="E43" s="3">
        <v>828</v>
      </c>
      <c r="F43" s="3">
        <v>257</v>
      </c>
      <c r="G43" s="3">
        <v>200</v>
      </c>
      <c r="H43" s="7">
        <f>SUM(D43:G43)</f>
        <v>1862.2</v>
      </c>
      <c r="I43" s="3"/>
      <c r="K43" s="7"/>
      <c r="M43" s="5">
        <f>SUM(H43:K43)</f>
        <v>1862.2</v>
      </c>
    </row>
    <row r="44" spans="2:15" x14ac:dyDescent="0.25">
      <c r="C44" s="1" t="s">
        <v>38</v>
      </c>
      <c r="D44" s="3"/>
      <c r="E44" s="7">
        <v>828</v>
      </c>
      <c r="F44" s="7">
        <v>257</v>
      </c>
      <c r="G44" s="3"/>
      <c r="H44" s="13">
        <f t="shared" ref="H44:H48" si="7">SUM(D44:G44)</f>
        <v>1085</v>
      </c>
      <c r="K44" s="14">
        <v>275</v>
      </c>
      <c r="M44" s="5">
        <f t="shared" ref="M44:M48" si="8">SUM(H44:K44)</f>
        <v>1360</v>
      </c>
    </row>
    <row r="45" spans="2:15" x14ac:dyDescent="0.25">
      <c r="C45" s="1" t="s">
        <v>39</v>
      </c>
      <c r="D45" s="3"/>
      <c r="E45" s="3"/>
      <c r="F45" s="3">
        <v>257</v>
      </c>
      <c r="G45" s="3"/>
      <c r="H45" s="13">
        <f t="shared" si="7"/>
        <v>257</v>
      </c>
      <c r="K45" s="14">
        <v>275</v>
      </c>
      <c r="M45" s="5">
        <f t="shared" si="8"/>
        <v>532</v>
      </c>
    </row>
    <row r="46" spans="2:15" x14ac:dyDescent="0.25">
      <c r="C46" s="1" t="s">
        <v>40</v>
      </c>
      <c r="D46" s="3"/>
      <c r="E46" s="3"/>
      <c r="F46" s="3">
        <v>257</v>
      </c>
      <c r="G46" s="3"/>
      <c r="H46" s="13">
        <f t="shared" si="7"/>
        <v>257</v>
      </c>
      <c r="K46" s="14">
        <v>275</v>
      </c>
      <c r="M46" s="5">
        <f t="shared" si="8"/>
        <v>532</v>
      </c>
    </row>
    <row r="47" spans="2:15" x14ac:dyDescent="0.25">
      <c r="C47" s="1" t="s">
        <v>41</v>
      </c>
      <c r="D47" s="3"/>
      <c r="E47" s="3"/>
      <c r="F47" s="3">
        <v>257</v>
      </c>
      <c r="G47" s="3"/>
      <c r="H47" s="13">
        <f t="shared" si="7"/>
        <v>257</v>
      </c>
      <c r="M47" s="5">
        <f t="shared" si="8"/>
        <v>257</v>
      </c>
    </row>
    <row r="48" spans="2:15" x14ac:dyDescent="0.25">
      <c r="C48" s="1" t="s">
        <v>42</v>
      </c>
      <c r="D48" s="3"/>
      <c r="E48" s="3"/>
      <c r="F48" s="3">
        <v>257</v>
      </c>
      <c r="G48" s="3"/>
      <c r="H48" s="13">
        <f t="shared" si="7"/>
        <v>257</v>
      </c>
      <c r="M48" s="5">
        <f t="shared" si="8"/>
        <v>257</v>
      </c>
    </row>
    <row r="49" spans="3:11" x14ac:dyDescent="0.25">
      <c r="C49" s="3"/>
      <c r="D49" s="3"/>
      <c r="E49" s="3"/>
      <c r="F49" s="3"/>
      <c r="K49" s="4"/>
    </row>
    <row r="50" spans="3:11" x14ac:dyDescent="0.25">
      <c r="K50" s="4"/>
    </row>
    <row r="51" spans="3:11" x14ac:dyDescent="0.25">
      <c r="K51" s="4"/>
    </row>
    <row r="52" spans="3:11" x14ac:dyDescent="0.25">
      <c r="K52" s="4"/>
    </row>
    <row r="53" spans="3:11" x14ac:dyDescent="0.25">
      <c r="C53" s="4"/>
    </row>
    <row r="55" spans="3:11" x14ac:dyDescent="0.25">
      <c r="C55" s="4"/>
    </row>
    <row r="56" spans="3:11" x14ac:dyDescent="0.25">
      <c r="C56" s="4"/>
    </row>
    <row r="57" spans="3:11" x14ac:dyDescent="0.25">
      <c r="C57" s="4"/>
    </row>
    <row r="59" spans="3:11" x14ac:dyDescent="0.25">
      <c r="C5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C646-9D30-4E3D-B49B-379CE0463E2D}">
  <dimension ref="C2:K7"/>
  <sheetViews>
    <sheetView workbookViewId="0">
      <selection activeCell="H13" sqref="H13"/>
    </sheetView>
  </sheetViews>
  <sheetFormatPr defaultRowHeight="15" x14ac:dyDescent="0.25"/>
  <cols>
    <col min="3" max="3" width="8" bestFit="1" customWidth="1"/>
    <col min="4" max="4" width="9.28515625" bestFit="1" customWidth="1"/>
    <col min="6" max="6" width="13.140625" bestFit="1" customWidth="1"/>
    <col min="7" max="7" width="13.5703125" bestFit="1" customWidth="1"/>
    <col min="10" max="10" width="13.140625" bestFit="1" customWidth="1"/>
    <col min="11" max="11" width="7.42578125" bestFit="1" customWidth="1"/>
  </cols>
  <sheetData>
    <row r="2" spans="3:11" x14ac:dyDescent="0.25">
      <c r="C2" t="s">
        <v>44</v>
      </c>
      <c r="D2" t="s">
        <v>45</v>
      </c>
      <c r="E2" t="s">
        <v>46</v>
      </c>
      <c r="F2" t="s">
        <v>47</v>
      </c>
      <c r="G2" t="s">
        <v>49</v>
      </c>
      <c r="J2" t="s">
        <v>50</v>
      </c>
      <c r="K2" t="s">
        <v>51</v>
      </c>
    </row>
    <row r="3" spans="3:11" x14ac:dyDescent="0.25">
      <c r="C3">
        <v>1450.24</v>
      </c>
      <c r="D3">
        <v>101.52</v>
      </c>
      <c r="E3">
        <v>761.85</v>
      </c>
      <c r="F3" t="s">
        <v>48</v>
      </c>
      <c r="G3">
        <v>300</v>
      </c>
      <c r="J3">
        <v>213.21</v>
      </c>
      <c r="K3">
        <v>187.23</v>
      </c>
    </row>
    <row r="7" spans="3:11" x14ac:dyDescent="0.25">
      <c r="C7">
        <v>1450.24</v>
      </c>
      <c r="D7">
        <v>101.52</v>
      </c>
      <c r="E7">
        <v>761.85</v>
      </c>
      <c r="F7">
        <v>300</v>
      </c>
      <c r="G7">
        <v>282.7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2024-02-26T17:02:34Z</dcterms:modified>
</cp:coreProperties>
</file>