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12D983E2-7FFD-419D-B920-6CF55DA98D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sa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M55" i="1" s="1"/>
  <c r="H56" i="1"/>
  <c r="M56" i="1" s="1"/>
  <c r="H57" i="1"/>
  <c r="M57" i="1" s="1"/>
  <c r="H58" i="1"/>
  <c r="M58" i="1" s="1"/>
  <c r="H59" i="1"/>
  <c r="M59" i="1" s="1"/>
  <c r="H54" i="1"/>
  <c r="M54" i="1" s="1"/>
  <c r="O8" i="1"/>
  <c r="O10" i="1"/>
  <c r="O30" i="1"/>
  <c r="O29" i="1"/>
  <c r="C12" i="1"/>
  <c r="D12" i="1"/>
  <c r="E12" i="1"/>
  <c r="F12" i="1"/>
  <c r="G12" i="1"/>
  <c r="H12" i="1"/>
  <c r="I12" i="1"/>
  <c r="J12" i="1"/>
  <c r="K12" i="1"/>
  <c r="L12" i="1"/>
  <c r="M12" i="1"/>
  <c r="O3" i="1"/>
  <c r="O28" i="1"/>
  <c r="O22" i="1"/>
  <c r="O17" i="1"/>
  <c r="O16" i="1"/>
  <c r="O14" i="1"/>
  <c r="C38" i="1"/>
  <c r="D38" i="1"/>
  <c r="E38" i="1"/>
  <c r="F38" i="1"/>
  <c r="G38" i="1"/>
  <c r="H38" i="1"/>
  <c r="I38" i="1"/>
  <c r="J38" i="1"/>
  <c r="K38" i="1"/>
  <c r="L38" i="1"/>
  <c r="M38" i="1"/>
  <c r="O7" i="1"/>
  <c r="O5" i="1"/>
  <c r="O6" i="1"/>
  <c r="O4" i="1"/>
  <c r="J40" i="1" l="1"/>
  <c r="E40" i="1"/>
  <c r="O38" i="1"/>
  <c r="M40" i="1"/>
  <c r="C40" i="1"/>
  <c r="K40" i="1"/>
  <c r="I40" i="1"/>
  <c r="L40" i="1"/>
  <c r="H40" i="1"/>
  <c r="G40" i="1"/>
  <c r="D40" i="1"/>
  <c r="F40" i="1"/>
  <c r="O12" i="1"/>
  <c r="O44" i="1" l="1"/>
  <c r="C48" i="1" l="1"/>
  <c r="C50" i="1" s="1"/>
  <c r="D43" i="1" s="1"/>
  <c r="D48" i="1" l="1"/>
  <c r="D50" i="1" s="1"/>
  <c r="E43" i="1" s="1"/>
  <c r="E48" i="1" s="1"/>
  <c r="E50" i="1" s="1"/>
  <c r="F43" i="1" l="1"/>
  <c r="F48" i="1" s="1"/>
  <c r="F50" i="1" s="1"/>
  <c r="G43" i="1" s="1"/>
  <c r="G48" i="1" s="1"/>
  <c r="G50" i="1" s="1"/>
  <c r="H43" i="1" s="1"/>
  <c r="H48" i="1" s="1"/>
  <c r="H50" i="1" l="1"/>
  <c r="I43" i="1" s="1"/>
  <c r="I48" i="1" s="1"/>
  <c r="I50" i="1" l="1"/>
  <c r="J43" i="1" s="1"/>
  <c r="J48" i="1" s="1"/>
  <c r="J50" i="1" l="1"/>
  <c r="K43" i="1" s="1"/>
  <c r="K48" i="1" s="1"/>
  <c r="K50" i="1" l="1"/>
  <c r="L43" i="1" s="1"/>
  <c r="L48" i="1" s="1"/>
  <c r="L50" i="1" l="1"/>
  <c r="M43" i="1" s="1"/>
  <c r="M48" i="1" s="1"/>
  <c r="M50" i="1" l="1"/>
</calcChain>
</file>

<file path=xl/sharedStrings.xml><?xml version="1.0" encoding="utf-8"?>
<sst xmlns="http://schemas.openxmlformats.org/spreadsheetml/2006/main" count="89" uniqueCount="67">
  <si>
    <t>Total</t>
  </si>
  <si>
    <t>SANTANDER</t>
  </si>
  <si>
    <t>TV</t>
  </si>
  <si>
    <t>MERCADO PAGO</t>
  </si>
  <si>
    <t>BV</t>
  </si>
  <si>
    <t>NUBANK - 20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</si>
  <si>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</si>
  <si>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</si>
  <si>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</si>
  <si>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</si>
  <si>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</si>
  <si>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</si>
  <si>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</si>
  <si>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</si>
  <si>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</si>
  <si>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</si>
  <si>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</si>
  <si>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IMPRESSORA</t>
  </si>
  <si>
    <t>DENTISTA JULIA</t>
  </si>
  <si>
    <t>DENTISTA ZECA</t>
  </si>
  <si>
    <t>GELADEIRA</t>
  </si>
  <si>
    <t>GASTOS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</si>
  <si>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</si>
  <si>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</si>
  <si>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</si>
  <si>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</si>
  <si>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</si>
  <si>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</si>
  <si>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</si>
  <si>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</si>
  <si>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</si>
  <si>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</si>
  <si>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</si>
  <si>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</si>
  <si>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RECEBER IMPRESSORA</t>
  </si>
  <si>
    <t>13º | FERIAS | SAQUE</t>
  </si>
  <si>
    <t>TOTAL RECEBER</t>
  </si>
  <si>
    <t>SOBRA</t>
  </si>
  <si>
    <t>ROUPAS</t>
  </si>
  <si>
    <t>DATA | BANCO</t>
  </si>
  <si>
    <t>PLUS</t>
  </si>
  <si>
    <t>DIA 29</t>
  </si>
  <si>
    <t>ACADEMIA</t>
  </si>
  <si>
    <t>Bruno</t>
  </si>
  <si>
    <t xml:space="preserve">MOTOR </t>
  </si>
  <si>
    <t>PRODUTOS</t>
  </si>
  <si>
    <t xml:space="preserve">Tonny </t>
  </si>
  <si>
    <t>Fevereiro</t>
  </si>
  <si>
    <t>Março</t>
  </si>
  <si>
    <t>Abril</t>
  </si>
  <si>
    <t>Maio</t>
  </si>
  <si>
    <t>Junho</t>
  </si>
  <si>
    <t>Julho</t>
  </si>
  <si>
    <t>FUTEBOL</t>
  </si>
  <si>
    <t>COMPLEMENTO</t>
  </si>
  <si>
    <t>COMBUSTIVEL</t>
  </si>
  <si>
    <t>LIXEIRA</t>
  </si>
  <si>
    <t>BOLSA JULIA</t>
  </si>
  <si>
    <t>salario</t>
  </si>
  <si>
    <t>anuidade</t>
  </si>
  <si>
    <t>comissão</t>
  </si>
  <si>
    <t>hora extra</t>
  </si>
  <si>
    <t>28,59 | 282,70</t>
  </si>
  <si>
    <t>complemento</t>
  </si>
  <si>
    <t>desconto inss</t>
  </si>
  <si>
    <t>cantina</t>
  </si>
  <si>
    <t>DOC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</si>
</sst>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zoomScaleNormal="100" workbookViewId="0"/>
  </sheetViews>
  <sheetFormatPr defaultColWidth="16.42578125" defaultRowHeight="12.75" x14ac:dyDescent="0.25"/>
  <cols>
    <col min="1" max="1" width="16.5703125" style="1" bestFit="1" customWidth="1"/>
    <col min="2" max="2" width="23.42578125" style="1" bestFit="1" customWidth="1"/>
    <col min="3" max="13" width="12.140625" style="1" bestFit="1" customWidth="1"/>
    <col min="14" max="14" width="16.42578125" style="1"/>
    <col min="15" max="15" width="13.28515625" style="1" bestFit="1" customWidth="1"/>
    <col min="16" max="16384" width="16.42578125" style="1"/>
  </cols>
  <sheetData>
    <row r="1" spans="1:15" x14ac:dyDescent="0.25">
      <c r="A1" s="11" t="s">
        <v>39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6</v>
      </c>
      <c r="O1" s="1" t="s">
        <v>0</v>
      </c>
    </row>
    <row r="3" spans="1:15" x14ac:dyDescent="0.25">
      <c r="A3" s="1" t="s">
        <v>22</v>
      </c>
      <c r="B3" s="1" t="s">
        <v>25</v>
      </c>
      <c r="C3" s="3">
        <v>47.01</v>
      </c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O3" s="4">
        <f t="shared" ref="O3:O10" si="0">SUM(C3:N3)</f>
        <v>517.11</v>
      </c>
    </row>
    <row r="4" spans="1:15" x14ac:dyDescent="0.25">
      <c r="A4" s="1" t="s">
        <v>23</v>
      </c>
      <c r="B4" s="1" t="s">
        <v>26</v>
      </c>
      <c r="C4" s="3">
        <v>680</v>
      </c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O4" s="4">
        <f t="shared" si="0"/>
        <v>7480</v>
      </c>
    </row>
    <row r="5" spans="1:15" x14ac:dyDescent="0.25">
      <c r="A5" s="1" t="s">
        <v>24</v>
      </c>
      <c r="B5" s="1" t="s">
        <v>27</v>
      </c>
      <c r="C5" s="3">
        <v>105.71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O5" s="4">
        <f t="shared" si="0"/>
        <v>1105.71</v>
      </c>
    </row>
    <row r="6" spans="1:15" x14ac:dyDescent="0.25">
      <c r="A6" s="1" t="s">
        <v>24</v>
      </c>
      <c r="B6" s="1" t="s">
        <v>28</v>
      </c>
      <c r="C6" s="3"/>
      <c r="D6" s="3">
        <v>50</v>
      </c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O6" s="4">
        <f t="shared" si="0"/>
        <v>500</v>
      </c>
    </row>
    <row r="7" spans="1:15" x14ac:dyDescent="0.25">
      <c r="A7" s="1" t="s">
        <v>24</v>
      </c>
      <c r="B7" s="1" t="s">
        <v>29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O7" s="4">
        <f t="shared" si="0"/>
        <v>1100</v>
      </c>
    </row>
    <row r="8" spans="1:15" x14ac:dyDescent="0.25">
      <c r="A8" s="1" t="s">
        <v>41</v>
      </c>
      <c r="B8" s="1" t="s">
        <v>42</v>
      </c>
      <c r="C8" s="3">
        <v>60</v>
      </c>
      <c r="D8" s="3">
        <v>60</v>
      </c>
      <c r="E8" s="3">
        <v>60</v>
      </c>
      <c r="F8" s="3">
        <v>60</v>
      </c>
      <c r="G8" s="3">
        <v>60</v>
      </c>
      <c r="H8" s="3">
        <v>60</v>
      </c>
      <c r="I8" s="3">
        <v>60</v>
      </c>
      <c r="J8" s="3">
        <v>60</v>
      </c>
      <c r="K8" s="3">
        <v>60</v>
      </c>
      <c r="L8" s="3">
        <v>60</v>
      </c>
      <c r="M8" s="3">
        <v>60</v>
      </c>
      <c r="O8" s="4">
        <f t="shared" si="0"/>
        <v>660</v>
      </c>
    </row>
    <row r="9" spans="1:15" x14ac:dyDescent="0.25">
      <c r="B9" s="1" t="s">
        <v>30</v>
      </c>
      <c r="C9" s="3"/>
      <c r="D9" s="3">
        <v>300</v>
      </c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O9" s="4"/>
    </row>
    <row r="10" spans="1:15" x14ac:dyDescent="0.25">
      <c r="B10" s="1" t="s">
        <v>66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4">
        <f t="shared" si="0"/>
        <v>0</v>
      </c>
    </row>
    <row r="12" spans="1:15" x14ac:dyDescent="0.25">
      <c r="C12" s="5">
        <f t="shared" ref="C12:M12" si="1">SUM(C3:C11)</f>
        <v>992.72</v>
      </c>
      <c r="D12" s="5">
        <f t="shared" si="1"/>
        <v>1337.01</v>
      </c>
      <c r="E12" s="5">
        <f t="shared" si="1"/>
        <v>1337.01</v>
      </c>
      <c r="F12" s="5">
        <f t="shared" si="1"/>
        <v>1337.01</v>
      </c>
      <c r="G12" s="5">
        <f t="shared" si="1"/>
        <v>1337.01</v>
      </c>
      <c r="H12" s="5">
        <f t="shared" si="1"/>
        <v>1337.01</v>
      </c>
      <c r="I12" s="5">
        <f t="shared" si="1"/>
        <v>1337.01</v>
      </c>
      <c r="J12" s="5">
        <f t="shared" si="1"/>
        <v>1337.01</v>
      </c>
      <c r="K12" s="5">
        <f t="shared" si="1"/>
        <v>1337.01</v>
      </c>
      <c r="L12" s="5">
        <f t="shared" si="1"/>
        <v>1337.01</v>
      </c>
      <c r="M12" s="5">
        <f t="shared" si="1"/>
        <v>1337.01</v>
      </c>
      <c r="O12" s="4">
        <f>SUM(C12:N12)</f>
        <v>14362.820000000002</v>
      </c>
    </row>
    <row r="14" spans="1:15" x14ac:dyDescent="0.25">
      <c r="A14" s="11" t="s">
        <v>1</v>
      </c>
      <c r="B14" s="1" t="s">
        <v>2</v>
      </c>
      <c r="C14" s="3">
        <v>622.55999999999995</v>
      </c>
      <c r="D14" s="3">
        <v>622.55999999999995</v>
      </c>
      <c r="E14" s="3">
        <v>622.55999999999995</v>
      </c>
      <c r="F14" s="3">
        <v>622.55999999999995</v>
      </c>
      <c r="G14" s="3">
        <v>622.55999999999995</v>
      </c>
      <c r="H14" s="3">
        <v>622.55999999999995</v>
      </c>
      <c r="O14" s="4">
        <f>SUM(C14:N14)</f>
        <v>3735.3599999999997</v>
      </c>
    </row>
    <row r="16" spans="1:15" x14ac:dyDescent="0.25">
      <c r="A16" s="8" t="s">
        <v>5</v>
      </c>
      <c r="B16" s="1" t="s">
        <v>53</v>
      </c>
      <c r="C16" s="3">
        <v>29.9</v>
      </c>
      <c r="O16" s="4">
        <f>SUM(C16:N16)</f>
        <v>29.9</v>
      </c>
    </row>
    <row r="17" spans="1:15" x14ac:dyDescent="0.25">
      <c r="A17" s="8" t="s">
        <v>5</v>
      </c>
      <c r="B17" s="1" t="s">
        <v>17</v>
      </c>
      <c r="C17" s="3">
        <v>95.09</v>
      </c>
      <c r="D17" s="3">
        <v>95.09</v>
      </c>
      <c r="E17" s="3">
        <v>95.09</v>
      </c>
      <c r="F17" s="3">
        <v>95.09</v>
      </c>
      <c r="O17" s="4">
        <f>SUM(C17:N17)</f>
        <v>380.36</v>
      </c>
    </row>
    <row r="18" spans="1:15" x14ac:dyDescent="0.25">
      <c r="A18" s="8" t="s">
        <v>5</v>
      </c>
      <c r="B18" s="1" t="s">
        <v>18</v>
      </c>
      <c r="C18" s="3">
        <v>119.7</v>
      </c>
      <c r="D18" s="3">
        <v>119.7</v>
      </c>
      <c r="E18" s="3">
        <v>119.7</v>
      </c>
      <c r="F18" s="3">
        <v>119.7</v>
      </c>
      <c r="O18" s="4"/>
    </row>
    <row r="19" spans="1:15" x14ac:dyDescent="0.25">
      <c r="A19" s="8" t="s">
        <v>5</v>
      </c>
      <c r="B19" s="1" t="s">
        <v>54</v>
      </c>
      <c r="C19" s="3">
        <v>39.270000000000003</v>
      </c>
      <c r="D19" s="3"/>
      <c r="E19" s="3"/>
      <c r="F19" s="3"/>
      <c r="O19" s="4"/>
    </row>
    <row r="20" spans="1:15" x14ac:dyDescent="0.25">
      <c r="A20" s="8" t="s">
        <v>5</v>
      </c>
      <c r="B20" s="1" t="s">
        <v>56</v>
      </c>
      <c r="C20" s="3">
        <v>41.37</v>
      </c>
      <c r="D20" s="3"/>
      <c r="E20" s="3"/>
      <c r="F20" s="3"/>
      <c r="O20" s="4"/>
    </row>
    <row r="21" spans="1:15" x14ac:dyDescent="0.25">
      <c r="A21" s="8" t="s">
        <v>5</v>
      </c>
      <c r="B21" s="1" t="s">
        <v>40</v>
      </c>
      <c r="C21" s="3">
        <v>1144.92</v>
      </c>
      <c r="D21" s="3"/>
      <c r="E21" s="3"/>
      <c r="F21" s="3"/>
      <c r="O21" s="4"/>
    </row>
    <row r="22" spans="1:15" x14ac:dyDescent="0.25">
      <c r="A22" s="8" t="s">
        <v>5</v>
      </c>
      <c r="B22" s="1" t="s">
        <v>57</v>
      </c>
      <c r="C22" s="3">
        <v>54.195</v>
      </c>
      <c r="D22" s="3">
        <v>54.195</v>
      </c>
      <c r="E22" s="3"/>
      <c r="F22" s="3"/>
      <c r="O22" s="4">
        <f>SUM(C22:N22)</f>
        <v>108.39</v>
      </c>
    </row>
    <row r="24" spans="1:15" x14ac:dyDescent="0.25">
      <c r="A24" s="9" t="s">
        <v>3</v>
      </c>
      <c r="B24" s="1" t="s">
        <v>21</v>
      </c>
      <c r="C24" s="3">
        <v>484.21</v>
      </c>
      <c r="O24" s="4"/>
    </row>
    <row r="25" spans="1:15" x14ac:dyDescent="0.25">
      <c r="A25" s="9" t="s">
        <v>3</v>
      </c>
      <c r="B25" s="1" t="s">
        <v>38</v>
      </c>
      <c r="C25" s="3">
        <v>135</v>
      </c>
      <c r="O25" s="4"/>
    </row>
    <row r="26" spans="1:15" x14ac:dyDescent="0.25">
      <c r="A26" s="9" t="s">
        <v>3</v>
      </c>
      <c r="C26" s="3"/>
      <c r="O26" s="4"/>
    </row>
    <row r="28" spans="1:15" x14ac:dyDescent="0.25">
      <c r="A28" s="10" t="s">
        <v>4</v>
      </c>
      <c r="B28" s="1" t="s">
        <v>20</v>
      </c>
      <c r="C28" s="3">
        <v>331.21</v>
      </c>
      <c r="D28" s="3">
        <v>331.21</v>
      </c>
      <c r="E28" s="3">
        <v>331.21</v>
      </c>
      <c r="F28" s="3">
        <v>331.21</v>
      </c>
      <c r="G28" s="3">
        <v>331.21</v>
      </c>
      <c r="H28" s="3">
        <v>331.21</v>
      </c>
      <c r="I28" s="3">
        <v>331.21</v>
      </c>
      <c r="O28" s="4">
        <f>SUM(C28:N28)</f>
        <v>2318.4699999999998</v>
      </c>
    </row>
    <row r="29" spans="1:15" x14ac:dyDescent="0.25">
      <c r="A29" s="10" t="s">
        <v>4</v>
      </c>
      <c r="B29" s="1" t="s">
        <v>21</v>
      </c>
      <c r="C29" s="3">
        <v>111.65</v>
      </c>
      <c r="D29" s="3">
        <v>256.34500000000003</v>
      </c>
      <c r="E29" s="3"/>
      <c r="F29" s="3"/>
      <c r="G29" s="3"/>
      <c r="H29" s="3"/>
      <c r="I29" s="3"/>
      <c r="O29" s="4">
        <f>SUM(C29:N29)</f>
        <v>367.995</v>
      </c>
    </row>
    <row r="30" spans="1:15" x14ac:dyDescent="0.25">
      <c r="A30" s="10" t="s">
        <v>4</v>
      </c>
      <c r="B30" s="1" t="s">
        <v>38</v>
      </c>
      <c r="C30" s="3">
        <v>150</v>
      </c>
      <c r="D30" s="3">
        <v>150</v>
      </c>
      <c r="E30" s="3"/>
      <c r="F30" s="3"/>
      <c r="G30" s="3"/>
      <c r="H30" s="3"/>
      <c r="I30" s="3"/>
      <c r="O30" s="4">
        <f>SUM(C30:N30)</f>
        <v>300</v>
      </c>
    </row>
    <row r="31" spans="1:15" x14ac:dyDescent="0.25">
      <c r="A31" s="10" t="s">
        <v>4</v>
      </c>
      <c r="B31" s="1" t="s">
        <v>38</v>
      </c>
      <c r="C31" s="3">
        <v>86.66</v>
      </c>
      <c r="D31" s="3"/>
      <c r="E31" s="3"/>
      <c r="F31" s="3"/>
      <c r="G31" s="3"/>
      <c r="H31" s="3"/>
      <c r="I31" s="3"/>
      <c r="O31" s="4"/>
    </row>
    <row r="32" spans="1:15" x14ac:dyDescent="0.25">
      <c r="A32" s="10" t="s">
        <v>4</v>
      </c>
      <c r="B32" s="1" t="s">
        <v>19</v>
      </c>
      <c r="C32" s="3">
        <v>420</v>
      </c>
      <c r="D32" s="3"/>
      <c r="E32" s="3"/>
      <c r="F32" s="3"/>
      <c r="G32" s="3"/>
      <c r="H32" s="3"/>
      <c r="I32" s="3"/>
      <c r="O32" s="4"/>
    </row>
    <row r="33" spans="1:15" x14ac:dyDescent="0.25">
      <c r="A33" s="10" t="s">
        <v>4</v>
      </c>
      <c r="B33" s="1" t="s">
        <v>44</v>
      </c>
      <c r="C33" s="3">
        <v>528.04</v>
      </c>
      <c r="D33" s="3">
        <v>528.04</v>
      </c>
      <c r="E33" s="3">
        <v>528.04</v>
      </c>
      <c r="F33" s="3"/>
      <c r="G33" s="3"/>
      <c r="H33" s="3"/>
      <c r="I33" s="3"/>
      <c r="O33" s="4"/>
    </row>
    <row r="34" spans="1:15" x14ac:dyDescent="0.25">
      <c r="A34" s="10" t="s">
        <v>4</v>
      </c>
      <c r="B34" s="1" t="s">
        <v>45</v>
      </c>
      <c r="C34" s="3">
        <v>107.49</v>
      </c>
      <c r="D34" s="3">
        <v>107.49</v>
      </c>
      <c r="E34" s="3"/>
      <c r="F34" s="3"/>
      <c r="G34" s="3"/>
      <c r="H34" s="3"/>
      <c r="I34" s="3"/>
      <c r="O34" s="4"/>
    </row>
    <row r="35" spans="1:15" x14ac:dyDescent="0.25">
      <c r="A35" s="10" t="s">
        <v>4</v>
      </c>
      <c r="B35" s="1" t="s">
        <v>30</v>
      </c>
      <c r="C35" s="3">
        <v>270.48</v>
      </c>
      <c r="D35" s="3"/>
      <c r="E35" s="3"/>
      <c r="F35" s="3"/>
      <c r="G35" s="3"/>
      <c r="H35" s="3"/>
      <c r="I35" s="3"/>
      <c r="O35" s="4"/>
    </row>
    <row r="36" spans="1:15" x14ac:dyDescent="0.25">
      <c r="A36" s="10" t="s">
        <v>4</v>
      </c>
      <c r="B36" s="1" t="s">
        <v>55</v>
      </c>
      <c r="C36" s="3">
        <v>55.6</v>
      </c>
      <c r="D36" s="3"/>
      <c r="E36" s="3"/>
      <c r="F36" s="3"/>
      <c r="G36" s="3"/>
      <c r="H36" s="3"/>
      <c r="I36" s="3"/>
      <c r="O36" s="4"/>
    </row>
    <row r="38" spans="1:15" x14ac:dyDescent="0.25">
      <c r="B38" s="4"/>
      <c r="C38" s="5">
        <f t="shared" ref="C38:M38" si="2">SUM(C14:C36)</f>
        <v>4827.3449999999993</v>
      </c>
      <c r="D38" s="5">
        <f t="shared" si="2"/>
        <v>2264.63</v>
      </c>
      <c r="E38" s="5">
        <f t="shared" si="2"/>
        <v>1696.6</v>
      </c>
      <c r="F38" s="5">
        <f t="shared" si="2"/>
        <v>1168.56</v>
      </c>
      <c r="G38" s="5">
        <f t="shared" si="2"/>
        <v>953.77</v>
      </c>
      <c r="H38" s="5">
        <f t="shared" si="2"/>
        <v>953.77</v>
      </c>
      <c r="I38" s="5">
        <f t="shared" si="2"/>
        <v>331.21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2"/>
        <v>0</v>
      </c>
      <c r="O38" s="12">
        <f>SUM(O14:O36)</f>
        <v>7240.4749999999995</v>
      </c>
    </row>
    <row r="40" spans="1:15" x14ac:dyDescent="0.25">
      <c r="C40" s="12">
        <f t="shared" ref="C40:M40" si="3">C12+C38</f>
        <v>5820.0649999999996</v>
      </c>
      <c r="D40" s="12">
        <f t="shared" si="3"/>
        <v>3601.6400000000003</v>
      </c>
      <c r="E40" s="12">
        <f t="shared" si="3"/>
        <v>3033.6099999999997</v>
      </c>
      <c r="F40" s="12">
        <f t="shared" si="3"/>
        <v>2505.5699999999997</v>
      </c>
      <c r="G40" s="12">
        <f t="shared" si="3"/>
        <v>2290.7799999999997</v>
      </c>
      <c r="H40" s="12">
        <f t="shared" si="3"/>
        <v>2290.7799999999997</v>
      </c>
      <c r="I40" s="12">
        <f t="shared" si="3"/>
        <v>1668.22</v>
      </c>
      <c r="J40" s="12">
        <f t="shared" si="3"/>
        <v>1337.01</v>
      </c>
      <c r="K40" s="12">
        <f t="shared" si="3"/>
        <v>1337.01</v>
      </c>
      <c r="L40" s="12">
        <f t="shared" si="3"/>
        <v>1337.01</v>
      </c>
      <c r="M40" s="12">
        <f t="shared" si="3"/>
        <v>1337.01</v>
      </c>
    </row>
    <row r="41" spans="1:1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5" x14ac:dyDescent="0.25">
      <c r="B42" s="1" t="s">
        <v>31</v>
      </c>
      <c r="C42" s="3">
        <v>2300</v>
      </c>
      <c r="D42" s="3">
        <v>2300</v>
      </c>
      <c r="E42" s="3">
        <v>2300</v>
      </c>
      <c r="F42" s="3">
        <v>2300</v>
      </c>
      <c r="G42" s="3">
        <v>2300</v>
      </c>
      <c r="H42" s="3">
        <v>2300</v>
      </c>
      <c r="I42" s="3">
        <v>2300</v>
      </c>
      <c r="J42" s="3">
        <v>2300</v>
      </c>
      <c r="K42" s="3">
        <v>2300</v>
      </c>
      <c r="L42" s="3">
        <v>2300</v>
      </c>
      <c r="M42" s="3">
        <v>2300</v>
      </c>
    </row>
    <row r="43" spans="1:15" x14ac:dyDescent="0.25">
      <c r="B43" s="1" t="s">
        <v>32</v>
      </c>
      <c r="C43" s="3"/>
      <c r="D43" s="3">
        <f t="shared" ref="D43:M43" si="4">C50</f>
        <v>141.82499999999982</v>
      </c>
      <c r="E43" s="3">
        <f t="shared" si="4"/>
        <v>840.18499999999949</v>
      </c>
      <c r="F43" s="3">
        <f t="shared" si="4"/>
        <v>1306.5749999999998</v>
      </c>
      <c r="G43" s="3">
        <f t="shared" si="4"/>
        <v>1101.0050000000001</v>
      </c>
      <c r="H43" s="3">
        <f t="shared" si="4"/>
        <v>1110.2250000000004</v>
      </c>
      <c r="I43" s="3">
        <f t="shared" si="4"/>
        <v>1119.4450000000006</v>
      </c>
      <c r="J43" s="3">
        <f t="shared" si="4"/>
        <v>1751.2250000000006</v>
      </c>
      <c r="K43" s="3">
        <f t="shared" si="4"/>
        <v>2714.2150000000001</v>
      </c>
      <c r="L43" s="3">
        <f t="shared" si="4"/>
        <v>3677.2049999999999</v>
      </c>
      <c r="M43" s="3">
        <f t="shared" si="4"/>
        <v>4640.1949999999997</v>
      </c>
    </row>
    <row r="44" spans="1:15" x14ac:dyDescent="0.25">
      <c r="B44" s="1" t="s">
        <v>33</v>
      </c>
      <c r="C44" s="3">
        <v>175</v>
      </c>
      <c r="D44" s="3">
        <v>2000</v>
      </c>
      <c r="E44" s="3">
        <v>1200</v>
      </c>
      <c r="F44" s="3"/>
      <c r="G44" s="3"/>
      <c r="H44" s="3"/>
      <c r="I44" s="3"/>
      <c r="J44" s="3"/>
      <c r="K44" s="3"/>
      <c r="L44" s="3"/>
      <c r="M44" s="3"/>
      <c r="O44" s="4">
        <f>O38+O12</f>
        <v>21603.295000000002</v>
      </c>
    </row>
    <row r="45" spans="1:15" x14ac:dyDescent="0.25">
      <c r="B45" s="1" t="s">
        <v>34</v>
      </c>
      <c r="C45" s="3">
        <v>200</v>
      </c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5" x14ac:dyDescent="0.25">
      <c r="B46" s="1" t="s">
        <v>35</v>
      </c>
      <c r="C46" s="3">
        <v>3286.89</v>
      </c>
      <c r="D46" s="3"/>
      <c r="E46" s="3"/>
      <c r="F46" s="3"/>
      <c r="G46" s="3"/>
      <c r="H46" s="3"/>
      <c r="I46" s="3"/>
      <c r="J46" s="3"/>
      <c r="K46" s="3"/>
      <c r="L46" s="3"/>
      <c r="M46" s="3">
        <v>2800</v>
      </c>
    </row>
    <row r="48" spans="1:15" x14ac:dyDescent="0.25">
      <c r="B48" s="2" t="s">
        <v>36</v>
      </c>
      <c r="C48" s="7">
        <f t="shared" ref="C48:M48" si="5">SUM(C42:C46)</f>
        <v>5961.8899999999994</v>
      </c>
      <c r="D48" s="7">
        <f t="shared" si="5"/>
        <v>4441.8249999999998</v>
      </c>
      <c r="E48" s="7">
        <f t="shared" si="5"/>
        <v>4340.1849999999995</v>
      </c>
      <c r="F48" s="7">
        <f t="shared" si="5"/>
        <v>3606.5749999999998</v>
      </c>
      <c r="G48" s="7">
        <f t="shared" si="5"/>
        <v>3401.0050000000001</v>
      </c>
      <c r="H48" s="7">
        <f t="shared" si="5"/>
        <v>3410.2250000000004</v>
      </c>
      <c r="I48" s="7">
        <f t="shared" si="5"/>
        <v>3419.4450000000006</v>
      </c>
      <c r="J48" s="7">
        <f t="shared" si="5"/>
        <v>4051.2250000000004</v>
      </c>
      <c r="K48" s="7">
        <f t="shared" si="5"/>
        <v>5014.2150000000001</v>
      </c>
      <c r="L48" s="7">
        <f t="shared" si="5"/>
        <v>5977.2049999999999</v>
      </c>
      <c r="M48" s="7">
        <f t="shared" si="5"/>
        <v>9740.1949999999997</v>
      </c>
    </row>
    <row r="50" spans="2:13" x14ac:dyDescent="0.25">
      <c r="B50" s="6" t="s">
        <v>37</v>
      </c>
      <c r="C50" s="5">
        <f t="shared" ref="C50:M50" si="6">C48-C40</f>
        <v>141.82499999999982</v>
      </c>
      <c r="D50" s="5">
        <f t="shared" si="6"/>
        <v>840.18499999999949</v>
      </c>
      <c r="E50" s="5">
        <f t="shared" si="6"/>
        <v>1306.5749999999998</v>
      </c>
      <c r="F50" s="5">
        <f t="shared" si="6"/>
        <v>1101.0050000000001</v>
      </c>
      <c r="G50" s="5">
        <f t="shared" si="6"/>
        <v>1110.2250000000004</v>
      </c>
      <c r="H50" s="5">
        <f t="shared" si="6"/>
        <v>1119.4450000000006</v>
      </c>
      <c r="I50" s="5">
        <f t="shared" si="6"/>
        <v>1751.2250000000006</v>
      </c>
      <c r="J50" s="5">
        <f t="shared" si="6"/>
        <v>2714.2150000000001</v>
      </c>
      <c r="K50" s="5">
        <f t="shared" si="6"/>
        <v>3677.2049999999999</v>
      </c>
      <c r="L50" s="5">
        <f t="shared" si="6"/>
        <v>4640.1949999999997</v>
      </c>
      <c r="M50" s="5">
        <f t="shared" si="6"/>
        <v>8403.1849999999995</v>
      </c>
    </row>
    <row r="52" spans="2:13" x14ac:dyDescent="0.25">
      <c r="C52" s="4"/>
    </row>
    <row r="53" spans="2:13" x14ac:dyDescent="0.25">
      <c r="D53" s="1" t="s">
        <v>43</v>
      </c>
      <c r="K53" s="1" t="s">
        <v>46</v>
      </c>
    </row>
    <row r="54" spans="2:13" x14ac:dyDescent="0.25">
      <c r="C54" s="1" t="s">
        <v>47</v>
      </c>
      <c r="D54" s="3">
        <v>577.20000000000005</v>
      </c>
      <c r="E54" s="3">
        <v>828</v>
      </c>
      <c r="F54" s="3">
        <v>257</v>
      </c>
      <c r="G54" s="3">
        <v>200</v>
      </c>
      <c r="H54" s="3">
        <f>SUM(D54:G54)</f>
        <v>1862.2</v>
      </c>
      <c r="I54" s="3"/>
      <c r="K54" s="3">
        <v>275</v>
      </c>
      <c r="M54" s="5">
        <f>SUM(H54:K54)</f>
        <v>2137.1999999999998</v>
      </c>
    </row>
    <row r="55" spans="2:13" x14ac:dyDescent="0.25">
      <c r="C55" s="1" t="s">
        <v>48</v>
      </c>
      <c r="D55" s="3"/>
      <c r="E55" s="3">
        <v>828</v>
      </c>
      <c r="F55" s="3">
        <v>257</v>
      </c>
      <c r="G55" s="3"/>
      <c r="H55" s="3">
        <f t="shared" ref="H55:H59" si="7">SUM(D55:G55)</f>
        <v>1085</v>
      </c>
      <c r="K55" s="3">
        <v>275</v>
      </c>
      <c r="M55" s="5">
        <f t="shared" ref="M55:M59" si="8">SUM(H55:K55)</f>
        <v>1360</v>
      </c>
    </row>
    <row r="56" spans="2:13" x14ac:dyDescent="0.25">
      <c r="C56" s="1" t="s">
        <v>49</v>
      </c>
      <c r="D56" s="3"/>
      <c r="E56" s="3"/>
      <c r="F56" s="3">
        <v>257</v>
      </c>
      <c r="G56" s="3"/>
      <c r="H56" s="3">
        <f t="shared" si="7"/>
        <v>257</v>
      </c>
      <c r="K56" s="3">
        <v>275</v>
      </c>
      <c r="M56" s="5">
        <f t="shared" si="8"/>
        <v>532</v>
      </c>
    </row>
    <row r="57" spans="2:13" x14ac:dyDescent="0.25">
      <c r="C57" s="1" t="s">
        <v>50</v>
      </c>
      <c r="D57" s="3"/>
      <c r="E57" s="3"/>
      <c r="F57" s="3">
        <v>257</v>
      </c>
      <c r="G57" s="3"/>
      <c r="H57" s="3">
        <f t="shared" si="7"/>
        <v>257</v>
      </c>
      <c r="K57" s="3">
        <v>275</v>
      </c>
      <c r="M57" s="5">
        <f t="shared" si="8"/>
        <v>532</v>
      </c>
    </row>
    <row r="58" spans="2:13" x14ac:dyDescent="0.25">
      <c r="C58" s="1" t="s">
        <v>51</v>
      </c>
      <c r="D58" s="3"/>
      <c r="E58" s="3"/>
      <c r="F58" s="3">
        <v>257</v>
      </c>
      <c r="G58" s="3"/>
      <c r="H58" s="3">
        <f t="shared" si="7"/>
        <v>257</v>
      </c>
      <c r="M58" s="5">
        <f t="shared" si="8"/>
        <v>257</v>
      </c>
    </row>
    <row r="59" spans="2:13" x14ac:dyDescent="0.25">
      <c r="C59" s="1" t="s">
        <v>52</v>
      </c>
      <c r="D59" s="3"/>
      <c r="E59" s="3"/>
      <c r="F59" s="3">
        <v>257</v>
      </c>
      <c r="G59" s="3"/>
      <c r="H59" s="3">
        <f t="shared" si="7"/>
        <v>257</v>
      </c>
      <c r="M59" s="5">
        <f t="shared" si="8"/>
        <v>257</v>
      </c>
    </row>
    <row r="60" spans="2:13" x14ac:dyDescent="0.25">
      <c r="C60" s="3"/>
      <c r="D60" s="3"/>
      <c r="E60" s="3"/>
      <c r="F60" s="3"/>
      <c r="K60" s="4"/>
    </row>
    <row r="61" spans="2:13" x14ac:dyDescent="0.25">
      <c r="K61" s="4"/>
    </row>
    <row r="62" spans="2:13" x14ac:dyDescent="0.25">
      <c r="K62" s="4"/>
    </row>
    <row r="63" spans="2:13" x14ac:dyDescent="0.25">
      <c r="K63" s="4"/>
    </row>
    <row r="66" spans="3:3" x14ac:dyDescent="0.25">
      <c r="C66" s="4"/>
    </row>
    <row r="67" spans="3:3" x14ac:dyDescent="0.25">
      <c r="C67" s="4"/>
    </row>
    <row r="70" spans="3:3" x14ac:dyDescent="0.25">
      <c r="C70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C646-9D30-4E3D-B49B-379CE0463E2D}">
  <dimension ref="C2:K7"/>
  <sheetViews>
    <sheetView workbookViewId="0">
      <selection activeCell="H13" sqref="H13"/>
    </sheetView>
  </sheetViews>
  <sheetFormatPr defaultRowHeight="15" x14ac:dyDescent="0.25"/>
  <cols>
    <col min="3" max="3" width="8" bestFit="1" customWidth="1"/>
    <col min="4" max="4" width="9.28515625" bestFit="1" customWidth="1"/>
    <col min="6" max="6" width="13.140625" bestFit="1" customWidth="1"/>
    <col min="7" max="7" width="13.5703125" bestFit="1" customWidth="1"/>
    <col min="10" max="10" width="13.140625" bestFit="1" customWidth="1"/>
    <col min="11" max="11" width="7.42578125" bestFit="1" customWidth="1"/>
  </cols>
  <sheetData>
    <row r="2" spans="3:11" x14ac:dyDescent="0.25">
      <c r="C2" t="s">
        <v>58</v>
      </c>
      <c r="D2" t="s">
        <v>59</v>
      </c>
      <c r="E2" t="s">
        <v>60</v>
      </c>
      <c r="F2" t="s">
        <v>61</v>
      </c>
      <c r="G2" t="s">
        <v>63</v>
      </c>
      <c r="J2" t="s">
        <v>64</v>
      </c>
      <c r="K2" t="s">
        <v>65</v>
      </c>
    </row>
    <row r="3" spans="3:11" x14ac:dyDescent="0.25">
      <c r="C3">
        <v>1450.24</v>
      </c>
      <c r="D3">
        <v>101.52</v>
      </c>
      <c r="E3">
        <v>761.85</v>
      </c>
      <c r="F3" t="s">
        <v>62</v>
      </c>
      <c r="G3">
        <v>300</v>
      </c>
      <c r="J3">
        <v>213.21</v>
      </c>
      <c r="K3">
        <v>187.23</v>
      </c>
    </row>
    <row r="7" spans="3:11" x14ac:dyDescent="0.25">
      <c r="C7">
        <v>1450.24</v>
      </c>
      <c r="D7">
        <v>101.52</v>
      </c>
      <c r="E7">
        <v>761.85</v>
      </c>
      <c r="F7">
        <v>300</v>
      </c>
      <c r="G7">
        <v>282.7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2024-02-05T17:22:31Z</dcterms:modified>
</cp:coreProperties>
</file>