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Lemos\Desktop\Projetos\Estudos\"/>
    </mc:Choice>
  </mc:AlternateContent>
  <xr:revisionPtr revIDLastSave="0" documentId="13_ncr:1_{4B3FF78D-2275-45C2-83D5-6E404F0DA59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  <sheet name="sal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E26" i="1"/>
  <c r="F26" i="1"/>
  <c r="G26" i="1"/>
  <c r="H26" i="1"/>
  <c r="I26" i="1"/>
  <c r="J26" i="1"/>
  <c r="K26" i="1"/>
  <c r="L26" i="1"/>
  <c r="M26" i="1"/>
  <c r="C26" i="1"/>
  <c r="C36" i="1"/>
  <c r="O9" i="1"/>
  <c r="H43" i="1"/>
  <c r="M43" i="1" s="1"/>
  <c r="H44" i="1"/>
  <c r="M44" i="1" s="1"/>
  <c r="H45" i="1"/>
  <c r="M45" i="1" s="1"/>
  <c r="H46" i="1"/>
  <c r="M46" i="1" s="1"/>
  <c r="H47" i="1"/>
  <c r="M47" i="1" s="1"/>
  <c r="H42" i="1"/>
  <c r="M42" i="1" s="1"/>
  <c r="C11" i="1"/>
  <c r="D11" i="1"/>
  <c r="E11" i="1"/>
  <c r="F11" i="1"/>
  <c r="G11" i="1"/>
  <c r="H11" i="1"/>
  <c r="I11" i="1"/>
  <c r="J11" i="1"/>
  <c r="K11" i="1"/>
  <c r="L11" i="1"/>
  <c r="M11" i="1"/>
  <c r="O3" i="1"/>
  <c r="O23" i="1"/>
  <c r="O17" i="1"/>
  <c r="O16" i="1"/>
  <c r="O14" i="1"/>
  <c r="O7" i="1"/>
  <c r="O5" i="1"/>
  <c r="O6" i="1"/>
  <c r="O4" i="1"/>
  <c r="J28" i="1" l="1"/>
  <c r="E28" i="1"/>
  <c r="O26" i="1"/>
  <c r="M28" i="1"/>
  <c r="C28" i="1"/>
  <c r="K28" i="1"/>
  <c r="I28" i="1"/>
  <c r="L28" i="1"/>
  <c r="H28" i="1"/>
  <c r="G28" i="1"/>
  <c r="D28" i="1"/>
  <c r="F28" i="1"/>
  <c r="O11" i="1"/>
  <c r="O32" i="1" l="1"/>
  <c r="C38" i="1" l="1"/>
  <c r="D31" i="1" s="1"/>
  <c r="D36" i="1" s="1"/>
  <c r="D38" i="1" l="1"/>
  <c r="E31" i="1" s="1"/>
  <c r="E36" i="1" l="1"/>
  <c r="E38" i="1" s="1"/>
  <c r="F31" i="1" s="1"/>
  <c r="F36" i="1" l="1"/>
  <c r="F38" i="1" s="1"/>
  <c r="G31" i="1" s="1"/>
  <c r="G36" i="1" l="1"/>
  <c r="G38" i="1" s="1"/>
  <c r="H31" i="1" s="1"/>
  <c r="H36" i="1" s="1"/>
  <c r="H38" i="1" s="1"/>
  <c r="I31" i="1" s="1"/>
  <c r="I36" i="1" s="1"/>
  <c r="I38" i="1" s="1"/>
  <c r="J31" i="1" s="1"/>
  <c r="J36" i="1" s="1"/>
  <c r="J38" i="1" l="1"/>
  <c r="K31" i="1" s="1"/>
  <c r="K36" i="1" s="1"/>
  <c r="K38" i="1" l="1"/>
  <c r="L31" i="1" s="1"/>
  <c r="L36" i="1" s="1"/>
  <c r="L38" i="1" l="1"/>
  <c r="M31" i="1" s="1"/>
  <c r="M36" i="1" s="1"/>
  <c r="M38" i="1" l="1"/>
</calcChain>
</file>

<file path=xl/sharedStrings.xml><?xml version="1.0" encoding="utf-8"?>
<sst xmlns="http://schemas.openxmlformats.org/spreadsheetml/2006/main" count="67" uniqueCount="60">
  <si>
    <t>Total</t>
  </si>
  <si>
    <t>TV</t>
  </si>
  <si>
    <t>DEZEMBRO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</si>
  <si>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</si>
  <si>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</si>
  <si>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</si>
  <si>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</si>
  <si>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</si>
  <si>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</si>
  <si>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</si>
  <si>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</si>
  <si>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</si>
  <si>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</si>
  <si>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IMPRESSORA</t>
  </si>
  <si>
    <t>DENTISTA JULIA</t>
  </si>
  <si>
    <t>GELADEIRA</t>
  </si>
  <si>
    <t>GASTOS</t>
  </si>
  <si>
    <t>DIA 18</t>
  </si>
  <si>
    <t>DIA 12</t>
  </si>
  <si>
    <t>DIA 20</t>
  </si>
  <si>
    <t>TELEFONE</t>
  </si>
  <si>
    <t>ALUGUEL</t>
  </si>
  <si>
    <t>LUZ</t>
  </si>
  <si>
    <t>AGUA</t>
  </si>
  <si>
    <t>INTERNET</t>
  </si>
  <si>
    <t>COMPRAS</t>
  </si>
  <si>
    <t>SALARIO</t>
  </si>
  <si>
    <t>RESTANTE MÊS</t>
  </si>
  <si>
    <t>CONTA</t>
  </si>
  <si>
    <t>13º | FERIAS | SAQUE</t>
  </si>
  <si>
    <t>TOTAL RECEBER</t>
  </si>
  <si>
    <t>SOBRA</t>
  </si>
  <si>
    <t>ROUPAS</t>
  </si>
  <si>
    <t>DATA | BANCO</t>
  </si>
  <si>
    <t>Bruno</t>
  </si>
  <si>
    <t xml:space="preserve">MOTOR </t>
  </si>
  <si>
    <t xml:space="preserve">Tonny </t>
  </si>
  <si>
    <t>Fevereiro</t>
  </si>
  <si>
    <t>Março</t>
  </si>
  <si>
    <t>Abril</t>
  </si>
  <si>
    <t>Maio</t>
  </si>
  <si>
    <t>Junho</t>
  </si>
  <si>
    <t>Julho</t>
  </si>
  <si>
    <t>FUTEBOL</t>
  </si>
  <si>
    <t>salario</t>
  </si>
  <si>
    <t>anuidade</t>
  </si>
  <si>
    <t>comissão</t>
  </si>
  <si>
    <t>hora extra</t>
  </si>
  <si>
    <t>28,59 | 282,70</t>
  </si>
  <si>
    <t>complemento</t>
  </si>
  <si>
    <t>desconto inss</t>
  </si>
  <si>
    <t>cantina</t>
  </si>
  <si>
    <t>NUBANK - 23</t>
  </si>
  <si>
    <t>MERCADO PAGO - 20</t>
  </si>
  <si>
    <t>BV - 08</t>
  </si>
  <si>
    <t>SANTANDER-21</t>
  </si>
  <si>
    <t>DIA 22</t>
  </si>
  <si>
    <t>ACADEMIA</t>
  </si>
  <si>
    <t>PASSAGEM</t>
  </si>
  <si>
    <t>DOMINIO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</si>
</sst>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4" fontId="3" fillId="0" borderId="0" xfId="1" applyFont="1" applyAlignment="1">
      <alignment horizontal="center" vertical="center"/>
    </xf>
    <xf numFmtId="44" fontId="3" fillId="0" borderId="0" xfId="0" applyNumberFormat="1" applyFont="1" applyAlignment="1">
      <alignment horizontal="center" vertical="center"/>
    </xf>
    <xf numFmtId="44" fontId="3" fillId="7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4" fontId="3" fillId="2" borderId="0" xfId="1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44" fontId="5" fillId="3" borderId="0" xfId="0" applyNumberFormat="1" applyFont="1" applyFill="1" applyAlignment="1">
      <alignment horizontal="center" vertical="center"/>
    </xf>
    <xf numFmtId="44" fontId="3" fillId="7" borderId="0" xfId="1" applyFont="1" applyFill="1" applyAlignment="1">
      <alignment horizontal="center" vertical="center"/>
    </xf>
    <xf numFmtId="44" fontId="3" fillId="8" borderId="0" xfId="1" applyFont="1" applyFill="1" applyAlignment="1">
      <alignment horizontal="center" vertical="center"/>
    </xf>
    <xf numFmtId="44" fontId="3" fillId="0" borderId="0" xfId="1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"/>
  <sheetViews>
    <sheetView tabSelected="1" zoomScaleNormal="100" workbookViewId="0">
      <selection activeCell="D26" sqref="D26"/>
    </sheetView>
  </sheetViews>
  <sheetFormatPr defaultColWidth="20.28515625" defaultRowHeight="12.75" x14ac:dyDescent="0.25"/>
  <cols>
    <col min="1" max="2" width="20.42578125" style="1" bestFit="1" customWidth="1"/>
    <col min="3" max="12" width="12.140625" style="1" bestFit="1" customWidth="1"/>
    <col min="13" max="13" width="13.28515625" style="1" bestFit="1" customWidth="1"/>
    <col min="14" max="14" width="20.28515625" style="1"/>
    <col min="15" max="15" width="13.28515625" style="1" bestFit="1" customWidth="1"/>
    <col min="16" max="16384" width="20.28515625" style="1"/>
  </cols>
  <sheetData>
    <row r="1" spans="1:15" x14ac:dyDescent="0.25">
      <c r="A1" s="11" t="s">
        <v>33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2</v>
      </c>
      <c r="O1" s="1" t="s">
        <v>0</v>
      </c>
    </row>
    <row r="3" spans="1:15" x14ac:dyDescent="0.25">
      <c r="A3" s="1" t="s">
        <v>17</v>
      </c>
      <c r="B3" s="1" t="s">
        <v>20</v>
      </c>
      <c r="C3" s="3"/>
      <c r="D3" s="3">
        <v>47.01</v>
      </c>
      <c r="E3" s="3">
        <v>47.01</v>
      </c>
      <c r="F3" s="3">
        <v>47.01</v>
      </c>
      <c r="G3" s="3">
        <v>47.01</v>
      </c>
      <c r="H3" s="3">
        <v>47.01</v>
      </c>
      <c r="I3" s="3">
        <v>47.01</v>
      </c>
      <c r="J3" s="3">
        <v>47.01</v>
      </c>
      <c r="K3" s="3">
        <v>47.01</v>
      </c>
      <c r="L3" s="3">
        <v>47.01</v>
      </c>
      <c r="M3" s="3">
        <v>47.01</v>
      </c>
      <c r="O3" s="4">
        <f t="shared" ref="O3:O9" si="0">SUM(C3:N3)</f>
        <v>470.09999999999997</v>
      </c>
    </row>
    <row r="4" spans="1:15" x14ac:dyDescent="0.25">
      <c r="A4" s="1" t="s">
        <v>18</v>
      </c>
      <c r="B4" s="1" t="s">
        <v>21</v>
      </c>
      <c r="C4" s="3"/>
      <c r="D4" s="3">
        <v>680</v>
      </c>
      <c r="E4" s="3">
        <v>680</v>
      </c>
      <c r="F4" s="3">
        <v>680</v>
      </c>
      <c r="G4" s="3">
        <v>680</v>
      </c>
      <c r="H4" s="3">
        <v>680</v>
      </c>
      <c r="I4" s="3">
        <v>680</v>
      </c>
      <c r="J4" s="3">
        <v>680</v>
      </c>
      <c r="K4" s="3">
        <v>680</v>
      </c>
      <c r="L4" s="3">
        <v>680</v>
      </c>
      <c r="M4" s="3">
        <v>680</v>
      </c>
      <c r="O4" s="4">
        <f t="shared" si="0"/>
        <v>6800</v>
      </c>
    </row>
    <row r="5" spans="1:15" x14ac:dyDescent="0.25">
      <c r="A5" s="1" t="s">
        <v>19</v>
      </c>
      <c r="B5" s="1" t="s">
        <v>22</v>
      </c>
      <c r="C5" s="3"/>
      <c r="D5" s="3">
        <v>93.05</v>
      </c>
      <c r="E5" s="3">
        <v>100</v>
      </c>
      <c r="F5" s="3">
        <v>100</v>
      </c>
      <c r="G5" s="3">
        <v>100</v>
      </c>
      <c r="H5" s="3">
        <v>100</v>
      </c>
      <c r="I5" s="3">
        <v>100</v>
      </c>
      <c r="J5" s="3">
        <v>100</v>
      </c>
      <c r="K5" s="3">
        <v>100</v>
      </c>
      <c r="L5" s="3">
        <v>100</v>
      </c>
      <c r="M5" s="3">
        <v>100</v>
      </c>
      <c r="O5" s="4">
        <f t="shared" si="0"/>
        <v>993.05</v>
      </c>
    </row>
    <row r="6" spans="1:15" x14ac:dyDescent="0.25">
      <c r="A6" s="1" t="s">
        <v>19</v>
      </c>
      <c r="B6" s="1" t="s">
        <v>23</v>
      </c>
      <c r="C6" s="3"/>
      <c r="D6" s="3"/>
      <c r="E6" s="3">
        <v>50</v>
      </c>
      <c r="F6" s="3">
        <v>50</v>
      </c>
      <c r="G6" s="3">
        <v>50</v>
      </c>
      <c r="H6" s="3">
        <v>50</v>
      </c>
      <c r="I6" s="3">
        <v>50</v>
      </c>
      <c r="J6" s="3">
        <v>50</v>
      </c>
      <c r="K6" s="3">
        <v>50</v>
      </c>
      <c r="L6" s="3">
        <v>50</v>
      </c>
      <c r="M6" s="3">
        <v>50</v>
      </c>
      <c r="O6" s="4">
        <f t="shared" si="0"/>
        <v>450</v>
      </c>
    </row>
    <row r="7" spans="1:15" x14ac:dyDescent="0.25">
      <c r="A7" s="1" t="s">
        <v>19</v>
      </c>
      <c r="B7" s="1" t="s">
        <v>24</v>
      </c>
      <c r="C7" s="3"/>
      <c r="D7" s="3">
        <v>100</v>
      </c>
      <c r="E7" s="3">
        <v>100</v>
      </c>
      <c r="F7" s="3">
        <v>100</v>
      </c>
      <c r="G7" s="3">
        <v>100</v>
      </c>
      <c r="H7" s="3">
        <v>100</v>
      </c>
      <c r="I7" s="3">
        <v>100</v>
      </c>
      <c r="J7" s="3">
        <v>100</v>
      </c>
      <c r="K7" s="3">
        <v>100</v>
      </c>
      <c r="L7" s="3">
        <v>100</v>
      </c>
      <c r="M7" s="3">
        <v>100</v>
      </c>
      <c r="O7" s="4">
        <f t="shared" si="0"/>
        <v>1000</v>
      </c>
    </row>
    <row r="8" spans="1:15" x14ac:dyDescent="0.25">
      <c r="A8" s="1" t="s">
        <v>56</v>
      </c>
      <c r="B8" s="1" t="s">
        <v>57</v>
      </c>
      <c r="C8" s="3"/>
      <c r="D8" s="3">
        <v>70</v>
      </c>
      <c r="E8" s="3">
        <v>70</v>
      </c>
      <c r="F8" s="3">
        <v>70</v>
      </c>
      <c r="G8" s="3">
        <v>70</v>
      </c>
      <c r="H8" s="3">
        <v>70</v>
      </c>
      <c r="I8" s="3">
        <v>70</v>
      </c>
      <c r="J8" s="3">
        <v>70</v>
      </c>
      <c r="K8" s="3">
        <v>70</v>
      </c>
      <c r="L8" s="3">
        <v>70</v>
      </c>
      <c r="M8" s="3">
        <v>70</v>
      </c>
      <c r="O8" s="4"/>
    </row>
    <row r="9" spans="1:15" x14ac:dyDescent="0.25">
      <c r="B9" s="1" t="s">
        <v>25</v>
      </c>
      <c r="C9" s="3"/>
      <c r="D9" s="3">
        <v>300</v>
      </c>
      <c r="E9" s="3">
        <v>300</v>
      </c>
      <c r="F9" s="3">
        <v>300</v>
      </c>
      <c r="G9" s="3">
        <v>300</v>
      </c>
      <c r="H9" s="3">
        <v>300</v>
      </c>
      <c r="I9" s="3">
        <v>300</v>
      </c>
      <c r="J9" s="3">
        <v>300</v>
      </c>
      <c r="K9" s="3">
        <v>300</v>
      </c>
      <c r="L9" s="3">
        <v>300</v>
      </c>
      <c r="M9" s="3">
        <v>300</v>
      </c>
      <c r="O9" s="4">
        <f t="shared" si="0"/>
        <v>3000</v>
      </c>
    </row>
    <row r="11" spans="1:15" x14ac:dyDescent="0.25">
      <c r="C11" s="5">
        <f t="shared" ref="C11:M11" si="1">SUM(C3:C10)</f>
        <v>0</v>
      </c>
      <c r="D11" s="5">
        <f t="shared" si="1"/>
        <v>1290.06</v>
      </c>
      <c r="E11" s="5">
        <f t="shared" si="1"/>
        <v>1347.01</v>
      </c>
      <c r="F11" s="5">
        <f t="shared" si="1"/>
        <v>1347.01</v>
      </c>
      <c r="G11" s="5">
        <f t="shared" si="1"/>
        <v>1347.01</v>
      </c>
      <c r="H11" s="5">
        <f t="shared" si="1"/>
        <v>1347.01</v>
      </c>
      <c r="I11" s="5">
        <f t="shared" si="1"/>
        <v>1347.01</v>
      </c>
      <c r="J11" s="5">
        <f t="shared" si="1"/>
        <v>1347.01</v>
      </c>
      <c r="K11" s="5">
        <f t="shared" si="1"/>
        <v>1347.01</v>
      </c>
      <c r="L11" s="5">
        <f t="shared" si="1"/>
        <v>1347.01</v>
      </c>
      <c r="M11" s="5">
        <f t="shared" si="1"/>
        <v>1347.01</v>
      </c>
      <c r="O11" s="4">
        <f>SUM(C11:N11)</f>
        <v>13413.150000000001</v>
      </c>
    </row>
    <row r="13" spans="1:15" x14ac:dyDescent="0.25">
      <c r="A13" s="11" t="s">
        <v>55</v>
      </c>
      <c r="B13" s="1" t="s">
        <v>59</v>
      </c>
      <c r="C13" s="3"/>
      <c r="D13" s="3">
        <v>40</v>
      </c>
      <c r="E13" s="3"/>
      <c r="F13" s="3"/>
      <c r="G13" s="3"/>
      <c r="H13" s="3"/>
      <c r="I13" s="3"/>
      <c r="J13" s="3"/>
      <c r="K13" s="3"/>
      <c r="L13" s="3"/>
      <c r="M13" s="3"/>
    </row>
    <row r="14" spans="1:15" x14ac:dyDescent="0.25">
      <c r="A14" s="11" t="s">
        <v>55</v>
      </c>
      <c r="B14" s="1" t="s">
        <v>1</v>
      </c>
      <c r="C14" s="15"/>
      <c r="D14" s="3">
        <v>622.55999999999995</v>
      </c>
      <c r="E14" s="3">
        <v>622.55999999999995</v>
      </c>
      <c r="F14" s="3">
        <v>622.55999999999995</v>
      </c>
      <c r="G14" s="3">
        <v>622.55999999999995</v>
      </c>
      <c r="H14" s="3">
        <v>622.55999999999995</v>
      </c>
      <c r="O14" s="4">
        <f>SUM(C14:N14)</f>
        <v>3112.7999999999997</v>
      </c>
    </row>
    <row r="16" spans="1:15" x14ac:dyDescent="0.25">
      <c r="A16" s="8" t="s">
        <v>52</v>
      </c>
      <c r="B16" s="1" t="s">
        <v>43</v>
      </c>
      <c r="C16" s="7">
        <v>1524.47</v>
      </c>
      <c r="D16" s="3">
        <v>298.88</v>
      </c>
      <c r="E16" s="3">
        <v>29.9</v>
      </c>
      <c r="F16" s="3">
        <v>29.9</v>
      </c>
      <c r="G16" s="3">
        <v>29.9</v>
      </c>
      <c r="H16" s="3">
        <v>29.9</v>
      </c>
      <c r="I16" s="3">
        <v>29.9</v>
      </c>
      <c r="J16" s="3">
        <v>29.9</v>
      </c>
      <c r="K16" s="3">
        <v>29.9</v>
      </c>
      <c r="L16" s="3">
        <v>29.9</v>
      </c>
      <c r="M16" s="3">
        <v>29.9</v>
      </c>
      <c r="O16" s="4">
        <f>SUM(C16:N16)</f>
        <v>2092.4500000000007</v>
      </c>
    </row>
    <row r="17" spans="1:15" x14ac:dyDescent="0.25">
      <c r="A17" s="8" t="s">
        <v>52</v>
      </c>
      <c r="B17" s="1" t="s">
        <v>13</v>
      </c>
      <c r="C17" s="15"/>
      <c r="D17" s="3"/>
      <c r="E17" s="3">
        <v>95.09</v>
      </c>
      <c r="F17" s="3">
        <v>95.09</v>
      </c>
      <c r="O17" s="4">
        <f>SUM(C17:N17)</f>
        <v>190.18</v>
      </c>
    </row>
    <row r="18" spans="1:15" x14ac:dyDescent="0.25">
      <c r="A18" s="8" t="s">
        <v>52</v>
      </c>
      <c r="B18" s="1" t="s">
        <v>14</v>
      </c>
      <c r="C18" s="15"/>
      <c r="D18" s="3"/>
      <c r="E18" s="3">
        <v>119.7</v>
      </c>
      <c r="F18" s="3">
        <v>119.7</v>
      </c>
      <c r="O18" s="4"/>
    </row>
    <row r="20" spans="1:15" x14ac:dyDescent="0.25">
      <c r="A20" s="9" t="s">
        <v>53</v>
      </c>
      <c r="B20" s="1" t="s">
        <v>16</v>
      </c>
      <c r="C20" s="15"/>
      <c r="D20" s="7">
        <v>651.54</v>
      </c>
      <c r="O20" s="4"/>
    </row>
    <row r="21" spans="1:15" x14ac:dyDescent="0.25">
      <c r="A21" s="9" t="s">
        <v>53</v>
      </c>
      <c r="B21" s="1" t="s">
        <v>32</v>
      </c>
      <c r="C21" s="15"/>
      <c r="O21" s="4"/>
    </row>
    <row r="23" spans="1:15" x14ac:dyDescent="0.25">
      <c r="A23" s="10" t="s">
        <v>54</v>
      </c>
      <c r="B23" s="1" t="s">
        <v>15</v>
      </c>
      <c r="C23" s="3"/>
      <c r="D23" s="7">
        <v>1733.25</v>
      </c>
      <c r="E23" s="3">
        <v>331.21</v>
      </c>
      <c r="F23" s="3">
        <v>331.21</v>
      </c>
      <c r="G23" s="3">
        <v>331.21</v>
      </c>
      <c r="H23" s="3">
        <v>331.21</v>
      </c>
      <c r="I23" s="3">
        <v>331.21</v>
      </c>
      <c r="O23" s="4">
        <f>SUM(C23:N23)</f>
        <v>3389.3</v>
      </c>
    </row>
    <row r="24" spans="1:15" x14ac:dyDescent="0.25">
      <c r="A24" s="10" t="s">
        <v>54</v>
      </c>
      <c r="B24" s="1" t="s">
        <v>35</v>
      </c>
      <c r="C24" s="3"/>
      <c r="D24" s="15"/>
      <c r="E24" s="3">
        <v>528.04</v>
      </c>
      <c r="F24" s="3"/>
      <c r="G24" s="3"/>
      <c r="H24" s="3"/>
      <c r="I24" s="3"/>
      <c r="O24" s="4"/>
    </row>
    <row r="26" spans="1:15" x14ac:dyDescent="0.25">
      <c r="B26" s="4"/>
      <c r="C26" s="5">
        <f>SUM(C13:C24)</f>
        <v>1524.47</v>
      </c>
      <c r="D26" s="5">
        <f t="shared" ref="D26:M26" si="2">SUM(D13:D24)</f>
        <v>3346.23</v>
      </c>
      <c r="E26" s="5">
        <f t="shared" si="2"/>
        <v>1726.5</v>
      </c>
      <c r="F26" s="5">
        <f t="shared" si="2"/>
        <v>1198.46</v>
      </c>
      <c r="G26" s="5">
        <f t="shared" si="2"/>
        <v>983.66999999999985</v>
      </c>
      <c r="H26" s="5">
        <f t="shared" si="2"/>
        <v>983.66999999999985</v>
      </c>
      <c r="I26" s="5">
        <f t="shared" si="2"/>
        <v>361.10999999999996</v>
      </c>
      <c r="J26" s="5">
        <f t="shared" si="2"/>
        <v>29.9</v>
      </c>
      <c r="K26" s="5">
        <f t="shared" si="2"/>
        <v>29.9</v>
      </c>
      <c r="L26" s="5">
        <f t="shared" si="2"/>
        <v>29.9</v>
      </c>
      <c r="M26" s="5">
        <f t="shared" si="2"/>
        <v>29.9</v>
      </c>
      <c r="O26" s="12">
        <f>SUM(O14:O24)</f>
        <v>8784.73</v>
      </c>
    </row>
    <row r="28" spans="1:15" x14ac:dyDescent="0.25">
      <c r="C28" s="12">
        <f t="shared" ref="C28:M28" si="3">C11+C26</f>
        <v>1524.47</v>
      </c>
      <c r="D28" s="12">
        <f t="shared" si="3"/>
        <v>4636.29</v>
      </c>
      <c r="E28" s="12">
        <f t="shared" si="3"/>
        <v>3073.51</v>
      </c>
      <c r="F28" s="12">
        <f t="shared" si="3"/>
        <v>2545.4700000000003</v>
      </c>
      <c r="G28" s="12">
        <f t="shared" si="3"/>
        <v>2330.6799999999998</v>
      </c>
      <c r="H28" s="12">
        <f t="shared" si="3"/>
        <v>2330.6799999999998</v>
      </c>
      <c r="I28" s="12">
        <f t="shared" si="3"/>
        <v>1708.12</v>
      </c>
      <c r="J28" s="12">
        <f t="shared" si="3"/>
        <v>1376.91</v>
      </c>
      <c r="K28" s="12">
        <f t="shared" si="3"/>
        <v>1376.91</v>
      </c>
      <c r="L28" s="12">
        <f t="shared" si="3"/>
        <v>1376.91</v>
      </c>
      <c r="M28" s="12">
        <f t="shared" si="3"/>
        <v>1376.91</v>
      </c>
    </row>
    <row r="29" spans="1:15" x14ac:dyDescent="0.25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5" x14ac:dyDescent="0.25">
      <c r="B30" s="1" t="s">
        <v>26</v>
      </c>
      <c r="C30" s="3">
        <v>181.59</v>
      </c>
      <c r="D30" s="3">
        <v>2300</v>
      </c>
      <c r="E30" s="3">
        <v>2300</v>
      </c>
      <c r="F30" s="3">
        <v>2300</v>
      </c>
      <c r="G30" s="3">
        <v>2300</v>
      </c>
      <c r="H30" s="3">
        <v>2300</v>
      </c>
      <c r="I30" s="3">
        <v>2300</v>
      </c>
      <c r="J30" s="3">
        <v>2300</v>
      </c>
      <c r="K30" s="3">
        <v>2300</v>
      </c>
      <c r="L30" s="3">
        <v>2300</v>
      </c>
      <c r="M30" s="3">
        <v>2300</v>
      </c>
    </row>
    <row r="31" spans="1:15" x14ac:dyDescent="0.25">
      <c r="B31" s="1" t="s">
        <v>27</v>
      </c>
      <c r="C31" s="3"/>
      <c r="D31" s="3">
        <f t="shared" ref="D31:M31" si="4">C38</f>
        <v>519.31999999999994</v>
      </c>
      <c r="E31" s="3">
        <f t="shared" si="4"/>
        <v>1683.0299999999997</v>
      </c>
      <c r="F31" s="3">
        <f t="shared" si="4"/>
        <v>1909.5199999999995</v>
      </c>
      <c r="G31" s="3">
        <f t="shared" si="4"/>
        <v>2164.0499999999993</v>
      </c>
      <c r="H31" s="3">
        <f t="shared" si="4"/>
        <v>2633.3699999999994</v>
      </c>
      <c r="I31" s="3">
        <f t="shared" si="4"/>
        <v>3102.6899999999991</v>
      </c>
      <c r="J31" s="3">
        <f t="shared" si="4"/>
        <v>4194.5699999999988</v>
      </c>
      <c r="K31" s="3">
        <f t="shared" si="4"/>
        <v>5117.6599999999989</v>
      </c>
      <c r="L31" s="3">
        <f t="shared" si="4"/>
        <v>6040.7499999999991</v>
      </c>
      <c r="M31" s="3">
        <f t="shared" si="4"/>
        <v>6963.84</v>
      </c>
    </row>
    <row r="32" spans="1:15" x14ac:dyDescent="0.25">
      <c r="B32" s="1" t="s">
        <v>28</v>
      </c>
      <c r="C32" s="3"/>
      <c r="D32" s="3">
        <v>3000</v>
      </c>
      <c r="E32" s="3"/>
      <c r="F32" s="3"/>
      <c r="G32" s="3"/>
      <c r="H32" s="3"/>
      <c r="I32" s="3"/>
      <c r="J32" s="3"/>
      <c r="K32" s="3"/>
      <c r="L32" s="3"/>
      <c r="M32" s="3"/>
      <c r="O32" s="4">
        <f>O26+O11</f>
        <v>22197.88</v>
      </c>
    </row>
    <row r="33" spans="2:13" x14ac:dyDescent="0.25">
      <c r="B33" s="1" t="s">
        <v>29</v>
      </c>
      <c r="C33" s="3">
        <v>1862.2</v>
      </c>
      <c r="D33" s="3"/>
      <c r="E33" s="3">
        <v>500</v>
      </c>
      <c r="F33" s="3"/>
      <c r="G33" s="3"/>
      <c r="H33" s="3"/>
      <c r="I33" s="3"/>
      <c r="J33" s="3"/>
      <c r="K33" s="3"/>
      <c r="L33" s="3"/>
      <c r="M33" s="3">
        <v>2800</v>
      </c>
    </row>
    <row r="34" spans="2:13" x14ac:dyDescent="0.25">
      <c r="B34" s="1" t="s">
        <v>58</v>
      </c>
      <c r="C34" s="3"/>
      <c r="D34" s="3">
        <v>500</v>
      </c>
      <c r="E34" s="3">
        <v>500</v>
      </c>
      <c r="F34" s="3">
        <v>500</v>
      </c>
      <c r="G34" s="3">
        <v>500</v>
      </c>
      <c r="H34" s="3">
        <v>500</v>
      </c>
      <c r="I34" s="3">
        <v>500</v>
      </c>
      <c r="J34" s="3"/>
      <c r="K34" s="3"/>
      <c r="L34" s="3"/>
      <c r="M34" s="3"/>
    </row>
    <row r="36" spans="2:13" x14ac:dyDescent="0.25">
      <c r="B36" s="2" t="s">
        <v>30</v>
      </c>
      <c r="C36" s="7">
        <f>SUM(C30:C34)</f>
        <v>2043.79</v>
      </c>
      <c r="D36" s="7">
        <f t="shared" ref="D36:M36" si="5">SUM(D30:D34)</f>
        <v>6319.32</v>
      </c>
      <c r="E36" s="7">
        <f t="shared" si="5"/>
        <v>4983.03</v>
      </c>
      <c r="F36" s="7">
        <f t="shared" si="5"/>
        <v>4709.5199999999995</v>
      </c>
      <c r="G36" s="7">
        <f t="shared" si="5"/>
        <v>4964.0499999999993</v>
      </c>
      <c r="H36" s="7">
        <f t="shared" si="5"/>
        <v>5433.369999999999</v>
      </c>
      <c r="I36" s="7">
        <f t="shared" si="5"/>
        <v>5902.6899999999987</v>
      </c>
      <c r="J36" s="7">
        <f t="shared" si="5"/>
        <v>6494.5699999999988</v>
      </c>
      <c r="K36" s="7">
        <f t="shared" si="5"/>
        <v>7417.6599999999989</v>
      </c>
      <c r="L36" s="7">
        <f t="shared" si="5"/>
        <v>8340.75</v>
      </c>
      <c r="M36" s="7">
        <f t="shared" si="5"/>
        <v>12063.84</v>
      </c>
    </row>
    <row r="38" spans="2:13" x14ac:dyDescent="0.25">
      <c r="B38" s="6" t="s">
        <v>31</v>
      </c>
      <c r="C38" s="5">
        <f t="shared" ref="C38:M38" si="6">C36-C28</f>
        <v>519.31999999999994</v>
      </c>
      <c r="D38" s="5">
        <f t="shared" si="6"/>
        <v>1683.0299999999997</v>
      </c>
      <c r="E38" s="5">
        <f t="shared" si="6"/>
        <v>1909.5199999999995</v>
      </c>
      <c r="F38" s="5">
        <f t="shared" si="6"/>
        <v>2164.0499999999993</v>
      </c>
      <c r="G38" s="5">
        <f t="shared" si="6"/>
        <v>2633.3699999999994</v>
      </c>
      <c r="H38" s="5">
        <f t="shared" si="6"/>
        <v>3102.6899999999991</v>
      </c>
      <c r="I38" s="5">
        <f t="shared" si="6"/>
        <v>4194.5699999999988</v>
      </c>
      <c r="J38" s="5">
        <f t="shared" si="6"/>
        <v>5117.6599999999989</v>
      </c>
      <c r="K38" s="5">
        <f t="shared" si="6"/>
        <v>6040.7499999999991</v>
      </c>
      <c r="L38" s="5">
        <f t="shared" si="6"/>
        <v>6963.84</v>
      </c>
      <c r="M38" s="5">
        <f t="shared" si="6"/>
        <v>10686.93</v>
      </c>
    </row>
    <row r="40" spans="2:13" x14ac:dyDescent="0.25">
      <c r="C40" s="4"/>
    </row>
    <row r="41" spans="2:13" x14ac:dyDescent="0.25">
      <c r="D41" s="1" t="s">
        <v>34</v>
      </c>
      <c r="K41" s="1" t="s">
        <v>36</v>
      </c>
    </row>
    <row r="42" spans="2:13" x14ac:dyDescent="0.25">
      <c r="C42" s="1" t="s">
        <v>37</v>
      </c>
      <c r="D42" s="3">
        <v>577.20000000000005</v>
      </c>
      <c r="E42" s="3">
        <v>828</v>
      </c>
      <c r="F42" s="3">
        <v>257</v>
      </c>
      <c r="G42" s="3">
        <v>200</v>
      </c>
      <c r="H42" s="7">
        <f>SUM(D42:G42)</f>
        <v>1862.2</v>
      </c>
      <c r="I42" s="3"/>
      <c r="K42" s="7"/>
      <c r="M42" s="5">
        <f>SUM(H42:K42)</f>
        <v>1862.2</v>
      </c>
    </row>
    <row r="43" spans="2:13" x14ac:dyDescent="0.25">
      <c r="C43" s="1" t="s">
        <v>38</v>
      </c>
      <c r="D43" s="3"/>
      <c r="E43" s="7">
        <v>828</v>
      </c>
      <c r="F43" s="7">
        <v>257</v>
      </c>
      <c r="G43" s="3"/>
      <c r="H43" s="13">
        <f t="shared" ref="H43:H47" si="7">SUM(D43:G43)</f>
        <v>1085</v>
      </c>
      <c r="K43" s="14">
        <v>275</v>
      </c>
      <c r="M43" s="5">
        <f t="shared" ref="M43:M47" si="8">SUM(H43:K43)</f>
        <v>1360</v>
      </c>
    </row>
    <row r="44" spans="2:13" x14ac:dyDescent="0.25">
      <c r="C44" s="1" t="s">
        <v>39</v>
      </c>
      <c r="D44" s="3"/>
      <c r="E44" s="3"/>
      <c r="F44" s="3">
        <v>257</v>
      </c>
      <c r="G44" s="3"/>
      <c r="H44" s="13">
        <f t="shared" si="7"/>
        <v>257</v>
      </c>
      <c r="K44" s="14">
        <v>275</v>
      </c>
      <c r="M44" s="5">
        <f t="shared" si="8"/>
        <v>532</v>
      </c>
    </row>
    <row r="45" spans="2:13" x14ac:dyDescent="0.25">
      <c r="C45" s="1" t="s">
        <v>40</v>
      </c>
      <c r="D45" s="3"/>
      <c r="E45" s="3"/>
      <c r="F45" s="3">
        <v>257</v>
      </c>
      <c r="G45" s="3"/>
      <c r="H45" s="13">
        <f t="shared" si="7"/>
        <v>257</v>
      </c>
      <c r="K45" s="14">
        <v>275</v>
      </c>
      <c r="M45" s="5">
        <f t="shared" si="8"/>
        <v>532</v>
      </c>
    </row>
    <row r="46" spans="2:13" x14ac:dyDescent="0.25">
      <c r="C46" s="1" t="s">
        <v>41</v>
      </c>
      <c r="D46" s="3"/>
      <c r="E46" s="3"/>
      <c r="F46" s="3">
        <v>257</v>
      </c>
      <c r="G46" s="3"/>
      <c r="H46" s="13">
        <f t="shared" si="7"/>
        <v>257</v>
      </c>
      <c r="M46" s="5">
        <f t="shared" si="8"/>
        <v>257</v>
      </c>
    </row>
    <row r="47" spans="2:13" x14ac:dyDescent="0.25">
      <c r="C47" s="1" t="s">
        <v>42</v>
      </c>
      <c r="D47" s="3"/>
      <c r="E47" s="3"/>
      <c r="F47" s="3">
        <v>257</v>
      </c>
      <c r="G47" s="3"/>
      <c r="H47" s="13">
        <f t="shared" si="7"/>
        <v>257</v>
      </c>
      <c r="M47" s="5">
        <f t="shared" si="8"/>
        <v>257</v>
      </c>
    </row>
    <row r="48" spans="2:13" x14ac:dyDescent="0.25">
      <c r="C48" s="3"/>
      <c r="D48" s="3"/>
      <c r="E48" s="3"/>
      <c r="F48" s="3"/>
      <c r="K48" s="4"/>
    </row>
    <row r="49" spans="3:11" x14ac:dyDescent="0.25">
      <c r="K49" s="4"/>
    </row>
    <row r="50" spans="3:11" x14ac:dyDescent="0.25">
      <c r="K50" s="4"/>
    </row>
    <row r="51" spans="3:11" x14ac:dyDescent="0.25">
      <c r="K51" s="4"/>
    </row>
    <row r="52" spans="3:11" x14ac:dyDescent="0.25">
      <c r="C52" s="4"/>
    </row>
    <row r="54" spans="3:11" x14ac:dyDescent="0.25">
      <c r="C54" s="4"/>
    </row>
    <row r="55" spans="3:11" x14ac:dyDescent="0.25">
      <c r="C55" s="4"/>
    </row>
    <row r="56" spans="3:11" x14ac:dyDescent="0.25">
      <c r="C56" s="4"/>
    </row>
    <row r="58" spans="3:11" x14ac:dyDescent="0.25">
      <c r="C58" s="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3C646-9D30-4E3D-B49B-379CE0463E2D}">
  <dimension ref="C2:K7"/>
  <sheetViews>
    <sheetView workbookViewId="0">
      <selection activeCell="H13" sqref="H13"/>
    </sheetView>
  </sheetViews>
  <sheetFormatPr defaultRowHeight="15" x14ac:dyDescent="0.25"/>
  <cols>
    <col min="3" max="3" width="8" bestFit="1" customWidth="1"/>
    <col min="4" max="4" width="9.28515625" bestFit="1" customWidth="1"/>
    <col min="6" max="6" width="13.140625" bestFit="1" customWidth="1"/>
    <col min="7" max="7" width="13.5703125" bestFit="1" customWidth="1"/>
    <col min="10" max="10" width="13.140625" bestFit="1" customWidth="1"/>
    <col min="11" max="11" width="7.42578125" bestFit="1" customWidth="1"/>
  </cols>
  <sheetData>
    <row r="2" spans="3:11" x14ac:dyDescent="0.25">
      <c r="C2" t="s">
        <v>44</v>
      </c>
      <c r="D2" t="s">
        <v>45</v>
      </c>
      <c r="E2" t="s">
        <v>46</v>
      </c>
      <c r="F2" t="s">
        <v>47</v>
      </c>
      <c r="G2" t="s">
        <v>49</v>
      </c>
      <c r="J2" t="s">
        <v>50</v>
      </c>
      <c r="K2" t="s">
        <v>51</v>
      </c>
    </row>
    <row r="3" spans="3:11" x14ac:dyDescent="0.25">
      <c r="C3">
        <v>1450.24</v>
      </c>
      <c r="D3">
        <v>101.52</v>
      </c>
      <c r="E3">
        <v>761.85</v>
      </c>
      <c r="F3" t="s">
        <v>48</v>
      </c>
      <c r="G3">
        <v>300</v>
      </c>
      <c r="J3">
        <v>213.21</v>
      </c>
      <c r="K3">
        <v>187.23</v>
      </c>
    </row>
    <row r="7" spans="3:11" x14ac:dyDescent="0.25">
      <c r="C7">
        <v>1450.24</v>
      </c>
      <c r="D7">
        <v>101.52</v>
      </c>
      <c r="E7">
        <v>761.85</v>
      </c>
      <c r="F7">
        <v>300</v>
      </c>
      <c r="G7">
        <v>282.7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salario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Lemos</dc:creator>
  <cp:lastModifiedBy>Lemos</cp:lastModifiedBy>
  <dcterms:created xsi:type="dcterms:W3CDTF">2015-06-05T18:19:34Z</dcterms:created>
  <dcterms:modified xsi:type="dcterms:W3CDTF">2024-02-23T17:40:33Z</dcterms:modified>
</cp:coreProperties>
</file>