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"/>
    </mc:Choice>
  </mc:AlternateContent>
  <xr:revisionPtr revIDLastSave="0" documentId="13_ncr:1_{5A3B8955-1B21-4D5B-AFC4-685C1B2FEB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8" i="1" s="1"/>
  <c r="D64" i="1"/>
  <c r="J51" i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1" i="1"/>
  <c r="P8" i="1"/>
  <c r="P9" i="1"/>
  <c r="P28" i="1"/>
  <c r="P27" i="1"/>
  <c r="C11" i="1"/>
  <c r="D11" i="1"/>
  <c r="E11" i="1"/>
  <c r="F11" i="1"/>
  <c r="G11" i="1"/>
  <c r="H11" i="1"/>
  <c r="I11" i="1"/>
  <c r="J11" i="1"/>
  <c r="K11" i="1"/>
  <c r="L11" i="1"/>
  <c r="M11" i="1"/>
  <c r="N11" i="1"/>
  <c r="P3" i="1"/>
  <c r="P26" i="1"/>
  <c r="P24" i="1"/>
  <c r="P20" i="1"/>
  <c r="P18" i="1"/>
  <c r="P17" i="1"/>
  <c r="P16" i="1"/>
  <c r="P15" i="1"/>
  <c r="P13" i="1"/>
  <c r="C35" i="1"/>
  <c r="D35" i="1"/>
  <c r="E35" i="1"/>
  <c r="F35" i="1"/>
  <c r="G35" i="1"/>
  <c r="H35" i="1"/>
  <c r="I35" i="1"/>
  <c r="J35" i="1"/>
  <c r="K35" i="1"/>
  <c r="L35" i="1"/>
  <c r="M35" i="1"/>
  <c r="N35" i="1"/>
  <c r="P7" i="1"/>
  <c r="P5" i="1"/>
  <c r="P6" i="1"/>
  <c r="P4" i="1"/>
  <c r="K37" i="1" l="1"/>
  <c r="F37" i="1"/>
  <c r="P35" i="1"/>
  <c r="C37" i="1"/>
  <c r="N37" i="1"/>
  <c r="D37" i="1"/>
  <c r="L37" i="1"/>
  <c r="J37" i="1"/>
  <c r="M37" i="1"/>
  <c r="I37" i="1"/>
  <c r="H37" i="1"/>
  <c r="E37" i="1"/>
  <c r="C45" i="1"/>
  <c r="G37" i="1"/>
  <c r="P11" i="1"/>
  <c r="P41" i="1" l="1"/>
  <c r="C47" i="1"/>
  <c r="D40" i="1" s="1"/>
  <c r="D45" i="1" l="1"/>
  <c r="D47" i="1" s="1"/>
  <c r="E40" i="1" s="1"/>
  <c r="E45" i="1" l="1"/>
  <c r="E47" i="1" s="1"/>
  <c r="F40" i="1" s="1"/>
  <c r="F45" i="1" s="1"/>
  <c r="F47" i="1" s="1"/>
  <c r="G40" i="1" l="1"/>
  <c r="G45" i="1" s="1"/>
  <c r="G47" i="1" s="1"/>
  <c r="H40" i="1" s="1"/>
  <c r="H45" i="1" s="1"/>
  <c r="H47" i="1" s="1"/>
  <c r="I40" i="1" s="1"/>
  <c r="I45" i="1" s="1"/>
  <c r="I47" i="1" l="1"/>
  <c r="J40" i="1" s="1"/>
  <c r="J45" i="1" s="1"/>
  <c r="J47" i="1" l="1"/>
  <c r="K40" i="1" s="1"/>
  <c r="K45" i="1" s="1"/>
  <c r="K47" i="1" l="1"/>
  <c r="L40" i="1" s="1"/>
  <c r="L45" i="1" s="1"/>
  <c r="L47" i="1" l="1"/>
  <c r="M40" i="1" s="1"/>
  <c r="M45" i="1" s="1"/>
  <c r="M47" i="1" l="1"/>
  <c r="N40" i="1" s="1"/>
  <c r="N45" i="1" s="1"/>
  <c r="N47" i="1" l="1"/>
</calcChain>
</file>

<file path=xl/sharedStrings.xml><?xml version="1.0" encoding="utf-8"?>
<sst xmlns="http://schemas.openxmlformats.org/spreadsheetml/2006/main" count="74" uniqueCount="53">
  <si>
    <t>Total</t>
  </si>
  <si>
    <t>SANTANDER</t>
  </si>
  <si>
    <t>TV</t>
  </si>
  <si>
    <t>MERCADO PAGO</t>
  </si>
  <si>
    <t>BV</t>
  </si>
  <si>
    <t>NUBANK - 20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</si>
  <si>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</si>
  <si>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</si>
  <si>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</si>
  <si>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</si>
  <si>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</si>
  <si>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</si>
  <si>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</si>
  <si>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</si>
  <si>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</si>
  <si>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</si>
  <si>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</si>
  <si>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</si>
  <si>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CAPACETE</t>
  </si>
  <si>
    <t>PNEU</t>
  </si>
  <si>
    <t>IMPRESSORA</t>
  </si>
  <si>
    <t>DENTISTA JULIA</t>
  </si>
  <si>
    <t>DENTISTA ZECA</t>
  </si>
  <si>
    <t>GELADEIRA</t>
  </si>
  <si>
    <t>GASTOS</t>
  </si>
  <si>
    <t>ROUPA JULIA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</si>
  <si>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</si>
  <si>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</si>
  <si>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</si>
  <si>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</si>
  <si>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</si>
  <si>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</si>
  <si>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</si>
  <si>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</si>
  <si>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</si>
  <si>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</si>
  <si>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</si>
  <si>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</si>
  <si>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RECEBER IMPRESSORA</t>
  </si>
  <si>
    <t>13º | FERIAS | SAQUE</t>
  </si>
  <si>
    <t>TOTAL RECEBER</t>
  </si>
  <si>
    <t>SOBRA</t>
  </si>
  <si>
    <t>ROUPAS</t>
  </si>
  <si>
    <t>DATA | BANCO</t>
  </si>
  <si>
    <t>PLUS</t>
  </si>
  <si>
    <t>DIA 29</t>
  </si>
  <si>
    <t>ACADEMIA</t>
  </si>
  <si>
    <t>Bruno</t>
  </si>
  <si>
    <t xml:space="preserve">MOTOR </t>
  </si>
  <si>
    <t>PRODUTOS</t>
  </si>
  <si>
    <t>TENHO</t>
  </si>
  <si>
    <t>PRECISAR</t>
  </si>
  <si>
    <t>VALOR FATURA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</si>
</sst>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  <xf numFmtId="44" fontId="3" fillId="2" borderId="0" xfId="0" applyNumberFormat="1" applyFont="1" applyFill="1" applyAlignment="1">
      <alignment horizontal="center" vertical="center"/>
    </xf>
    <xf numFmtId="44" fontId="3" fillId="3" borderId="0" xfId="0" applyNumberFormat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sqref="A1:XFD1048576"/>
    </sheetView>
  </sheetViews>
  <sheetFormatPr defaultColWidth="16.42578125" defaultRowHeight="12.75" x14ac:dyDescent="0.25"/>
  <cols>
    <col min="1" max="1" width="16.5703125" style="1" bestFit="1" customWidth="1"/>
    <col min="2" max="2" width="23.42578125" style="1" bestFit="1" customWidth="1"/>
    <col min="3" max="13" width="12.140625" style="1" bestFit="1" customWidth="1"/>
    <col min="14" max="14" width="13.28515625" style="1" bestFit="1" customWidth="1"/>
    <col min="15" max="15" width="16.42578125" style="1"/>
    <col min="16" max="16" width="13.28515625" style="1" bestFit="1" customWidth="1"/>
    <col min="17" max="16384" width="16.42578125" style="1"/>
  </cols>
  <sheetData>
    <row r="1" spans="1:16" x14ac:dyDescent="0.25">
      <c r="A1" s="11" t="s">
        <v>43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6</v>
      </c>
      <c r="P1" s="1" t="s">
        <v>0</v>
      </c>
    </row>
    <row r="3" spans="1:16" x14ac:dyDescent="0.25">
      <c r="A3" s="1" t="s">
        <v>26</v>
      </c>
      <c r="B3" s="1" t="s">
        <v>29</v>
      </c>
      <c r="C3" s="3">
        <v>47.01</v>
      </c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N3" s="3">
        <v>47.01</v>
      </c>
      <c r="P3" s="4">
        <f>SUM(C3:O3)</f>
        <v>564.12</v>
      </c>
    </row>
    <row r="4" spans="1:16" x14ac:dyDescent="0.25">
      <c r="A4" s="1" t="s">
        <v>27</v>
      </c>
      <c r="B4" s="1" t="s">
        <v>30</v>
      </c>
      <c r="C4" s="3">
        <v>680</v>
      </c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N4" s="3">
        <v>680</v>
      </c>
      <c r="P4" s="4">
        <f>SUM(C4:O4)</f>
        <v>8160</v>
      </c>
    </row>
    <row r="5" spans="1:16" x14ac:dyDescent="0.25">
      <c r="A5" s="1" t="s">
        <v>28</v>
      </c>
      <c r="B5" s="1" t="s">
        <v>31</v>
      </c>
      <c r="C5" s="3">
        <v>97.87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N5" s="3">
        <v>100</v>
      </c>
      <c r="P5" s="4">
        <f>SUM(C5:O5)</f>
        <v>1197.8699999999999</v>
      </c>
    </row>
    <row r="6" spans="1:16" x14ac:dyDescent="0.25">
      <c r="A6" s="1" t="s">
        <v>28</v>
      </c>
      <c r="B6" s="1" t="s">
        <v>32</v>
      </c>
      <c r="C6" s="3"/>
      <c r="D6" s="3">
        <v>50</v>
      </c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N6" s="3">
        <v>50</v>
      </c>
      <c r="P6" s="4">
        <f>SUM(C6:O6)</f>
        <v>550</v>
      </c>
    </row>
    <row r="7" spans="1:16" x14ac:dyDescent="0.25">
      <c r="A7" s="1" t="s">
        <v>28</v>
      </c>
      <c r="B7" s="1" t="s">
        <v>33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N7" s="3">
        <v>100</v>
      </c>
      <c r="P7" s="4">
        <f>SUM(C7:O7)</f>
        <v>1200</v>
      </c>
    </row>
    <row r="8" spans="1:16" x14ac:dyDescent="0.25">
      <c r="A8" s="1" t="s">
        <v>45</v>
      </c>
      <c r="B8" s="1" t="s">
        <v>46</v>
      </c>
      <c r="C8" s="3"/>
      <c r="D8" s="3">
        <v>65</v>
      </c>
      <c r="E8" s="3">
        <v>65</v>
      </c>
      <c r="F8" s="3">
        <v>65</v>
      </c>
      <c r="G8" s="3">
        <v>65</v>
      </c>
      <c r="H8" s="3">
        <v>65</v>
      </c>
      <c r="I8" s="3">
        <v>65</v>
      </c>
      <c r="J8" s="3">
        <v>65</v>
      </c>
      <c r="K8" s="3">
        <v>65</v>
      </c>
      <c r="L8" s="3">
        <v>65</v>
      </c>
      <c r="M8" s="3">
        <v>65</v>
      </c>
      <c r="N8" s="3">
        <v>65</v>
      </c>
      <c r="P8" s="4">
        <f t="shared" ref="P8" si="0">SUM(C8:O8)</f>
        <v>715</v>
      </c>
    </row>
    <row r="9" spans="1:16" x14ac:dyDescent="0.25">
      <c r="B9" s="1" t="s">
        <v>34</v>
      </c>
      <c r="C9" s="3"/>
      <c r="D9" s="3"/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N9" s="3">
        <v>300</v>
      </c>
      <c r="P9" s="4">
        <f t="shared" ref="P9" si="1">SUM(C9:O9)</f>
        <v>3000</v>
      </c>
    </row>
    <row r="11" spans="1:16" x14ac:dyDescent="0.25">
      <c r="C11" s="5">
        <f t="shared" ref="C11:N11" si="2">SUM(C3:C10)</f>
        <v>924.88</v>
      </c>
      <c r="D11" s="5">
        <f t="shared" si="2"/>
        <v>1042.01</v>
      </c>
      <c r="E11" s="5">
        <f t="shared" si="2"/>
        <v>1342.01</v>
      </c>
      <c r="F11" s="5">
        <f t="shared" si="2"/>
        <v>1342.01</v>
      </c>
      <c r="G11" s="5">
        <f t="shared" si="2"/>
        <v>1342.01</v>
      </c>
      <c r="H11" s="5">
        <f t="shared" si="2"/>
        <v>1342.01</v>
      </c>
      <c r="I11" s="5">
        <f t="shared" si="2"/>
        <v>1342.01</v>
      </c>
      <c r="J11" s="5">
        <f t="shared" si="2"/>
        <v>1342.01</v>
      </c>
      <c r="K11" s="5">
        <f t="shared" si="2"/>
        <v>1342.01</v>
      </c>
      <c r="L11" s="5">
        <f t="shared" si="2"/>
        <v>1342.01</v>
      </c>
      <c r="M11" s="5">
        <f t="shared" si="2"/>
        <v>1342.01</v>
      </c>
      <c r="N11" s="5">
        <f t="shared" si="2"/>
        <v>1342.01</v>
      </c>
      <c r="P11" s="4">
        <f>SUM(C11:O11)</f>
        <v>15386.990000000002</v>
      </c>
    </row>
    <row r="13" spans="1:16" x14ac:dyDescent="0.25">
      <c r="A13" s="11" t="s">
        <v>1</v>
      </c>
      <c r="B13" s="1" t="s">
        <v>2</v>
      </c>
      <c r="C13" s="7">
        <v>622.55999999999995</v>
      </c>
      <c r="D13" s="3">
        <v>622.55999999999995</v>
      </c>
      <c r="E13" s="3">
        <v>622.55999999999995</v>
      </c>
      <c r="F13" s="3">
        <v>622.55999999999995</v>
      </c>
      <c r="G13" s="3">
        <v>622.55999999999995</v>
      </c>
      <c r="H13" s="3">
        <v>622.55999999999995</v>
      </c>
      <c r="I13" s="3">
        <v>622.55999999999995</v>
      </c>
      <c r="P13" s="4">
        <f>SUM(C13:O13)</f>
        <v>4357.92</v>
      </c>
    </row>
    <row r="15" spans="1:16" x14ac:dyDescent="0.25">
      <c r="A15" s="8" t="s">
        <v>5</v>
      </c>
      <c r="B15" s="1" t="s">
        <v>25</v>
      </c>
      <c r="C15" s="7">
        <v>135</v>
      </c>
      <c r="P15" s="4">
        <f>SUM(C15:O15)</f>
        <v>135</v>
      </c>
    </row>
    <row r="16" spans="1:16" x14ac:dyDescent="0.25">
      <c r="A16" s="8" t="s">
        <v>5</v>
      </c>
      <c r="B16" s="1" t="s">
        <v>2</v>
      </c>
      <c r="C16" s="7">
        <v>29.9</v>
      </c>
      <c r="D16" s="3">
        <v>29.9</v>
      </c>
      <c r="P16" s="4">
        <f>SUM(C16:O16)</f>
        <v>59.8</v>
      </c>
    </row>
    <row r="17" spans="1:16" x14ac:dyDescent="0.25">
      <c r="A17" s="8" t="s">
        <v>5</v>
      </c>
      <c r="B17" s="1" t="s">
        <v>19</v>
      </c>
      <c r="C17" s="7">
        <v>34.159999999999997</v>
      </c>
      <c r="P17" s="4">
        <f>SUM(C17:O17)</f>
        <v>34.159999999999997</v>
      </c>
    </row>
    <row r="18" spans="1:16" x14ac:dyDescent="0.25">
      <c r="A18" s="8" t="s">
        <v>5</v>
      </c>
      <c r="B18" s="1" t="s">
        <v>20</v>
      </c>
      <c r="C18" s="7">
        <v>95.09</v>
      </c>
      <c r="D18" s="3">
        <v>95.09</v>
      </c>
      <c r="E18" s="3">
        <v>95.09</v>
      </c>
      <c r="F18" s="3">
        <v>95.09</v>
      </c>
      <c r="G18" s="3">
        <v>95.09</v>
      </c>
      <c r="P18" s="4">
        <f>SUM(C18:O18)</f>
        <v>475.45000000000005</v>
      </c>
    </row>
    <row r="19" spans="1:16" x14ac:dyDescent="0.25">
      <c r="A19" s="8" t="s">
        <v>5</v>
      </c>
      <c r="B19" s="1" t="s">
        <v>21</v>
      </c>
      <c r="C19" s="7">
        <v>119.7</v>
      </c>
      <c r="D19" s="3">
        <v>119.7</v>
      </c>
      <c r="E19" s="3">
        <v>119.7</v>
      </c>
      <c r="F19" s="3">
        <v>119.7</v>
      </c>
      <c r="G19" s="3">
        <v>119.7</v>
      </c>
      <c r="P19" s="4"/>
    </row>
    <row r="20" spans="1:16" x14ac:dyDescent="0.25">
      <c r="A20" s="8" t="s">
        <v>5</v>
      </c>
      <c r="B20" s="1" t="s">
        <v>44</v>
      </c>
      <c r="C20" s="7">
        <v>279.95999999999998</v>
      </c>
      <c r="D20" s="3">
        <v>1144.92</v>
      </c>
      <c r="E20" s="3"/>
      <c r="F20" s="3"/>
      <c r="G20" s="3"/>
      <c r="P20" s="4">
        <f>SUM(C20:O20)</f>
        <v>1424.88</v>
      </c>
    </row>
    <row r="22" spans="1:16" x14ac:dyDescent="0.25">
      <c r="A22" s="9" t="s">
        <v>3</v>
      </c>
      <c r="B22" s="1" t="s">
        <v>18</v>
      </c>
      <c r="C22" s="7">
        <v>115.33</v>
      </c>
      <c r="D22" s="3"/>
      <c r="P22" s="4"/>
    </row>
    <row r="23" spans="1:16" x14ac:dyDescent="0.25">
      <c r="A23" s="9" t="s">
        <v>3</v>
      </c>
      <c r="B23" s="1" t="s">
        <v>42</v>
      </c>
      <c r="C23" s="7">
        <v>135</v>
      </c>
      <c r="D23" s="3">
        <v>135</v>
      </c>
      <c r="P23" s="4"/>
    </row>
    <row r="24" spans="1:16" x14ac:dyDescent="0.25">
      <c r="A24" s="9" t="s">
        <v>3</v>
      </c>
      <c r="B24" s="1" t="s">
        <v>24</v>
      </c>
      <c r="C24" s="7">
        <v>504</v>
      </c>
      <c r="P24" s="4">
        <f>SUM(C24:O24)</f>
        <v>504</v>
      </c>
    </row>
    <row r="26" spans="1:16" x14ac:dyDescent="0.25">
      <c r="A26" s="10" t="s">
        <v>4</v>
      </c>
      <c r="B26" s="1" t="s">
        <v>23</v>
      </c>
      <c r="C26" s="7">
        <v>331.21</v>
      </c>
      <c r="D26" s="3">
        <v>331.21</v>
      </c>
      <c r="E26" s="3">
        <v>331.21</v>
      </c>
      <c r="F26" s="3">
        <v>331.21</v>
      </c>
      <c r="G26" s="3">
        <v>331.21</v>
      </c>
      <c r="H26" s="3">
        <v>331.21</v>
      </c>
      <c r="I26" s="3">
        <v>331.21</v>
      </c>
      <c r="J26" s="3">
        <v>331.21</v>
      </c>
      <c r="P26" s="4">
        <f>SUM(C26:O26)</f>
        <v>2649.68</v>
      </c>
    </row>
    <row r="27" spans="1:16" x14ac:dyDescent="0.25">
      <c r="A27" s="10" t="s">
        <v>4</v>
      </c>
      <c r="B27" s="1" t="s">
        <v>24</v>
      </c>
      <c r="C27" s="7">
        <v>677.2</v>
      </c>
      <c r="D27" s="3">
        <v>30.65</v>
      </c>
      <c r="E27" s="3"/>
      <c r="F27" s="3"/>
      <c r="G27" s="3"/>
      <c r="H27" s="3"/>
      <c r="I27" s="3"/>
      <c r="J27" s="3"/>
      <c r="P27" s="4">
        <f>SUM(C27:O27)</f>
        <v>707.85</v>
      </c>
    </row>
    <row r="28" spans="1:16" x14ac:dyDescent="0.25">
      <c r="A28" s="10" t="s">
        <v>4</v>
      </c>
      <c r="B28" s="1" t="s">
        <v>42</v>
      </c>
      <c r="C28" s="7">
        <v>150</v>
      </c>
      <c r="D28" s="3">
        <v>150</v>
      </c>
      <c r="E28" s="3">
        <v>150</v>
      </c>
      <c r="F28" s="3"/>
      <c r="G28" s="3"/>
      <c r="H28" s="3"/>
      <c r="I28" s="3"/>
      <c r="J28" s="3"/>
      <c r="P28" s="4">
        <f>SUM(C28:O28)</f>
        <v>450</v>
      </c>
    </row>
    <row r="29" spans="1:16" x14ac:dyDescent="0.25">
      <c r="A29" s="10" t="s">
        <v>4</v>
      </c>
      <c r="B29" s="1" t="s">
        <v>42</v>
      </c>
      <c r="C29" s="7">
        <v>86.66</v>
      </c>
      <c r="D29" s="3">
        <v>86.66</v>
      </c>
      <c r="E29" s="3">
        <v>86.66</v>
      </c>
      <c r="F29" s="3"/>
      <c r="G29" s="3"/>
      <c r="H29" s="3"/>
      <c r="I29" s="3"/>
      <c r="J29" s="3"/>
      <c r="P29" s="4"/>
    </row>
    <row r="30" spans="1:16" x14ac:dyDescent="0.25">
      <c r="A30" s="10" t="s">
        <v>4</v>
      </c>
      <c r="B30" s="1" t="s">
        <v>22</v>
      </c>
      <c r="C30" s="7">
        <v>420</v>
      </c>
      <c r="D30" s="3">
        <v>420</v>
      </c>
      <c r="E30" s="3"/>
      <c r="F30" s="3"/>
      <c r="G30" s="3"/>
      <c r="H30" s="3"/>
      <c r="I30" s="3"/>
      <c r="J30" s="3"/>
      <c r="P30" s="4"/>
    </row>
    <row r="31" spans="1:16" x14ac:dyDescent="0.25">
      <c r="A31" s="10" t="s">
        <v>4</v>
      </c>
      <c r="B31" s="1" t="s">
        <v>48</v>
      </c>
      <c r="C31" s="7"/>
      <c r="D31" s="3">
        <v>528.04</v>
      </c>
      <c r="E31" s="3">
        <v>528.04</v>
      </c>
      <c r="F31" s="3">
        <v>528.04</v>
      </c>
      <c r="G31" s="3"/>
      <c r="H31" s="3"/>
      <c r="I31" s="3"/>
      <c r="J31" s="3"/>
      <c r="P31" s="4"/>
    </row>
    <row r="32" spans="1:16" x14ac:dyDescent="0.25">
      <c r="A32" s="10" t="s">
        <v>4</v>
      </c>
      <c r="B32" s="1" t="s">
        <v>49</v>
      </c>
      <c r="C32" s="7"/>
      <c r="D32" s="3">
        <v>107.49</v>
      </c>
      <c r="E32" s="3">
        <v>107.49</v>
      </c>
      <c r="F32" s="3"/>
      <c r="G32" s="3"/>
      <c r="H32" s="3"/>
      <c r="I32" s="3"/>
      <c r="J32" s="3"/>
      <c r="P32" s="4"/>
    </row>
    <row r="33" spans="1:16" x14ac:dyDescent="0.25">
      <c r="A33" s="10" t="s">
        <v>4</v>
      </c>
      <c r="B33" s="1" t="s">
        <v>34</v>
      </c>
      <c r="C33" s="13"/>
      <c r="D33" s="3">
        <v>270.48</v>
      </c>
      <c r="E33" s="3"/>
      <c r="F33" s="3"/>
      <c r="G33" s="3"/>
      <c r="H33" s="3"/>
      <c r="I33" s="3"/>
      <c r="J33" s="3"/>
      <c r="P33" s="4"/>
    </row>
    <row r="35" spans="1:16" x14ac:dyDescent="0.25">
      <c r="B35" s="4"/>
      <c r="C35" s="5">
        <f t="shared" ref="C35:N35" si="3">SUM(C13:C33)</f>
        <v>3735.7699999999995</v>
      </c>
      <c r="D35" s="5">
        <f t="shared" si="3"/>
        <v>4071.7</v>
      </c>
      <c r="E35" s="5">
        <f t="shared" si="3"/>
        <v>2040.75</v>
      </c>
      <c r="F35" s="5">
        <f t="shared" si="3"/>
        <v>1696.6</v>
      </c>
      <c r="G35" s="5">
        <f t="shared" si="3"/>
        <v>1168.56</v>
      </c>
      <c r="H35" s="5">
        <f t="shared" si="3"/>
        <v>953.77</v>
      </c>
      <c r="I35" s="5">
        <f t="shared" si="3"/>
        <v>953.77</v>
      </c>
      <c r="J35" s="5">
        <f t="shared" si="3"/>
        <v>331.21</v>
      </c>
      <c r="K35" s="5">
        <f t="shared" si="3"/>
        <v>0</v>
      </c>
      <c r="L35" s="5">
        <f t="shared" si="3"/>
        <v>0</v>
      </c>
      <c r="M35" s="5">
        <f t="shared" si="3"/>
        <v>0</v>
      </c>
      <c r="N35" s="5">
        <f t="shared" si="3"/>
        <v>0</v>
      </c>
      <c r="P35" s="12">
        <f>SUM(P13:P33)</f>
        <v>10798.74</v>
      </c>
    </row>
    <row r="37" spans="1:16" x14ac:dyDescent="0.25">
      <c r="C37" s="12">
        <f t="shared" ref="C37:N37" si="4">C11+C35</f>
        <v>4660.6499999999996</v>
      </c>
      <c r="D37" s="12">
        <f t="shared" si="4"/>
        <v>5113.71</v>
      </c>
      <c r="E37" s="12">
        <f t="shared" si="4"/>
        <v>3382.76</v>
      </c>
      <c r="F37" s="12">
        <f t="shared" si="4"/>
        <v>3038.6099999999997</v>
      </c>
      <c r="G37" s="12">
        <f t="shared" si="4"/>
        <v>2510.5699999999997</v>
      </c>
      <c r="H37" s="12">
        <f t="shared" si="4"/>
        <v>2295.7799999999997</v>
      </c>
      <c r="I37" s="12">
        <f t="shared" si="4"/>
        <v>2295.7799999999997</v>
      </c>
      <c r="J37" s="12">
        <f t="shared" si="4"/>
        <v>1673.22</v>
      </c>
      <c r="K37" s="12">
        <f t="shared" si="4"/>
        <v>1342.01</v>
      </c>
      <c r="L37" s="12">
        <f t="shared" si="4"/>
        <v>1342.01</v>
      </c>
      <c r="M37" s="12">
        <f t="shared" si="4"/>
        <v>1342.01</v>
      </c>
      <c r="N37" s="12">
        <f t="shared" si="4"/>
        <v>1342.01</v>
      </c>
    </row>
    <row r="38" spans="1:1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6" x14ac:dyDescent="0.25">
      <c r="B39" s="1" t="s">
        <v>35</v>
      </c>
      <c r="C39" s="3">
        <v>2500</v>
      </c>
      <c r="D39" s="3">
        <v>2500</v>
      </c>
      <c r="E39" s="3">
        <v>2500</v>
      </c>
      <c r="F39" s="3">
        <v>2500</v>
      </c>
      <c r="G39" s="3">
        <v>2500</v>
      </c>
      <c r="H39" s="3">
        <v>2500</v>
      </c>
      <c r="I39" s="3">
        <v>2500</v>
      </c>
      <c r="J39" s="3">
        <v>2500</v>
      </c>
      <c r="K39" s="3">
        <v>2500</v>
      </c>
      <c r="L39" s="3">
        <v>2500</v>
      </c>
      <c r="M39" s="3">
        <v>2500</v>
      </c>
      <c r="N39" s="3">
        <v>2500</v>
      </c>
    </row>
    <row r="40" spans="1:16" x14ac:dyDescent="0.25">
      <c r="B40" s="1" t="s">
        <v>36</v>
      </c>
      <c r="C40" s="3">
        <v>1735.22</v>
      </c>
      <c r="D40" s="3">
        <f t="shared" ref="D40:N40" si="5">C47</f>
        <v>104.57000000000062</v>
      </c>
      <c r="E40" s="3">
        <f t="shared" si="5"/>
        <v>923.48000000000047</v>
      </c>
      <c r="F40" s="3">
        <f t="shared" si="5"/>
        <v>40.720000000000255</v>
      </c>
      <c r="G40" s="3">
        <f t="shared" si="5"/>
        <v>2502.1100000000006</v>
      </c>
      <c r="H40" s="3">
        <f t="shared" si="5"/>
        <v>2491.5400000000009</v>
      </c>
      <c r="I40" s="3">
        <f t="shared" si="5"/>
        <v>2695.7600000000011</v>
      </c>
      <c r="J40" s="3">
        <f t="shared" si="5"/>
        <v>2899.9800000000014</v>
      </c>
      <c r="K40" s="3">
        <f t="shared" si="5"/>
        <v>3726.7600000000011</v>
      </c>
      <c r="L40" s="3">
        <f t="shared" si="5"/>
        <v>4884.7500000000009</v>
      </c>
      <c r="M40" s="3">
        <f t="shared" si="5"/>
        <v>6042.7400000000007</v>
      </c>
      <c r="N40" s="3">
        <f t="shared" si="5"/>
        <v>7200.7300000000014</v>
      </c>
    </row>
    <row r="41" spans="1:16" x14ac:dyDescent="0.25">
      <c r="B41" s="1" t="s">
        <v>37</v>
      </c>
      <c r="C41" s="3">
        <v>330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4">
        <f>P35+P11</f>
        <v>26185.730000000003</v>
      </c>
    </row>
    <row r="42" spans="1:16" x14ac:dyDescent="0.25">
      <c r="B42" s="1" t="s">
        <v>38</v>
      </c>
      <c r="C42" s="3">
        <v>200</v>
      </c>
      <c r="D42" s="3">
        <v>200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6" x14ac:dyDescent="0.25">
      <c r="B43" s="1" t="s">
        <v>39</v>
      </c>
      <c r="C43" s="3"/>
      <c r="D43" s="3">
        <v>3232.62</v>
      </c>
      <c r="E43" s="3"/>
      <c r="F43" s="3">
        <v>3000</v>
      </c>
      <c r="G43" s="3"/>
      <c r="H43" s="3"/>
      <c r="I43" s="3"/>
      <c r="J43" s="3"/>
      <c r="K43" s="3"/>
      <c r="L43" s="3"/>
      <c r="M43" s="3"/>
      <c r="N43" s="3">
        <v>2800</v>
      </c>
    </row>
    <row r="45" spans="1:16" x14ac:dyDescent="0.25">
      <c r="B45" s="2" t="s">
        <v>40</v>
      </c>
      <c r="C45" s="7">
        <f t="shared" ref="C45:N45" si="6">SUM(C39:C43)</f>
        <v>4765.22</v>
      </c>
      <c r="D45" s="7">
        <f t="shared" si="6"/>
        <v>6037.1900000000005</v>
      </c>
      <c r="E45" s="7">
        <f t="shared" si="6"/>
        <v>3423.4800000000005</v>
      </c>
      <c r="F45" s="7">
        <f t="shared" si="6"/>
        <v>5540.72</v>
      </c>
      <c r="G45" s="7">
        <f t="shared" si="6"/>
        <v>5002.1100000000006</v>
      </c>
      <c r="H45" s="7">
        <f t="shared" si="6"/>
        <v>4991.5400000000009</v>
      </c>
      <c r="I45" s="7">
        <f t="shared" si="6"/>
        <v>5195.7600000000011</v>
      </c>
      <c r="J45" s="7">
        <f t="shared" si="6"/>
        <v>5399.9800000000014</v>
      </c>
      <c r="K45" s="7">
        <f t="shared" si="6"/>
        <v>6226.7600000000011</v>
      </c>
      <c r="L45" s="7">
        <f t="shared" si="6"/>
        <v>7384.7500000000009</v>
      </c>
      <c r="M45" s="7">
        <f t="shared" si="6"/>
        <v>8542.7400000000016</v>
      </c>
      <c r="N45" s="7">
        <f t="shared" si="6"/>
        <v>12500.730000000001</v>
      </c>
    </row>
    <row r="47" spans="1:16" x14ac:dyDescent="0.25">
      <c r="B47" s="6" t="s">
        <v>41</v>
      </c>
      <c r="C47" s="5">
        <f t="shared" ref="C47:N47" si="7">C45-C37</f>
        <v>104.57000000000062</v>
      </c>
      <c r="D47" s="5">
        <f t="shared" si="7"/>
        <v>923.48000000000047</v>
      </c>
      <c r="E47" s="5">
        <f t="shared" si="7"/>
        <v>40.720000000000255</v>
      </c>
      <c r="F47" s="5">
        <f t="shared" si="7"/>
        <v>2502.1100000000006</v>
      </c>
      <c r="G47" s="5">
        <f t="shared" si="7"/>
        <v>2491.5400000000009</v>
      </c>
      <c r="H47" s="5">
        <f t="shared" si="7"/>
        <v>2695.7600000000011</v>
      </c>
      <c r="I47" s="5">
        <f t="shared" si="7"/>
        <v>2899.9800000000014</v>
      </c>
      <c r="J47" s="5">
        <f t="shared" si="7"/>
        <v>3726.7600000000011</v>
      </c>
      <c r="K47" s="5">
        <f t="shared" si="7"/>
        <v>4884.7500000000009</v>
      </c>
      <c r="L47" s="5">
        <f t="shared" si="7"/>
        <v>6042.7400000000007</v>
      </c>
      <c r="M47" s="5">
        <f t="shared" si="7"/>
        <v>7200.7300000000014</v>
      </c>
      <c r="N47" s="5">
        <f t="shared" si="7"/>
        <v>11158.720000000001</v>
      </c>
    </row>
    <row r="49" spans="2:10" x14ac:dyDescent="0.25">
      <c r="D49" s="4"/>
    </row>
    <row r="51" spans="2:10" x14ac:dyDescent="0.25">
      <c r="B51" s="1" t="s">
        <v>47</v>
      </c>
      <c r="C51" s="3">
        <v>577.20000000000005</v>
      </c>
      <c r="D51" s="3">
        <v>828</v>
      </c>
      <c r="E51" s="3">
        <v>257</v>
      </c>
      <c r="F51" s="3"/>
      <c r="G51" s="3">
        <f>SUM(C51:E51)</f>
        <v>1662.2</v>
      </c>
      <c r="H51" s="3">
        <v>200</v>
      </c>
      <c r="J51" s="5">
        <f>G51+H51</f>
        <v>1862.2</v>
      </c>
    </row>
    <row r="52" spans="2:10" x14ac:dyDescent="0.25">
      <c r="C52" s="3">
        <v>577.20000000000005</v>
      </c>
      <c r="D52" s="3">
        <v>828</v>
      </c>
      <c r="E52" s="3">
        <v>257</v>
      </c>
      <c r="F52" s="3"/>
      <c r="G52" s="3">
        <f t="shared" ref="G52:G57" si="8">SUM(C52:E52)</f>
        <v>1662.2</v>
      </c>
      <c r="H52" s="3">
        <v>200</v>
      </c>
      <c r="J52" s="5">
        <f t="shared" ref="J52:J57" si="9">G52+H52</f>
        <v>1862.2</v>
      </c>
    </row>
    <row r="53" spans="2:10" x14ac:dyDescent="0.25">
      <c r="C53" s="3"/>
      <c r="D53" s="3">
        <v>828</v>
      </c>
      <c r="E53" s="3">
        <v>257</v>
      </c>
      <c r="F53" s="3"/>
      <c r="G53" s="3">
        <f t="shared" si="8"/>
        <v>1085</v>
      </c>
      <c r="J53" s="5">
        <f t="shared" si="9"/>
        <v>1085</v>
      </c>
    </row>
    <row r="54" spans="2:10" x14ac:dyDescent="0.25">
      <c r="C54" s="3"/>
      <c r="D54" s="3"/>
      <c r="E54" s="3">
        <v>257</v>
      </c>
      <c r="F54" s="3"/>
      <c r="G54" s="3">
        <f t="shared" si="8"/>
        <v>257</v>
      </c>
      <c r="J54" s="5">
        <f t="shared" si="9"/>
        <v>257</v>
      </c>
    </row>
    <row r="55" spans="2:10" x14ac:dyDescent="0.25">
      <c r="C55" s="3"/>
      <c r="D55" s="3"/>
      <c r="E55" s="3">
        <v>257</v>
      </c>
      <c r="F55" s="3"/>
      <c r="G55" s="3">
        <f t="shared" si="8"/>
        <v>257</v>
      </c>
      <c r="J55" s="5">
        <f t="shared" si="9"/>
        <v>257</v>
      </c>
    </row>
    <row r="56" spans="2:10" x14ac:dyDescent="0.25">
      <c r="C56" s="3"/>
      <c r="D56" s="3"/>
      <c r="E56" s="3">
        <v>257</v>
      </c>
      <c r="F56" s="3"/>
      <c r="G56" s="3">
        <f t="shared" si="8"/>
        <v>257</v>
      </c>
      <c r="J56" s="5">
        <f t="shared" si="9"/>
        <v>257</v>
      </c>
    </row>
    <row r="57" spans="2:10" x14ac:dyDescent="0.25">
      <c r="C57" s="3"/>
      <c r="D57" s="3"/>
      <c r="E57" s="3">
        <v>257</v>
      </c>
      <c r="F57" s="3"/>
      <c r="G57" s="3">
        <f t="shared" si="8"/>
        <v>257</v>
      </c>
      <c r="J57" s="5">
        <f t="shared" si="9"/>
        <v>257</v>
      </c>
    </row>
    <row r="58" spans="2:10" x14ac:dyDescent="0.25">
      <c r="C58" s="3"/>
    </row>
    <row r="62" spans="2:10" x14ac:dyDescent="0.25">
      <c r="B62" s="1" t="s">
        <v>52</v>
      </c>
      <c r="C62" s="1">
        <v>3327.37</v>
      </c>
    </row>
    <row r="64" spans="2:10" x14ac:dyDescent="0.25">
      <c r="D64" s="4">
        <f>C62-G51</f>
        <v>1665.1699999999998</v>
      </c>
    </row>
    <row r="65" spans="3:4" x14ac:dyDescent="0.25">
      <c r="C65" s="1" t="s">
        <v>50</v>
      </c>
      <c r="D65" s="14">
        <f>C40+C41</f>
        <v>2065.2200000000003</v>
      </c>
    </row>
    <row r="68" spans="3:4" x14ac:dyDescent="0.25">
      <c r="C68" s="1" t="s">
        <v>51</v>
      </c>
      <c r="D68" s="15">
        <f>D64-D65</f>
        <v>-400.05000000000041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2024-01-08T12:05:32Z</dcterms:modified>
</cp:coreProperties>
</file>