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Lemos\Desktop\Projetos\Estudos\"/>
    </mc:Choice>
  </mc:AlternateContent>
  <xr:revisionPtr revIDLastSave="0" documentId="13_ncr:1_{EB81E210-293F-43BA-B30E-8E0B5DAEF22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lan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4" i="1" l="1"/>
  <c r="N54" i="1" s="1"/>
  <c r="I55" i="1"/>
  <c r="N55" i="1" s="1"/>
  <c r="I56" i="1"/>
  <c r="N56" i="1" s="1"/>
  <c r="I57" i="1"/>
  <c r="N57" i="1" s="1"/>
  <c r="I58" i="1"/>
  <c r="N58" i="1" s="1"/>
  <c r="I53" i="1"/>
  <c r="N53" i="1" s="1"/>
  <c r="P8" i="1"/>
  <c r="P9" i="1"/>
  <c r="P29" i="1"/>
  <c r="P28" i="1"/>
  <c r="C11" i="1"/>
  <c r="D11" i="1"/>
  <c r="E11" i="1"/>
  <c r="F11" i="1"/>
  <c r="G11" i="1"/>
  <c r="H11" i="1"/>
  <c r="I11" i="1"/>
  <c r="J11" i="1"/>
  <c r="K11" i="1"/>
  <c r="L11" i="1"/>
  <c r="M11" i="1"/>
  <c r="N11" i="1"/>
  <c r="P3" i="1"/>
  <c r="P27" i="1"/>
  <c r="P21" i="1"/>
  <c r="P16" i="1"/>
  <c r="P15" i="1"/>
  <c r="P13" i="1"/>
  <c r="C37" i="1"/>
  <c r="D37" i="1"/>
  <c r="E37" i="1"/>
  <c r="F37" i="1"/>
  <c r="G37" i="1"/>
  <c r="H37" i="1"/>
  <c r="I37" i="1"/>
  <c r="J37" i="1"/>
  <c r="K37" i="1"/>
  <c r="L37" i="1"/>
  <c r="M37" i="1"/>
  <c r="N37" i="1"/>
  <c r="P7" i="1"/>
  <c r="P5" i="1"/>
  <c r="P6" i="1"/>
  <c r="P4" i="1"/>
  <c r="K39" i="1" l="1"/>
  <c r="F39" i="1"/>
  <c r="P37" i="1"/>
  <c r="C39" i="1"/>
  <c r="N39" i="1"/>
  <c r="D39" i="1"/>
  <c r="L39" i="1"/>
  <c r="J39" i="1"/>
  <c r="M39" i="1"/>
  <c r="I39" i="1"/>
  <c r="H39" i="1"/>
  <c r="E39" i="1"/>
  <c r="C47" i="1"/>
  <c r="G39" i="1"/>
  <c r="P11" i="1"/>
  <c r="P43" i="1" l="1"/>
  <c r="C49" i="1"/>
  <c r="D47" i="1" l="1"/>
  <c r="D49" i="1" s="1"/>
  <c r="E42" i="1" s="1"/>
  <c r="E47" i="1" l="1"/>
  <c r="E49" i="1" s="1"/>
  <c r="F42" i="1" s="1"/>
  <c r="F47" i="1" s="1"/>
  <c r="F49" i="1" s="1"/>
  <c r="G42" i="1" l="1"/>
  <c r="G47" i="1" s="1"/>
  <c r="G49" i="1" s="1"/>
  <c r="H42" i="1" s="1"/>
  <c r="H47" i="1" s="1"/>
  <c r="H49" i="1" s="1"/>
  <c r="I42" i="1" s="1"/>
  <c r="I47" i="1" s="1"/>
  <c r="I49" i="1" l="1"/>
  <c r="J42" i="1" s="1"/>
  <c r="J47" i="1" s="1"/>
  <c r="J49" i="1" l="1"/>
  <c r="K42" i="1" s="1"/>
  <c r="K47" i="1" s="1"/>
  <c r="K49" i="1" l="1"/>
  <c r="L42" i="1" s="1"/>
  <c r="L47" i="1" s="1"/>
  <c r="L49" i="1" l="1"/>
  <c r="M42" i="1" s="1"/>
  <c r="M47" i="1" s="1"/>
  <c r="M49" i="1" l="1"/>
  <c r="N42" i="1" s="1"/>
  <c r="N47" i="1" s="1"/>
  <c r="N49" i="1" l="1"/>
</calcChain>
</file>

<file path=xl/sharedStrings.xml><?xml version="1.0" encoding="utf-8"?>
<sst xmlns="http://schemas.openxmlformats.org/spreadsheetml/2006/main" count="81" uniqueCount="60">
  <si>
    <t>Total</t>
  </si>
  <si>
    <t>SANTANDER</t>
  </si>
  <si>
    <t>TV</t>
  </si>
  <si>
    <t>MERCADO PAGO</t>
  </si>
  <si>
    <t>BV</t>
  </si>
  <si>
    <t>NUBANK - 20</t>
  </si>
  <si>
    <t>DEZEMBRO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</si>
  <si>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</si>
  <si>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</si>
  <si>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</si>
  <si>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</si>
  <si>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</si>
  <si>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</si>
  <si>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</si>
  <si>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</si>
  <si>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</si>
  <si>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</si>
  <si>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</si>
  <si>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IMPRESSORA</t>
  </si>
  <si>
    <t>DENTISTA JULIA</t>
  </si>
  <si>
    <t>DENTISTA ZECA</t>
  </si>
  <si>
    <t>GELADEIRA</t>
  </si>
  <si>
    <t>GASTOS</t>
  </si>
  <si>
    <t>DIA 18</t>
  </si>
  <si>
    <t>DIA 12</t>
  </si>
  <si>
    <t>DIA 20</t>
  </si>
  <si>
    <t>TELEFONE</t>
  </si>
  <si>
    <t>ALUGUEL</t>
  </si>
  <si>
    <t>LUZ</t>
  </si>
  <si>
    <t>AGUA</t>
  </si>
  <si>
    <t>INTERNET</t>
  </si>
  <si>
    <t>COMPRAS</t>
  </si>
  <si>
    <t>SALARIO</t>
  </si>
  <si>
    <t>RESTANTE MÊS</t>
  </si>
  <si>
    <t>CONTA</t>
  </si>
  <si>
    <t>RECEBER IMPRESSORA</t>
  </si>
  <si>
    <t>13º | FERIAS | SAQUE</t>
  </si>
  <si>
    <t>TOTAL RECEBER</t>
  </si>
  <si>
    <t>SOBRA</t>
  </si>
  <si>
    <t>ROUPAS</t>
  </si>
  <si>
    <t>DATA | BANCO</t>
  </si>
  <si>
    <t>PLUS</t>
  </si>
  <si>
    <t>DIA 29</t>
  </si>
  <si>
    <t>ACADEMIA</t>
  </si>
  <si>
    <t>Bruno</t>
  </si>
  <si>
    <t xml:space="preserve">MOTOR </t>
  </si>
  <si>
    <t>PRODUTOS</t>
  </si>
  <si>
    <t xml:space="preserve">Tonny </t>
  </si>
  <si>
    <t>Fevereiro</t>
  </si>
  <si>
    <t>Março</t>
  </si>
  <si>
    <t>Abril</t>
  </si>
  <si>
    <t>Maio</t>
  </si>
  <si>
    <t>Junho</t>
  </si>
  <si>
    <t>Julho</t>
  </si>
  <si>
    <t>FUTEBOL</t>
  </si>
  <si>
    <t>COMPLEMENTO</t>
  </si>
  <si>
    <t>COMBUSTIVEL</t>
  </si>
  <si>
    <t>LIXEIRA</t>
  </si>
  <si>
    <t>BOLSA JULIA</t>
  </si>
  <si>
    <t>ABASTECIMENTO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</si>
</sst>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4">
    <xf numFmtId="0" fontId="0" fillId="0" borderId="0" xfId="0"/>
    <xf numFmtId="0" fontId="3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44" fontId="3" fillId="0" borderId="0" xfId="1" applyFont="1" applyAlignment="1">
      <alignment horizontal="center" vertical="center"/>
    </xf>
    <xf numFmtId="44" fontId="3" fillId="0" borderId="0" xfId="0" applyNumberFormat="1" applyFont="1" applyAlignment="1">
      <alignment horizontal="center" vertical="center"/>
    </xf>
    <xf numFmtId="44" fontId="3" fillId="7" borderId="0" xfId="0" applyNumberFormat="1" applyFont="1" applyFill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44" fontId="3" fillId="2" borderId="0" xfId="1" applyFont="1" applyFill="1" applyAlignment="1">
      <alignment horizontal="center" vertical="center"/>
    </xf>
    <xf numFmtId="0" fontId="4" fillId="6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44" fontId="5" fillId="3" borderId="0" xfId="0" applyNumberFormat="1" applyFont="1" applyFill="1" applyAlignment="1">
      <alignment horizontal="center" vertical="center"/>
    </xf>
    <xf numFmtId="44" fontId="3" fillId="0" borderId="0" xfId="1" applyFont="1" applyFill="1" applyAlignment="1">
      <alignment horizontal="center" vertic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9"/>
  <sheetViews>
    <sheetView tabSelected="1" zoomScaleNormal="100" workbookViewId="0"/>
  </sheetViews>
  <sheetFormatPr defaultColWidth="16.7109375" defaultRowHeight="12.75" x14ac:dyDescent="0.25"/>
  <cols>
    <col min="1" max="1" width="16.5703125" style="1" bestFit="1" customWidth="1"/>
    <col min="2" max="2" width="23.42578125" style="1" bestFit="1" customWidth="1"/>
    <col min="3" max="3" width="8.85546875" style="1" bestFit="1" customWidth="1"/>
    <col min="4" max="13" width="12.140625" style="1" bestFit="1" customWidth="1"/>
    <col min="14" max="14" width="13.28515625" style="1" bestFit="1" customWidth="1"/>
    <col min="15" max="15" width="16.7109375" style="1"/>
    <col min="16" max="16" width="13.28515625" style="1" bestFit="1" customWidth="1"/>
    <col min="17" max="16384" width="16.7109375" style="1"/>
  </cols>
  <sheetData>
    <row r="1" spans="1:16" x14ac:dyDescent="0.25">
      <c r="A1" s="11" t="s">
        <v>40</v>
      </c>
      <c r="C1" s="2" t="s">
        <v>7</v>
      </c>
      <c r="D1" s="2" t="s">
        <v>8</v>
      </c>
      <c r="E1" s="2" t="s">
        <v>9</v>
      </c>
      <c r="F1" s="2" t="s">
        <v>10</v>
      </c>
      <c r="G1" s="2" t="s">
        <v>11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6</v>
      </c>
      <c r="P1" s="1" t="s">
        <v>0</v>
      </c>
    </row>
    <row r="3" spans="1:16" x14ac:dyDescent="0.25">
      <c r="A3" s="1" t="s">
        <v>23</v>
      </c>
      <c r="B3" s="1" t="s">
        <v>26</v>
      </c>
      <c r="C3" s="3"/>
      <c r="D3" s="3">
        <v>47.01</v>
      </c>
      <c r="E3" s="3">
        <v>47.01</v>
      </c>
      <c r="F3" s="3">
        <v>47.01</v>
      </c>
      <c r="G3" s="3">
        <v>47.01</v>
      </c>
      <c r="H3" s="3">
        <v>47.01</v>
      </c>
      <c r="I3" s="3">
        <v>47.01</v>
      </c>
      <c r="J3" s="3">
        <v>47.01</v>
      </c>
      <c r="K3" s="3">
        <v>47.01</v>
      </c>
      <c r="L3" s="3">
        <v>47.01</v>
      </c>
      <c r="M3" s="3">
        <v>47.01</v>
      </c>
      <c r="N3" s="3">
        <v>47.01</v>
      </c>
      <c r="P3" s="4">
        <f>SUM(C3:O3)</f>
        <v>517.11</v>
      </c>
    </row>
    <row r="4" spans="1:16" x14ac:dyDescent="0.25">
      <c r="A4" s="1" t="s">
        <v>24</v>
      </c>
      <c r="B4" s="1" t="s">
        <v>27</v>
      </c>
      <c r="C4" s="3"/>
      <c r="D4" s="3">
        <v>680</v>
      </c>
      <c r="E4" s="3">
        <v>680</v>
      </c>
      <c r="F4" s="3">
        <v>680</v>
      </c>
      <c r="G4" s="3">
        <v>680</v>
      </c>
      <c r="H4" s="3">
        <v>680</v>
      </c>
      <c r="I4" s="3">
        <v>680</v>
      </c>
      <c r="J4" s="3">
        <v>680</v>
      </c>
      <c r="K4" s="3">
        <v>680</v>
      </c>
      <c r="L4" s="3">
        <v>680</v>
      </c>
      <c r="M4" s="3">
        <v>680</v>
      </c>
      <c r="N4" s="3">
        <v>680</v>
      </c>
      <c r="P4" s="4">
        <f>SUM(C4:O4)</f>
        <v>7480</v>
      </c>
    </row>
    <row r="5" spans="1:16" x14ac:dyDescent="0.25">
      <c r="A5" s="1" t="s">
        <v>25</v>
      </c>
      <c r="B5" s="1" t="s">
        <v>28</v>
      </c>
      <c r="C5" s="3"/>
      <c r="D5" s="3">
        <v>105.71</v>
      </c>
      <c r="E5" s="3">
        <v>100</v>
      </c>
      <c r="F5" s="3">
        <v>100</v>
      </c>
      <c r="G5" s="3">
        <v>100</v>
      </c>
      <c r="H5" s="3">
        <v>100</v>
      </c>
      <c r="I5" s="3">
        <v>100</v>
      </c>
      <c r="J5" s="3">
        <v>100</v>
      </c>
      <c r="K5" s="3">
        <v>100</v>
      </c>
      <c r="L5" s="3">
        <v>100</v>
      </c>
      <c r="M5" s="3">
        <v>100</v>
      </c>
      <c r="N5" s="3">
        <v>100</v>
      </c>
      <c r="P5" s="4">
        <f>SUM(C5:O5)</f>
        <v>1105.71</v>
      </c>
    </row>
    <row r="6" spans="1:16" x14ac:dyDescent="0.25">
      <c r="A6" s="1" t="s">
        <v>25</v>
      </c>
      <c r="B6" s="1" t="s">
        <v>29</v>
      </c>
      <c r="C6" s="3"/>
      <c r="D6" s="3"/>
      <c r="E6" s="3">
        <v>50</v>
      </c>
      <c r="F6" s="3">
        <v>50</v>
      </c>
      <c r="G6" s="3">
        <v>50</v>
      </c>
      <c r="H6" s="3">
        <v>50</v>
      </c>
      <c r="I6" s="3">
        <v>50</v>
      </c>
      <c r="J6" s="3">
        <v>50</v>
      </c>
      <c r="K6" s="3">
        <v>50</v>
      </c>
      <c r="L6" s="3">
        <v>50</v>
      </c>
      <c r="M6" s="3">
        <v>50</v>
      </c>
      <c r="N6" s="3">
        <v>50</v>
      </c>
      <c r="P6" s="4">
        <f>SUM(C6:O6)</f>
        <v>500</v>
      </c>
    </row>
    <row r="7" spans="1:16" x14ac:dyDescent="0.25">
      <c r="A7" s="1" t="s">
        <v>25</v>
      </c>
      <c r="B7" s="1" t="s">
        <v>30</v>
      </c>
      <c r="C7" s="3"/>
      <c r="D7" s="3">
        <v>100</v>
      </c>
      <c r="E7" s="3">
        <v>100</v>
      </c>
      <c r="F7" s="3">
        <v>100</v>
      </c>
      <c r="G7" s="3">
        <v>100</v>
      </c>
      <c r="H7" s="3">
        <v>100</v>
      </c>
      <c r="I7" s="3">
        <v>100</v>
      </c>
      <c r="J7" s="3">
        <v>100</v>
      </c>
      <c r="K7" s="3">
        <v>100</v>
      </c>
      <c r="L7" s="3">
        <v>100</v>
      </c>
      <c r="M7" s="3">
        <v>100</v>
      </c>
      <c r="N7" s="3">
        <v>100</v>
      </c>
      <c r="P7" s="4">
        <f>SUM(C7:O7)</f>
        <v>1100</v>
      </c>
    </row>
    <row r="8" spans="1:16" x14ac:dyDescent="0.25">
      <c r="A8" s="1" t="s">
        <v>42</v>
      </c>
      <c r="B8" s="1" t="s">
        <v>43</v>
      </c>
      <c r="C8" s="3"/>
      <c r="D8" s="3">
        <v>60</v>
      </c>
      <c r="E8" s="3">
        <v>60</v>
      </c>
      <c r="F8" s="3">
        <v>60</v>
      </c>
      <c r="G8" s="3">
        <v>60</v>
      </c>
      <c r="H8" s="3">
        <v>60</v>
      </c>
      <c r="I8" s="3">
        <v>60</v>
      </c>
      <c r="J8" s="3">
        <v>60</v>
      </c>
      <c r="K8" s="3">
        <v>60</v>
      </c>
      <c r="L8" s="3">
        <v>60</v>
      </c>
      <c r="M8" s="3">
        <v>60</v>
      </c>
      <c r="N8" s="3">
        <v>60</v>
      </c>
      <c r="P8" s="4">
        <f t="shared" ref="P8" si="0">SUM(C8:O8)</f>
        <v>660</v>
      </c>
    </row>
    <row r="9" spans="1:16" x14ac:dyDescent="0.25">
      <c r="B9" s="1" t="s">
        <v>31</v>
      </c>
      <c r="C9" s="3"/>
      <c r="D9" s="3"/>
      <c r="E9" s="3">
        <v>300</v>
      </c>
      <c r="F9" s="3">
        <v>300</v>
      </c>
      <c r="G9" s="3">
        <v>300</v>
      </c>
      <c r="H9" s="3">
        <v>300</v>
      </c>
      <c r="I9" s="3">
        <v>300</v>
      </c>
      <c r="J9" s="3">
        <v>300</v>
      </c>
      <c r="K9" s="3">
        <v>300</v>
      </c>
      <c r="L9" s="3">
        <v>300</v>
      </c>
      <c r="M9" s="3">
        <v>300</v>
      </c>
      <c r="N9" s="3">
        <v>300</v>
      </c>
      <c r="P9" s="4">
        <f t="shared" ref="P9" si="1">SUM(C9:O9)</f>
        <v>3000</v>
      </c>
    </row>
    <row r="11" spans="1:16" x14ac:dyDescent="0.25">
      <c r="C11" s="5">
        <f t="shared" ref="C11:N11" si="2">SUM(C3:C10)</f>
        <v>0</v>
      </c>
      <c r="D11" s="5">
        <f t="shared" si="2"/>
        <v>992.72</v>
      </c>
      <c r="E11" s="5">
        <f t="shared" si="2"/>
        <v>1337.01</v>
      </c>
      <c r="F11" s="5">
        <f t="shared" si="2"/>
        <v>1337.01</v>
      </c>
      <c r="G11" s="5">
        <f t="shared" si="2"/>
        <v>1337.01</v>
      </c>
      <c r="H11" s="5">
        <f t="shared" si="2"/>
        <v>1337.01</v>
      </c>
      <c r="I11" s="5">
        <f t="shared" si="2"/>
        <v>1337.01</v>
      </c>
      <c r="J11" s="5">
        <f t="shared" si="2"/>
        <v>1337.01</v>
      </c>
      <c r="K11" s="5">
        <f t="shared" si="2"/>
        <v>1337.01</v>
      </c>
      <c r="L11" s="5">
        <f t="shared" si="2"/>
        <v>1337.01</v>
      </c>
      <c r="M11" s="5">
        <f t="shared" si="2"/>
        <v>1337.01</v>
      </c>
      <c r="N11" s="5">
        <f t="shared" si="2"/>
        <v>1337.01</v>
      </c>
      <c r="P11" s="4">
        <f>SUM(C11:O11)</f>
        <v>14362.820000000002</v>
      </c>
    </row>
    <row r="13" spans="1:16" x14ac:dyDescent="0.25">
      <c r="A13" s="11" t="s">
        <v>1</v>
      </c>
      <c r="B13" s="1" t="s">
        <v>2</v>
      </c>
      <c r="C13" s="13"/>
      <c r="D13" s="3">
        <v>622.55999999999995</v>
      </c>
      <c r="E13" s="3">
        <v>622.55999999999995</v>
      </c>
      <c r="F13" s="3">
        <v>622.55999999999995</v>
      </c>
      <c r="G13" s="3">
        <v>622.55999999999995</v>
      </c>
      <c r="H13" s="3">
        <v>622.55999999999995</v>
      </c>
      <c r="I13" s="3">
        <v>622.55999999999995</v>
      </c>
      <c r="P13" s="4">
        <f>SUM(C13:O13)</f>
        <v>3735.3599999999997</v>
      </c>
    </row>
    <row r="15" spans="1:16" x14ac:dyDescent="0.25">
      <c r="A15" s="8" t="s">
        <v>5</v>
      </c>
      <c r="B15" s="1" t="s">
        <v>54</v>
      </c>
      <c r="C15" s="13"/>
      <c r="D15" s="3">
        <v>29.9</v>
      </c>
      <c r="P15" s="4">
        <f>SUM(C15:O15)</f>
        <v>29.9</v>
      </c>
    </row>
    <row r="16" spans="1:16" x14ac:dyDescent="0.25">
      <c r="A16" s="8" t="s">
        <v>5</v>
      </c>
      <c r="B16" s="1" t="s">
        <v>18</v>
      </c>
      <c r="C16" s="13"/>
      <c r="D16" s="3">
        <v>95.09</v>
      </c>
      <c r="E16" s="3">
        <v>95.09</v>
      </c>
      <c r="F16" s="3">
        <v>95.09</v>
      </c>
      <c r="G16" s="3">
        <v>95.09</v>
      </c>
      <c r="P16" s="4">
        <f>SUM(C16:O16)</f>
        <v>380.36</v>
      </c>
    </row>
    <row r="17" spans="1:16" x14ac:dyDescent="0.25">
      <c r="A17" s="8" t="s">
        <v>5</v>
      </c>
      <c r="B17" s="1" t="s">
        <v>19</v>
      </c>
      <c r="C17" s="13"/>
      <c r="D17" s="3">
        <v>119.7</v>
      </c>
      <c r="E17" s="3">
        <v>119.7</v>
      </c>
      <c r="F17" s="3">
        <v>119.7</v>
      </c>
      <c r="G17" s="3">
        <v>119.7</v>
      </c>
      <c r="P17" s="4"/>
    </row>
    <row r="18" spans="1:16" x14ac:dyDescent="0.25">
      <c r="A18" s="8" t="s">
        <v>5</v>
      </c>
      <c r="B18" s="1" t="s">
        <v>55</v>
      </c>
      <c r="C18" s="13"/>
      <c r="D18" s="3">
        <v>39.270000000000003</v>
      </c>
      <c r="E18" s="3"/>
      <c r="F18" s="3"/>
      <c r="G18" s="3"/>
      <c r="P18" s="4"/>
    </row>
    <row r="19" spans="1:16" x14ac:dyDescent="0.25">
      <c r="A19" s="8" t="s">
        <v>5</v>
      </c>
      <c r="B19" s="1" t="s">
        <v>57</v>
      </c>
      <c r="C19" s="13"/>
      <c r="D19" s="3">
        <v>41.37</v>
      </c>
      <c r="E19" s="3"/>
      <c r="F19" s="3"/>
      <c r="G19" s="3"/>
      <c r="P19" s="4"/>
    </row>
    <row r="20" spans="1:16" x14ac:dyDescent="0.25">
      <c r="A20" s="8" t="s">
        <v>5</v>
      </c>
      <c r="B20" s="1" t="s">
        <v>41</v>
      </c>
      <c r="C20" s="13"/>
      <c r="D20" s="3">
        <v>1144.92</v>
      </c>
      <c r="E20" s="3"/>
      <c r="F20" s="3"/>
      <c r="G20" s="3"/>
      <c r="P20" s="4"/>
    </row>
    <row r="21" spans="1:16" x14ac:dyDescent="0.25">
      <c r="A21" s="8" t="s">
        <v>5</v>
      </c>
      <c r="B21" s="1" t="s">
        <v>58</v>
      </c>
      <c r="C21" s="13"/>
      <c r="D21" s="3">
        <v>54.195</v>
      </c>
      <c r="E21" s="3">
        <v>54.195</v>
      </c>
      <c r="F21" s="3"/>
      <c r="G21" s="3"/>
      <c r="P21" s="4">
        <f>SUM(C21:O21)</f>
        <v>108.39</v>
      </c>
    </row>
    <row r="23" spans="1:16" x14ac:dyDescent="0.25">
      <c r="A23" s="9" t="s">
        <v>3</v>
      </c>
      <c r="B23" s="1" t="s">
        <v>22</v>
      </c>
      <c r="C23" s="13"/>
      <c r="D23" s="3">
        <v>109.51</v>
      </c>
      <c r="P23" s="4"/>
    </row>
    <row r="24" spans="1:16" x14ac:dyDescent="0.25">
      <c r="A24" s="9"/>
      <c r="B24" s="1" t="s">
        <v>59</v>
      </c>
      <c r="C24" s="13"/>
      <c r="D24" s="3">
        <v>58.06</v>
      </c>
      <c r="P24" s="4"/>
    </row>
    <row r="25" spans="1:16" x14ac:dyDescent="0.25">
      <c r="A25" s="9" t="s">
        <v>3</v>
      </c>
      <c r="B25" s="1" t="s">
        <v>39</v>
      </c>
      <c r="C25" s="13"/>
      <c r="D25" s="3">
        <v>135</v>
      </c>
      <c r="P25" s="4"/>
    </row>
    <row r="27" spans="1:16" x14ac:dyDescent="0.25">
      <c r="A27" s="10" t="s">
        <v>4</v>
      </c>
      <c r="B27" s="1" t="s">
        <v>21</v>
      </c>
      <c r="C27" s="13"/>
      <c r="D27" s="3">
        <v>331.21</v>
      </c>
      <c r="E27" s="3">
        <v>331.21</v>
      </c>
      <c r="F27" s="3">
        <v>331.21</v>
      </c>
      <c r="G27" s="3">
        <v>331.21</v>
      </c>
      <c r="H27" s="3">
        <v>331.21</v>
      </c>
      <c r="I27" s="3">
        <v>331.21</v>
      </c>
      <c r="J27" s="3">
        <v>331.21</v>
      </c>
      <c r="P27" s="4">
        <f>SUM(C27:O27)</f>
        <v>2318.4699999999998</v>
      </c>
    </row>
    <row r="28" spans="1:16" x14ac:dyDescent="0.25">
      <c r="A28" s="10" t="s">
        <v>4</v>
      </c>
      <c r="B28" s="1" t="s">
        <v>22</v>
      </c>
      <c r="C28" s="13"/>
      <c r="D28" s="3">
        <v>76.650000000000006</v>
      </c>
      <c r="E28" s="3"/>
      <c r="F28" s="3"/>
      <c r="G28" s="3"/>
      <c r="H28" s="3"/>
      <c r="I28" s="3"/>
      <c r="J28" s="3"/>
      <c r="P28" s="4">
        <f>SUM(C28:O28)</f>
        <v>76.650000000000006</v>
      </c>
    </row>
    <row r="29" spans="1:16" x14ac:dyDescent="0.25">
      <c r="A29" s="10" t="s">
        <v>4</v>
      </c>
      <c r="B29" s="1" t="s">
        <v>39</v>
      </c>
      <c r="C29" s="13"/>
      <c r="D29" s="3">
        <v>150</v>
      </c>
      <c r="E29" s="3">
        <v>150</v>
      </c>
      <c r="F29" s="3"/>
      <c r="G29" s="3"/>
      <c r="H29" s="3"/>
      <c r="I29" s="3"/>
      <c r="J29" s="3"/>
      <c r="P29" s="4">
        <f>SUM(C29:O29)</f>
        <v>300</v>
      </c>
    </row>
    <row r="30" spans="1:16" x14ac:dyDescent="0.25">
      <c r="A30" s="10" t="s">
        <v>4</v>
      </c>
      <c r="B30" s="1" t="s">
        <v>39</v>
      </c>
      <c r="C30" s="13"/>
      <c r="D30" s="3">
        <v>86.66</v>
      </c>
      <c r="E30" s="3"/>
      <c r="F30" s="3"/>
      <c r="G30" s="3"/>
      <c r="H30" s="3"/>
      <c r="I30" s="3"/>
      <c r="J30" s="3"/>
      <c r="P30" s="4"/>
    </row>
    <row r="31" spans="1:16" x14ac:dyDescent="0.25">
      <c r="A31" s="10" t="s">
        <v>4</v>
      </c>
      <c r="B31" s="1" t="s">
        <v>20</v>
      </c>
      <c r="C31" s="13"/>
      <c r="D31" s="3">
        <v>420</v>
      </c>
      <c r="E31" s="3"/>
      <c r="F31" s="3"/>
      <c r="G31" s="3"/>
      <c r="H31" s="3"/>
      <c r="I31" s="3"/>
      <c r="J31" s="3"/>
      <c r="P31" s="4"/>
    </row>
    <row r="32" spans="1:16" x14ac:dyDescent="0.25">
      <c r="A32" s="10" t="s">
        <v>4</v>
      </c>
      <c r="B32" s="1" t="s">
        <v>45</v>
      </c>
      <c r="C32" s="13"/>
      <c r="D32" s="3">
        <v>528.04</v>
      </c>
      <c r="E32" s="3">
        <v>528.04</v>
      </c>
      <c r="F32" s="3">
        <v>528.04</v>
      </c>
      <c r="G32" s="3"/>
      <c r="H32" s="3"/>
      <c r="I32" s="3"/>
      <c r="J32" s="3"/>
      <c r="P32" s="4"/>
    </row>
    <row r="33" spans="1:16" x14ac:dyDescent="0.25">
      <c r="A33" s="10" t="s">
        <v>4</v>
      </c>
      <c r="B33" s="1" t="s">
        <v>46</v>
      </c>
      <c r="C33" s="13"/>
      <c r="D33" s="3">
        <v>107.49</v>
      </c>
      <c r="E33" s="3">
        <v>107.49</v>
      </c>
      <c r="F33" s="3"/>
      <c r="G33" s="3"/>
      <c r="H33" s="3"/>
      <c r="I33" s="3"/>
      <c r="J33" s="3"/>
      <c r="P33" s="4"/>
    </row>
    <row r="34" spans="1:16" x14ac:dyDescent="0.25">
      <c r="A34" s="10" t="s">
        <v>4</v>
      </c>
      <c r="B34" s="1" t="s">
        <v>31</v>
      </c>
      <c r="C34" s="13"/>
      <c r="D34" s="3">
        <v>270.48</v>
      </c>
      <c r="E34" s="3"/>
      <c r="F34" s="3"/>
      <c r="G34" s="3"/>
      <c r="H34" s="3"/>
      <c r="I34" s="3"/>
      <c r="J34" s="3"/>
      <c r="P34" s="4"/>
    </row>
    <row r="35" spans="1:16" x14ac:dyDescent="0.25">
      <c r="A35" s="10" t="s">
        <v>4</v>
      </c>
      <c r="B35" s="1" t="s">
        <v>56</v>
      </c>
      <c r="C35" s="13"/>
      <c r="D35" s="3">
        <v>55.6</v>
      </c>
      <c r="E35" s="3"/>
      <c r="F35" s="3"/>
      <c r="G35" s="3"/>
      <c r="H35" s="3"/>
      <c r="I35" s="3"/>
      <c r="J35" s="3"/>
      <c r="P35" s="4"/>
    </row>
    <row r="37" spans="1:16" x14ac:dyDescent="0.25">
      <c r="B37" s="4"/>
      <c r="C37" s="5">
        <f t="shared" ref="C37:N37" si="3">SUM(C13:C35)</f>
        <v>0</v>
      </c>
      <c r="D37" s="5">
        <f t="shared" si="3"/>
        <v>4475.7049999999999</v>
      </c>
      <c r="E37" s="5">
        <f t="shared" si="3"/>
        <v>2008.2850000000001</v>
      </c>
      <c r="F37" s="5">
        <f t="shared" si="3"/>
        <v>1696.6</v>
      </c>
      <c r="G37" s="5">
        <f t="shared" si="3"/>
        <v>1168.56</v>
      </c>
      <c r="H37" s="5">
        <f t="shared" si="3"/>
        <v>953.77</v>
      </c>
      <c r="I37" s="5">
        <f t="shared" si="3"/>
        <v>953.77</v>
      </c>
      <c r="J37" s="5">
        <f t="shared" si="3"/>
        <v>331.21</v>
      </c>
      <c r="K37" s="5">
        <f t="shared" si="3"/>
        <v>0</v>
      </c>
      <c r="L37" s="5">
        <f t="shared" si="3"/>
        <v>0</v>
      </c>
      <c r="M37" s="5">
        <f t="shared" si="3"/>
        <v>0</v>
      </c>
      <c r="N37" s="5">
        <f t="shared" si="3"/>
        <v>0</v>
      </c>
      <c r="P37" s="12">
        <f>SUM(P13:P35)</f>
        <v>6949.1299999999992</v>
      </c>
    </row>
    <row r="39" spans="1:16" x14ac:dyDescent="0.25">
      <c r="C39" s="12">
        <f t="shared" ref="C39:N39" si="4">C11+C37</f>
        <v>0</v>
      </c>
      <c r="D39" s="12">
        <f t="shared" si="4"/>
        <v>5468.4250000000002</v>
      </c>
      <c r="E39" s="12">
        <f t="shared" si="4"/>
        <v>3345.2950000000001</v>
      </c>
      <c r="F39" s="12">
        <f t="shared" si="4"/>
        <v>3033.6099999999997</v>
      </c>
      <c r="G39" s="12">
        <f t="shared" si="4"/>
        <v>2505.5699999999997</v>
      </c>
      <c r="H39" s="12">
        <f t="shared" si="4"/>
        <v>2290.7799999999997</v>
      </c>
      <c r="I39" s="12">
        <f t="shared" si="4"/>
        <v>2290.7799999999997</v>
      </c>
      <c r="J39" s="12">
        <f t="shared" si="4"/>
        <v>1668.22</v>
      </c>
      <c r="K39" s="12">
        <f t="shared" si="4"/>
        <v>1337.01</v>
      </c>
      <c r="L39" s="12">
        <f t="shared" si="4"/>
        <v>1337.01</v>
      </c>
      <c r="M39" s="12">
        <f t="shared" si="4"/>
        <v>1337.01</v>
      </c>
      <c r="N39" s="12">
        <f t="shared" si="4"/>
        <v>1337.01</v>
      </c>
    </row>
    <row r="40" spans="1:16" x14ac:dyDescent="0.25"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</row>
    <row r="41" spans="1:16" x14ac:dyDescent="0.25">
      <c r="B41" s="1" t="s">
        <v>32</v>
      </c>
      <c r="C41" s="3"/>
      <c r="D41" s="3">
        <v>2300</v>
      </c>
      <c r="E41" s="3">
        <v>2300</v>
      </c>
      <c r="F41" s="3">
        <v>2300</v>
      </c>
      <c r="G41" s="3">
        <v>2300</v>
      </c>
      <c r="H41" s="3">
        <v>2300</v>
      </c>
      <c r="I41" s="3">
        <v>2300</v>
      </c>
      <c r="J41" s="3">
        <v>2300</v>
      </c>
      <c r="K41" s="3">
        <v>2300</v>
      </c>
      <c r="L41" s="3">
        <v>2300</v>
      </c>
      <c r="M41" s="3">
        <v>2300</v>
      </c>
      <c r="N41" s="3">
        <v>2300</v>
      </c>
    </row>
    <row r="42" spans="1:16" x14ac:dyDescent="0.25">
      <c r="B42" s="1" t="s">
        <v>33</v>
      </c>
      <c r="C42" s="3"/>
      <c r="D42" s="3">
        <v>6.28</v>
      </c>
      <c r="E42" s="3">
        <f t="shared" ref="E42:N42" si="5">D49</f>
        <v>324.74499999999989</v>
      </c>
      <c r="F42" s="3">
        <f t="shared" si="5"/>
        <v>-720.55000000000018</v>
      </c>
      <c r="G42" s="3">
        <f t="shared" si="5"/>
        <v>1545.8400000000001</v>
      </c>
      <c r="H42" s="3">
        <f t="shared" si="5"/>
        <v>1340.2700000000004</v>
      </c>
      <c r="I42" s="3">
        <f t="shared" si="5"/>
        <v>1349.4900000000007</v>
      </c>
      <c r="J42" s="3">
        <f t="shared" si="5"/>
        <v>1358.7100000000009</v>
      </c>
      <c r="K42" s="3">
        <f t="shared" si="5"/>
        <v>1990.4900000000009</v>
      </c>
      <c r="L42" s="3">
        <f t="shared" si="5"/>
        <v>2953.4800000000005</v>
      </c>
      <c r="M42" s="3">
        <f t="shared" si="5"/>
        <v>3916.4700000000003</v>
      </c>
      <c r="N42" s="3">
        <f t="shared" si="5"/>
        <v>4879.46</v>
      </c>
    </row>
    <row r="43" spans="1:16" x14ac:dyDescent="0.25">
      <c r="B43" s="1" t="s">
        <v>34</v>
      </c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P43" s="4">
        <f>P37+P11</f>
        <v>21311.95</v>
      </c>
    </row>
    <row r="44" spans="1:16" x14ac:dyDescent="0.25">
      <c r="B44" s="1" t="s">
        <v>35</v>
      </c>
      <c r="C44" s="3"/>
      <c r="D44" s="3">
        <v>200</v>
      </c>
      <c r="E44" s="3"/>
      <c r="F44" s="3"/>
      <c r="G44" s="3"/>
      <c r="H44" s="3"/>
      <c r="I44" s="3"/>
      <c r="J44" s="3"/>
      <c r="K44" s="3"/>
      <c r="L44" s="3"/>
      <c r="M44" s="3"/>
      <c r="N44" s="3"/>
    </row>
    <row r="45" spans="1:16" x14ac:dyDescent="0.25">
      <c r="B45" s="1" t="s">
        <v>36</v>
      </c>
      <c r="C45" s="3"/>
      <c r="D45" s="3">
        <v>3286.89</v>
      </c>
      <c r="E45" s="3"/>
      <c r="F45" s="3">
        <v>3000</v>
      </c>
      <c r="G45" s="3"/>
      <c r="H45" s="3"/>
      <c r="I45" s="3"/>
      <c r="J45" s="3"/>
      <c r="K45" s="3"/>
      <c r="L45" s="3"/>
      <c r="M45" s="3"/>
      <c r="N45" s="3">
        <v>2800</v>
      </c>
    </row>
    <row r="47" spans="1:16" x14ac:dyDescent="0.25">
      <c r="B47" s="2" t="s">
        <v>37</v>
      </c>
      <c r="C47" s="7">
        <f t="shared" ref="C47:N47" si="6">SUM(C41:C45)</f>
        <v>0</v>
      </c>
      <c r="D47" s="7">
        <f t="shared" si="6"/>
        <v>5793.17</v>
      </c>
      <c r="E47" s="7">
        <f t="shared" si="6"/>
        <v>2624.7449999999999</v>
      </c>
      <c r="F47" s="7">
        <f t="shared" si="6"/>
        <v>4579.45</v>
      </c>
      <c r="G47" s="7">
        <f t="shared" si="6"/>
        <v>3845.84</v>
      </c>
      <c r="H47" s="7">
        <f t="shared" si="6"/>
        <v>3640.2700000000004</v>
      </c>
      <c r="I47" s="7">
        <f t="shared" si="6"/>
        <v>3649.4900000000007</v>
      </c>
      <c r="J47" s="7">
        <f t="shared" si="6"/>
        <v>3658.7100000000009</v>
      </c>
      <c r="K47" s="7">
        <f t="shared" si="6"/>
        <v>4290.4900000000007</v>
      </c>
      <c r="L47" s="7">
        <f t="shared" si="6"/>
        <v>5253.4800000000005</v>
      </c>
      <c r="M47" s="7">
        <f t="shared" si="6"/>
        <v>6216.47</v>
      </c>
      <c r="N47" s="7">
        <f t="shared" si="6"/>
        <v>9979.4599999999991</v>
      </c>
    </row>
    <row r="49" spans="2:14" x14ac:dyDescent="0.25">
      <c r="B49" s="6" t="s">
        <v>38</v>
      </c>
      <c r="C49" s="5">
        <f t="shared" ref="C49:N49" si="7">C47-C39</f>
        <v>0</v>
      </c>
      <c r="D49" s="5">
        <f t="shared" si="7"/>
        <v>324.74499999999989</v>
      </c>
      <c r="E49" s="5">
        <f t="shared" si="7"/>
        <v>-720.55000000000018</v>
      </c>
      <c r="F49" s="5">
        <f t="shared" si="7"/>
        <v>1545.8400000000001</v>
      </c>
      <c r="G49" s="5">
        <f t="shared" si="7"/>
        <v>1340.2700000000004</v>
      </c>
      <c r="H49" s="5">
        <f t="shared" si="7"/>
        <v>1349.4900000000007</v>
      </c>
      <c r="I49" s="5">
        <f t="shared" si="7"/>
        <v>1358.7100000000009</v>
      </c>
      <c r="J49" s="5">
        <f t="shared" si="7"/>
        <v>1990.4900000000009</v>
      </c>
      <c r="K49" s="5">
        <f t="shared" si="7"/>
        <v>2953.4800000000005</v>
      </c>
      <c r="L49" s="5">
        <f t="shared" si="7"/>
        <v>3916.4700000000003</v>
      </c>
      <c r="M49" s="5">
        <f t="shared" si="7"/>
        <v>4879.46</v>
      </c>
      <c r="N49" s="5">
        <f t="shared" si="7"/>
        <v>8642.4499999999989</v>
      </c>
    </row>
    <row r="51" spans="2:14" x14ac:dyDescent="0.25">
      <c r="D51" s="4"/>
    </row>
    <row r="52" spans="2:14" x14ac:dyDescent="0.25">
      <c r="E52" s="1" t="s">
        <v>44</v>
      </c>
      <c r="L52" s="1" t="s">
        <v>47</v>
      </c>
    </row>
    <row r="53" spans="2:14" x14ac:dyDescent="0.25">
      <c r="D53" s="1" t="s">
        <v>48</v>
      </c>
      <c r="E53" s="3">
        <v>577.20000000000005</v>
      </c>
      <c r="F53" s="3">
        <v>828</v>
      </c>
      <c r="G53" s="3">
        <v>257</v>
      </c>
      <c r="H53" s="3">
        <v>200</v>
      </c>
      <c r="I53" s="3">
        <f>SUM(E53:H53)</f>
        <v>1862.2</v>
      </c>
      <c r="J53" s="3"/>
      <c r="L53" s="3">
        <v>275</v>
      </c>
      <c r="N53" s="5">
        <f>SUM(I53:L53)</f>
        <v>2137.1999999999998</v>
      </c>
    </row>
    <row r="54" spans="2:14" x14ac:dyDescent="0.25">
      <c r="D54" s="1" t="s">
        <v>49</v>
      </c>
      <c r="E54" s="3"/>
      <c r="F54" s="3">
        <v>828</v>
      </c>
      <c r="G54" s="3">
        <v>257</v>
      </c>
      <c r="H54" s="3"/>
      <c r="I54" s="3">
        <f t="shared" ref="I54:I58" si="8">SUM(E54:H54)</f>
        <v>1085</v>
      </c>
      <c r="L54" s="3">
        <v>275</v>
      </c>
      <c r="N54" s="5">
        <f t="shared" ref="N54:N58" si="9">SUM(I54:L54)</f>
        <v>1360</v>
      </c>
    </row>
    <row r="55" spans="2:14" x14ac:dyDescent="0.25">
      <c r="D55" s="1" t="s">
        <v>50</v>
      </c>
      <c r="E55" s="3"/>
      <c r="F55" s="3"/>
      <c r="G55" s="3">
        <v>257</v>
      </c>
      <c r="H55" s="3"/>
      <c r="I55" s="3">
        <f t="shared" si="8"/>
        <v>257</v>
      </c>
      <c r="L55" s="3">
        <v>275</v>
      </c>
      <c r="N55" s="5">
        <f t="shared" si="9"/>
        <v>532</v>
      </c>
    </row>
    <row r="56" spans="2:14" x14ac:dyDescent="0.25">
      <c r="D56" s="1" t="s">
        <v>51</v>
      </c>
      <c r="E56" s="3"/>
      <c r="F56" s="3"/>
      <c r="G56" s="3">
        <v>257</v>
      </c>
      <c r="H56" s="3"/>
      <c r="I56" s="3">
        <f t="shared" si="8"/>
        <v>257</v>
      </c>
      <c r="L56" s="3">
        <v>275</v>
      </c>
      <c r="N56" s="5">
        <f t="shared" si="9"/>
        <v>532</v>
      </c>
    </row>
    <row r="57" spans="2:14" x14ac:dyDescent="0.25">
      <c r="D57" s="1" t="s">
        <v>52</v>
      </c>
      <c r="E57" s="3"/>
      <c r="F57" s="3"/>
      <c r="G57" s="3">
        <v>257</v>
      </c>
      <c r="H57" s="3"/>
      <c r="I57" s="3">
        <f t="shared" si="8"/>
        <v>257</v>
      </c>
      <c r="N57" s="5">
        <f t="shared" si="9"/>
        <v>257</v>
      </c>
    </row>
    <row r="58" spans="2:14" x14ac:dyDescent="0.25">
      <c r="D58" s="1" t="s">
        <v>53</v>
      </c>
      <c r="E58" s="3"/>
      <c r="F58" s="3"/>
      <c r="G58" s="3">
        <v>257</v>
      </c>
      <c r="H58" s="3"/>
      <c r="I58" s="3">
        <f t="shared" si="8"/>
        <v>257</v>
      </c>
      <c r="N58" s="5">
        <f t="shared" si="9"/>
        <v>257</v>
      </c>
    </row>
    <row r="59" spans="2:14" x14ac:dyDescent="0.25">
      <c r="D59" s="3"/>
      <c r="E59" s="3"/>
      <c r="F59" s="3"/>
      <c r="G59" s="3"/>
      <c r="L59" s="4"/>
    </row>
    <row r="60" spans="2:14" x14ac:dyDescent="0.25">
      <c r="L60" s="4"/>
    </row>
    <row r="61" spans="2:14" x14ac:dyDescent="0.25">
      <c r="L61" s="4"/>
    </row>
    <row r="62" spans="2:14" x14ac:dyDescent="0.25">
      <c r="L62" s="4"/>
    </row>
    <row r="65" spans="4:4" x14ac:dyDescent="0.25">
      <c r="D65" s="4"/>
    </row>
    <row r="66" spans="4:4" x14ac:dyDescent="0.25">
      <c r="D66" s="4"/>
    </row>
    <row r="69" spans="4:4" x14ac:dyDescent="0.25">
      <c r="D69" s="4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Lemos</dc:creator>
  <cp:lastModifiedBy>Lemos</cp:lastModifiedBy>
  <dcterms:created xsi:type="dcterms:W3CDTF">2015-06-05T18:19:34Z</dcterms:created>
  <dcterms:modified xsi:type="dcterms:W3CDTF">2024-01-22T18:17:27Z</dcterms:modified>
</cp:coreProperties>
</file>