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F15F3136-F0F4-4A83-B7AD-C95F7181E0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sa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M52" i="1" s="1"/>
  <c r="H53" i="1"/>
  <c r="M53" i="1" s="1"/>
  <c r="H54" i="1"/>
  <c r="M54" i="1" s="1"/>
  <c r="H55" i="1"/>
  <c r="M55" i="1" s="1"/>
  <c r="H56" i="1"/>
  <c r="M56" i="1" s="1"/>
  <c r="H51" i="1"/>
  <c r="M51" i="1" s="1"/>
  <c r="O27" i="1"/>
  <c r="O26" i="1"/>
  <c r="C10" i="1"/>
  <c r="D10" i="1"/>
  <c r="E10" i="1"/>
  <c r="F10" i="1"/>
  <c r="G10" i="1"/>
  <c r="H10" i="1"/>
  <c r="I10" i="1"/>
  <c r="J10" i="1"/>
  <c r="K10" i="1"/>
  <c r="L10" i="1"/>
  <c r="M10" i="1"/>
  <c r="O3" i="1"/>
  <c r="O25" i="1"/>
  <c r="O20" i="1"/>
  <c r="O15" i="1"/>
  <c r="O14" i="1"/>
  <c r="O12" i="1"/>
  <c r="C35" i="1"/>
  <c r="D35" i="1"/>
  <c r="E35" i="1"/>
  <c r="F35" i="1"/>
  <c r="G35" i="1"/>
  <c r="H35" i="1"/>
  <c r="I35" i="1"/>
  <c r="J35" i="1"/>
  <c r="K35" i="1"/>
  <c r="L35" i="1"/>
  <c r="M35" i="1"/>
  <c r="O7" i="1"/>
  <c r="O5" i="1"/>
  <c r="O6" i="1"/>
  <c r="O4" i="1"/>
  <c r="J37" i="1" l="1"/>
  <c r="E37" i="1"/>
  <c r="O35" i="1"/>
  <c r="M37" i="1"/>
  <c r="C37" i="1"/>
  <c r="K37" i="1"/>
  <c r="I37" i="1"/>
  <c r="L37" i="1"/>
  <c r="H37" i="1"/>
  <c r="G37" i="1"/>
  <c r="D37" i="1"/>
  <c r="F37" i="1"/>
  <c r="O10" i="1"/>
  <c r="O41" i="1" l="1"/>
  <c r="C45" i="1" l="1"/>
  <c r="C47" i="1" s="1"/>
  <c r="D40" i="1" s="1"/>
  <c r="D45" i="1" l="1"/>
  <c r="D47" i="1" s="1"/>
  <c r="E40" i="1" s="1"/>
  <c r="E45" i="1" s="1"/>
  <c r="E47" i="1" s="1"/>
  <c r="F40" i="1" l="1"/>
  <c r="F45" i="1" s="1"/>
  <c r="F47" i="1" s="1"/>
  <c r="G40" i="1" s="1"/>
  <c r="G45" i="1" s="1"/>
  <c r="G47" i="1" s="1"/>
  <c r="H40" i="1" s="1"/>
  <c r="H45" i="1" s="1"/>
  <c r="H47" i="1" l="1"/>
  <c r="I40" i="1" s="1"/>
  <c r="I45" i="1" s="1"/>
  <c r="I47" i="1" l="1"/>
  <c r="J40" i="1" s="1"/>
  <c r="J45" i="1" s="1"/>
  <c r="J47" i="1" l="1"/>
  <c r="K40" i="1" s="1"/>
  <c r="K45" i="1" s="1"/>
  <c r="K47" i="1" l="1"/>
  <c r="L40" i="1" s="1"/>
  <c r="L45" i="1" s="1"/>
  <c r="L47" i="1" l="1"/>
  <c r="M40" i="1" s="1"/>
  <c r="M45" i="1" s="1"/>
  <c r="M47" i="1" l="1"/>
</calcChain>
</file>

<file path=xl/sharedStrings.xml><?xml version="1.0" encoding="utf-8"?>
<sst xmlns="http://schemas.openxmlformats.org/spreadsheetml/2006/main" count="85" uniqueCount="64">
  <si>
    <t>Total</t>
  </si>
  <si>
    <t>SANTANDER</t>
  </si>
  <si>
    <t>TV</t>
  </si>
  <si>
    <t>MERCADO PAGO</t>
  </si>
  <si>
    <t>BV</t>
  </si>
  <si>
    <t>NUBANK - 20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</si>
  <si>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</si>
  <si>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</si>
  <si>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</si>
  <si>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</si>
  <si>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</si>
  <si>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</si>
  <si>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</si>
  <si>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</si>
  <si>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</si>
  <si>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</si>
  <si>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</si>
  <si>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IMPRESSORA</t>
  </si>
  <si>
    <t>DENTISTA JULIA</t>
  </si>
  <si>
    <t>DENTISTA ZECA</t>
  </si>
  <si>
    <t>GELADEIRA</t>
  </si>
  <si>
    <t>GASTOS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</si>
  <si>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</si>
  <si>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</si>
  <si>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</si>
  <si>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</si>
  <si>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</si>
  <si>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</si>
  <si>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</si>
  <si>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</si>
  <si>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</si>
  <si>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</si>
  <si>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</si>
  <si>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</si>
  <si>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RECEBER IMPRESSORA</t>
  </si>
  <si>
    <t>13º | FERIAS | SAQUE</t>
  </si>
  <si>
    <t>TOTAL RECEBER</t>
  </si>
  <si>
    <t>SOBRA</t>
  </si>
  <si>
    <t>ROUPAS</t>
  </si>
  <si>
    <t>DATA | BANCO</t>
  </si>
  <si>
    <t>PLUS</t>
  </si>
  <si>
    <t>Bruno</t>
  </si>
  <si>
    <t xml:space="preserve">MOTOR </t>
  </si>
  <si>
    <t>PRODUTOS</t>
  </si>
  <si>
    <t xml:space="preserve">Tonny </t>
  </si>
  <si>
    <t>Fevereiro</t>
  </si>
  <si>
    <t>Março</t>
  </si>
  <si>
    <t>Abril</t>
  </si>
  <si>
    <t>Maio</t>
  </si>
  <si>
    <t>Junho</t>
  </si>
  <si>
    <t>Julho</t>
  </si>
  <si>
    <t>FUTEBOL</t>
  </si>
  <si>
    <t>COMPLEMENTO</t>
  </si>
  <si>
    <t>COMBUSTIVEL</t>
  </si>
  <si>
    <t>LIXEIRA</t>
  </si>
  <si>
    <t>BOLSA JULIA</t>
  </si>
  <si>
    <t>salario</t>
  </si>
  <si>
    <t>anuidade</t>
  </si>
  <si>
    <t>comissão</t>
  </si>
  <si>
    <t>hora extra</t>
  </si>
  <si>
    <t>28,59 | 282,70</t>
  </si>
  <si>
    <t>complemento</t>
  </si>
  <si>
    <t>desconto inss</t>
  </si>
  <si>
    <t>cantina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</si>
</sst>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  <xf numFmtId="44" fontId="3" fillId="7" borderId="0" xfId="1" applyFont="1" applyFill="1" applyAlignment="1">
      <alignment horizontal="center" vertical="center"/>
    </xf>
    <xf numFmtId="44" fontId="3" fillId="8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zoomScaleNormal="100" workbookViewId="0">
      <selection activeCell="N2" sqref="N2"/>
    </sheetView>
  </sheetViews>
  <sheetFormatPr defaultColWidth="16.7109375" defaultRowHeight="12.75" x14ac:dyDescent="0.25"/>
  <cols>
    <col min="1" max="1" width="16.5703125" style="1" bestFit="1" customWidth="1"/>
    <col min="2" max="2" width="23.42578125" style="1" bestFit="1" customWidth="1"/>
    <col min="3" max="13" width="12.140625" style="1" bestFit="1" customWidth="1"/>
    <col min="14" max="14" width="16.7109375" style="1"/>
    <col min="15" max="15" width="13.28515625" style="1" bestFit="1" customWidth="1"/>
    <col min="16" max="16384" width="16.7109375" style="1"/>
  </cols>
  <sheetData>
    <row r="1" spans="1:15" x14ac:dyDescent="0.25">
      <c r="A1" s="11" t="s">
        <v>39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6</v>
      </c>
      <c r="O1" s="1" t="s">
        <v>0</v>
      </c>
    </row>
    <row r="3" spans="1:15" x14ac:dyDescent="0.25">
      <c r="A3" s="1" t="s">
        <v>22</v>
      </c>
      <c r="B3" s="1" t="s">
        <v>25</v>
      </c>
      <c r="C3" s="3"/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O3" s="4">
        <f t="shared" ref="O3:O7" si="0">SUM(C3:N3)</f>
        <v>470.09999999999997</v>
      </c>
    </row>
    <row r="4" spans="1:15" x14ac:dyDescent="0.25">
      <c r="A4" s="1" t="s">
        <v>23</v>
      </c>
      <c r="B4" s="1" t="s">
        <v>26</v>
      </c>
      <c r="C4" s="3"/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O4" s="4">
        <f t="shared" si="0"/>
        <v>6800</v>
      </c>
    </row>
    <row r="5" spans="1:15" x14ac:dyDescent="0.25">
      <c r="A5" s="1" t="s">
        <v>24</v>
      </c>
      <c r="B5" s="1" t="s">
        <v>27</v>
      </c>
      <c r="C5" s="3"/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O5" s="4">
        <f t="shared" si="0"/>
        <v>1000</v>
      </c>
    </row>
    <row r="6" spans="1:15" x14ac:dyDescent="0.25">
      <c r="A6" s="1" t="s">
        <v>24</v>
      </c>
      <c r="B6" s="1" t="s">
        <v>28</v>
      </c>
      <c r="C6" s="3"/>
      <c r="D6" s="3">
        <v>50</v>
      </c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O6" s="4">
        <f t="shared" si="0"/>
        <v>500</v>
      </c>
    </row>
    <row r="7" spans="1:15" x14ac:dyDescent="0.25">
      <c r="A7" s="1" t="s">
        <v>24</v>
      </c>
      <c r="B7" s="1" t="s">
        <v>29</v>
      </c>
      <c r="C7" s="3"/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O7" s="4">
        <f t="shared" si="0"/>
        <v>1000</v>
      </c>
    </row>
    <row r="8" spans="1:15" x14ac:dyDescent="0.25">
      <c r="B8" s="1" t="s">
        <v>30</v>
      </c>
      <c r="C8" s="3"/>
      <c r="D8" s="3">
        <v>300</v>
      </c>
      <c r="E8" s="3">
        <v>300</v>
      </c>
      <c r="F8" s="3">
        <v>300</v>
      </c>
      <c r="G8" s="3">
        <v>300</v>
      </c>
      <c r="H8" s="3">
        <v>300</v>
      </c>
      <c r="I8" s="3">
        <v>300</v>
      </c>
      <c r="J8" s="3">
        <v>300</v>
      </c>
      <c r="K8" s="3">
        <v>300</v>
      </c>
      <c r="L8" s="3">
        <v>300</v>
      </c>
      <c r="M8" s="3">
        <v>300</v>
      </c>
      <c r="O8" s="4"/>
    </row>
    <row r="10" spans="1:15" x14ac:dyDescent="0.25">
      <c r="C10" s="5">
        <f t="shared" ref="C10:M10" si="1">SUM(C3:C9)</f>
        <v>0</v>
      </c>
      <c r="D10" s="5">
        <f t="shared" si="1"/>
        <v>1277.01</v>
      </c>
      <c r="E10" s="5">
        <f t="shared" si="1"/>
        <v>1277.01</v>
      </c>
      <c r="F10" s="5">
        <f t="shared" si="1"/>
        <v>1277.01</v>
      </c>
      <c r="G10" s="5">
        <f t="shared" si="1"/>
        <v>1277.01</v>
      </c>
      <c r="H10" s="5">
        <f t="shared" si="1"/>
        <v>1277.01</v>
      </c>
      <c r="I10" s="5">
        <f t="shared" si="1"/>
        <v>1277.01</v>
      </c>
      <c r="J10" s="5">
        <f t="shared" si="1"/>
        <v>1277.01</v>
      </c>
      <c r="K10" s="5">
        <f t="shared" si="1"/>
        <v>1277.01</v>
      </c>
      <c r="L10" s="5">
        <f t="shared" si="1"/>
        <v>1277.01</v>
      </c>
      <c r="M10" s="5">
        <f t="shared" si="1"/>
        <v>1277.01</v>
      </c>
      <c r="O10" s="4">
        <f>SUM(C10:N10)</f>
        <v>12770.1</v>
      </c>
    </row>
    <row r="12" spans="1:15" x14ac:dyDescent="0.25">
      <c r="A12" s="11" t="s">
        <v>1</v>
      </c>
      <c r="B12" s="1" t="s">
        <v>2</v>
      </c>
      <c r="C12" s="7">
        <v>622.55999999999995</v>
      </c>
      <c r="D12" s="3">
        <v>622.55999999999995</v>
      </c>
      <c r="E12" s="3">
        <v>622.55999999999995</v>
      </c>
      <c r="F12" s="3">
        <v>622.55999999999995</v>
      </c>
      <c r="G12" s="3">
        <v>622.55999999999995</v>
      </c>
      <c r="H12" s="3">
        <v>622.55999999999995</v>
      </c>
      <c r="O12" s="4">
        <f>SUM(C12:N12)</f>
        <v>3735.3599999999997</v>
      </c>
    </row>
    <row r="14" spans="1:15" x14ac:dyDescent="0.25">
      <c r="A14" s="8" t="s">
        <v>5</v>
      </c>
      <c r="B14" s="1" t="s">
        <v>51</v>
      </c>
      <c r="C14" s="7">
        <v>29.9</v>
      </c>
      <c r="O14" s="4">
        <f>SUM(C14:N14)</f>
        <v>29.9</v>
      </c>
    </row>
    <row r="15" spans="1:15" x14ac:dyDescent="0.25">
      <c r="A15" s="8" t="s">
        <v>5</v>
      </c>
      <c r="B15" s="1" t="s">
        <v>17</v>
      </c>
      <c r="C15" s="7">
        <v>95.09</v>
      </c>
      <c r="D15" s="3">
        <v>95.09</v>
      </c>
      <c r="E15" s="3">
        <v>95.09</v>
      </c>
      <c r="F15" s="3">
        <v>95.09</v>
      </c>
      <c r="O15" s="4">
        <f>SUM(C15:N15)</f>
        <v>380.36</v>
      </c>
    </row>
    <row r="16" spans="1:15" x14ac:dyDescent="0.25">
      <c r="A16" s="8" t="s">
        <v>5</v>
      </c>
      <c r="B16" s="1" t="s">
        <v>18</v>
      </c>
      <c r="C16" s="7">
        <v>119.7</v>
      </c>
      <c r="D16" s="3">
        <v>119.7</v>
      </c>
      <c r="E16" s="3">
        <v>119.7</v>
      </c>
      <c r="F16" s="3">
        <v>119.7</v>
      </c>
      <c r="O16" s="4"/>
    </row>
    <row r="17" spans="1:15" x14ac:dyDescent="0.25">
      <c r="A17" s="8" t="s">
        <v>5</v>
      </c>
      <c r="B17" s="1" t="s">
        <v>52</v>
      </c>
      <c r="C17" s="7">
        <v>39.270000000000003</v>
      </c>
      <c r="D17" s="3"/>
      <c r="E17" s="3"/>
      <c r="F17" s="3"/>
      <c r="O17" s="4"/>
    </row>
    <row r="18" spans="1:15" x14ac:dyDescent="0.25">
      <c r="A18" s="8" t="s">
        <v>5</v>
      </c>
      <c r="B18" s="1" t="s">
        <v>54</v>
      </c>
      <c r="C18" s="7">
        <v>41.37</v>
      </c>
      <c r="D18" s="3"/>
      <c r="E18" s="3"/>
      <c r="F18" s="3"/>
      <c r="H18" s="4"/>
      <c r="O18" s="4"/>
    </row>
    <row r="19" spans="1:15" x14ac:dyDescent="0.25">
      <c r="A19" s="8" t="s">
        <v>5</v>
      </c>
      <c r="B19" s="1" t="s">
        <v>40</v>
      </c>
      <c r="C19" s="7">
        <v>1144.92</v>
      </c>
      <c r="D19" s="3"/>
      <c r="E19" s="3"/>
      <c r="F19" s="3"/>
      <c r="O19" s="4"/>
    </row>
    <row r="20" spans="1:15" x14ac:dyDescent="0.25">
      <c r="A20" s="8" t="s">
        <v>5</v>
      </c>
      <c r="B20" s="1" t="s">
        <v>55</v>
      </c>
      <c r="C20" s="7">
        <v>54.195</v>
      </c>
      <c r="D20" s="3">
        <v>54.195</v>
      </c>
      <c r="E20" s="3"/>
      <c r="F20" s="3"/>
      <c r="O20" s="4">
        <f>SUM(C20:N20)</f>
        <v>108.39</v>
      </c>
    </row>
    <row r="22" spans="1:15" x14ac:dyDescent="0.25">
      <c r="A22" s="9" t="s">
        <v>3</v>
      </c>
      <c r="B22" s="1" t="s">
        <v>21</v>
      </c>
      <c r="C22" s="7">
        <v>640.63</v>
      </c>
      <c r="O22" s="4"/>
    </row>
    <row r="23" spans="1:15" x14ac:dyDescent="0.25">
      <c r="A23" s="9" t="s">
        <v>3</v>
      </c>
      <c r="B23" s="1" t="s">
        <v>38</v>
      </c>
      <c r="C23" s="7">
        <v>135</v>
      </c>
      <c r="O23" s="4"/>
    </row>
    <row r="25" spans="1:15" x14ac:dyDescent="0.25">
      <c r="A25" s="10" t="s">
        <v>4</v>
      </c>
      <c r="B25" s="1" t="s">
        <v>20</v>
      </c>
      <c r="C25" s="3"/>
      <c r="D25" s="7">
        <v>331.21</v>
      </c>
      <c r="E25" s="3">
        <v>331.21</v>
      </c>
      <c r="F25" s="3">
        <v>331.21</v>
      </c>
      <c r="G25" s="3">
        <v>331.21</v>
      </c>
      <c r="H25" s="3">
        <v>331.21</v>
      </c>
      <c r="I25" s="3">
        <v>331.21</v>
      </c>
      <c r="O25" s="4">
        <f>SUM(C25:N25)</f>
        <v>1987.26</v>
      </c>
    </row>
    <row r="26" spans="1:15" x14ac:dyDescent="0.25">
      <c r="A26" s="10" t="s">
        <v>4</v>
      </c>
      <c r="B26" s="1" t="s">
        <v>21</v>
      </c>
      <c r="C26" s="3"/>
      <c r="D26" s="3">
        <v>80.94</v>
      </c>
      <c r="E26" s="3"/>
      <c r="F26" s="3"/>
      <c r="G26" s="3"/>
      <c r="H26" s="3"/>
      <c r="I26" s="3"/>
      <c r="O26" s="4">
        <f>SUM(C26:N26)</f>
        <v>80.94</v>
      </c>
    </row>
    <row r="27" spans="1:15" x14ac:dyDescent="0.25">
      <c r="A27" s="10" t="s">
        <v>4</v>
      </c>
      <c r="B27" s="1" t="s">
        <v>38</v>
      </c>
      <c r="C27" s="3"/>
      <c r="D27" s="3">
        <v>236.67</v>
      </c>
      <c r="E27" s="3"/>
      <c r="F27" s="3"/>
      <c r="G27" s="3"/>
      <c r="H27" s="3"/>
      <c r="I27" s="3"/>
      <c r="O27" s="4">
        <f>SUM(C27:N27)</f>
        <v>236.67</v>
      </c>
    </row>
    <row r="28" spans="1:15" x14ac:dyDescent="0.25">
      <c r="A28" s="10" t="s">
        <v>4</v>
      </c>
      <c r="B28" s="1" t="s">
        <v>38</v>
      </c>
      <c r="C28" s="3"/>
      <c r="D28" s="7">
        <v>348.81</v>
      </c>
      <c r="E28" s="3"/>
      <c r="F28" s="3"/>
      <c r="G28" s="3"/>
      <c r="H28" s="3"/>
      <c r="I28" s="3"/>
      <c r="O28" s="4"/>
    </row>
    <row r="29" spans="1:15" x14ac:dyDescent="0.25">
      <c r="A29" s="10" t="s">
        <v>4</v>
      </c>
      <c r="B29" s="1" t="s">
        <v>19</v>
      </c>
      <c r="C29" s="3"/>
      <c r="D29" s="3"/>
      <c r="E29" s="3"/>
      <c r="F29" s="3"/>
      <c r="G29" s="3"/>
      <c r="H29" s="3"/>
      <c r="I29" s="3"/>
      <c r="O29" s="4"/>
    </row>
    <row r="30" spans="1:15" x14ac:dyDescent="0.25">
      <c r="A30" s="10" t="s">
        <v>4</v>
      </c>
      <c r="B30" s="1" t="s">
        <v>42</v>
      </c>
      <c r="C30" s="3"/>
      <c r="D30" s="7">
        <v>528.04</v>
      </c>
      <c r="E30" s="3">
        <v>528.04</v>
      </c>
      <c r="F30" s="3"/>
      <c r="G30" s="3"/>
      <c r="H30" s="3"/>
      <c r="I30" s="3"/>
      <c r="O30" s="4"/>
    </row>
    <row r="31" spans="1:15" x14ac:dyDescent="0.25">
      <c r="A31" s="10" t="s">
        <v>4</v>
      </c>
      <c r="B31" s="1" t="s">
        <v>43</v>
      </c>
      <c r="C31" s="3"/>
      <c r="D31" s="7">
        <v>107.48</v>
      </c>
      <c r="E31" s="3"/>
      <c r="F31" s="3"/>
      <c r="G31" s="3"/>
      <c r="H31" s="3"/>
      <c r="I31" s="3"/>
      <c r="O31" s="4"/>
    </row>
    <row r="32" spans="1:15" x14ac:dyDescent="0.25">
      <c r="A32" s="10" t="s">
        <v>4</v>
      </c>
      <c r="B32" s="1" t="s">
        <v>30</v>
      </c>
      <c r="C32" s="3"/>
      <c r="D32" s="3"/>
      <c r="E32" s="3"/>
      <c r="F32" s="3"/>
      <c r="G32" s="3"/>
      <c r="H32" s="3"/>
      <c r="I32" s="3"/>
      <c r="O32" s="4"/>
    </row>
    <row r="33" spans="1:15" x14ac:dyDescent="0.25">
      <c r="A33" s="10" t="s">
        <v>4</v>
      </c>
      <c r="B33" s="1" t="s">
        <v>53</v>
      </c>
      <c r="C33" s="3"/>
      <c r="D33" s="3">
        <v>100</v>
      </c>
      <c r="E33" s="3"/>
      <c r="F33" s="3"/>
      <c r="G33" s="3"/>
      <c r="H33" s="3"/>
      <c r="I33" s="3"/>
      <c r="O33" s="4"/>
    </row>
    <row r="35" spans="1:15" x14ac:dyDescent="0.25">
      <c r="B35" s="4"/>
      <c r="C35" s="5">
        <f t="shared" ref="C35:M35" si="2">SUM(C12:C33)</f>
        <v>2922.6350000000002</v>
      </c>
      <c r="D35" s="5">
        <f t="shared" si="2"/>
        <v>2624.6950000000002</v>
      </c>
      <c r="E35" s="5">
        <f t="shared" si="2"/>
        <v>1696.6</v>
      </c>
      <c r="F35" s="5">
        <f t="shared" si="2"/>
        <v>1168.56</v>
      </c>
      <c r="G35" s="5">
        <f t="shared" si="2"/>
        <v>953.77</v>
      </c>
      <c r="H35" s="5">
        <f t="shared" si="2"/>
        <v>953.77</v>
      </c>
      <c r="I35" s="5">
        <f t="shared" si="2"/>
        <v>331.21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O35" s="12">
        <f>SUM(O12:O33)</f>
        <v>6558.88</v>
      </c>
    </row>
    <row r="37" spans="1:15" x14ac:dyDescent="0.25">
      <c r="C37" s="12">
        <f t="shared" ref="C37:M37" si="3">C10+C35</f>
        <v>2922.6350000000002</v>
      </c>
      <c r="D37" s="12">
        <f t="shared" si="3"/>
        <v>3901.7049999999999</v>
      </c>
      <c r="E37" s="12">
        <f t="shared" si="3"/>
        <v>2973.6099999999997</v>
      </c>
      <c r="F37" s="12">
        <f t="shared" si="3"/>
        <v>2445.5699999999997</v>
      </c>
      <c r="G37" s="12">
        <f t="shared" si="3"/>
        <v>2230.7799999999997</v>
      </c>
      <c r="H37" s="12">
        <f t="shared" si="3"/>
        <v>2230.7799999999997</v>
      </c>
      <c r="I37" s="12">
        <f t="shared" si="3"/>
        <v>1608.22</v>
      </c>
      <c r="J37" s="12">
        <f t="shared" si="3"/>
        <v>1277.01</v>
      </c>
      <c r="K37" s="12">
        <f t="shared" si="3"/>
        <v>1277.01</v>
      </c>
      <c r="L37" s="12">
        <f t="shared" si="3"/>
        <v>1277.01</v>
      </c>
      <c r="M37" s="12">
        <f t="shared" si="3"/>
        <v>1277.01</v>
      </c>
    </row>
    <row r="38" spans="1:1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5" x14ac:dyDescent="0.25">
      <c r="B39" s="1" t="s">
        <v>31</v>
      </c>
      <c r="C39" s="3">
        <v>1174.8399999999999</v>
      </c>
      <c r="D39" s="3">
        <v>2300</v>
      </c>
      <c r="E39" s="3">
        <v>2300</v>
      </c>
      <c r="F39" s="3">
        <v>2300</v>
      </c>
      <c r="G39" s="3">
        <v>2300</v>
      </c>
      <c r="H39" s="3">
        <v>2300</v>
      </c>
      <c r="I39" s="3">
        <v>2300</v>
      </c>
      <c r="J39" s="3">
        <v>2300</v>
      </c>
      <c r="K39" s="3">
        <v>2300</v>
      </c>
      <c r="L39" s="3">
        <v>2300</v>
      </c>
      <c r="M39" s="3">
        <v>2300</v>
      </c>
    </row>
    <row r="40" spans="1:15" x14ac:dyDescent="0.25">
      <c r="B40" s="1" t="s">
        <v>32</v>
      </c>
      <c r="C40" s="3">
        <v>175</v>
      </c>
      <c r="D40" s="3">
        <f t="shared" ref="D40:M40" si="4">C47</f>
        <v>289.40499999999975</v>
      </c>
      <c r="E40" s="3">
        <f t="shared" si="4"/>
        <v>1687.6999999999998</v>
      </c>
      <c r="F40" s="3">
        <f t="shared" si="4"/>
        <v>1014.0900000000001</v>
      </c>
      <c r="G40" s="3">
        <f t="shared" si="4"/>
        <v>868.52000000000044</v>
      </c>
      <c r="H40" s="3">
        <f t="shared" si="4"/>
        <v>937.74000000000069</v>
      </c>
      <c r="I40" s="3">
        <f t="shared" si="4"/>
        <v>1006.9600000000009</v>
      </c>
      <c r="J40" s="3">
        <f t="shared" si="4"/>
        <v>1698.7400000000009</v>
      </c>
      <c r="K40" s="3">
        <f t="shared" si="4"/>
        <v>2721.7300000000005</v>
      </c>
      <c r="L40" s="3">
        <f t="shared" si="4"/>
        <v>3744.7200000000003</v>
      </c>
      <c r="M40" s="3">
        <f t="shared" si="4"/>
        <v>4767.71</v>
      </c>
    </row>
    <row r="41" spans="1:15" x14ac:dyDescent="0.25">
      <c r="B41" s="1" t="s">
        <v>33</v>
      </c>
      <c r="C41" s="3"/>
      <c r="D41" s="3">
        <v>3000</v>
      </c>
      <c r="E41" s="3"/>
      <c r="F41" s="3"/>
      <c r="G41" s="3"/>
      <c r="H41" s="3"/>
      <c r="I41" s="3"/>
      <c r="J41" s="3"/>
      <c r="K41" s="3"/>
      <c r="L41" s="3"/>
      <c r="M41" s="3"/>
      <c r="O41" s="4">
        <f>O35+O10</f>
        <v>19328.98</v>
      </c>
    </row>
    <row r="42" spans="1:15" x14ac:dyDescent="0.25">
      <c r="B42" s="1" t="s">
        <v>34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B43" s="1" t="s">
        <v>35</v>
      </c>
      <c r="C43" s="3">
        <v>1862.2</v>
      </c>
      <c r="D43" s="3"/>
      <c r="E43" s="3"/>
      <c r="F43" s="3"/>
      <c r="G43" s="3"/>
      <c r="H43" s="3"/>
      <c r="I43" s="3"/>
      <c r="J43" s="3"/>
      <c r="K43" s="3"/>
      <c r="L43" s="3"/>
      <c r="M43" s="3">
        <v>2800</v>
      </c>
    </row>
    <row r="45" spans="1:15" x14ac:dyDescent="0.25">
      <c r="B45" s="2" t="s">
        <v>36</v>
      </c>
      <c r="C45" s="7">
        <f t="shared" ref="C45:M45" si="5">SUM(C39:C43)</f>
        <v>3212.04</v>
      </c>
      <c r="D45" s="7">
        <f t="shared" si="5"/>
        <v>5589.4049999999997</v>
      </c>
      <c r="E45" s="7">
        <f t="shared" si="5"/>
        <v>3987.7</v>
      </c>
      <c r="F45" s="7">
        <f t="shared" si="5"/>
        <v>3314.09</v>
      </c>
      <c r="G45" s="7">
        <f t="shared" si="5"/>
        <v>3168.5200000000004</v>
      </c>
      <c r="H45" s="7">
        <f t="shared" si="5"/>
        <v>3237.7400000000007</v>
      </c>
      <c r="I45" s="7">
        <f t="shared" si="5"/>
        <v>3306.9600000000009</v>
      </c>
      <c r="J45" s="7">
        <f t="shared" si="5"/>
        <v>3998.7400000000007</v>
      </c>
      <c r="K45" s="7">
        <f t="shared" si="5"/>
        <v>5021.7300000000005</v>
      </c>
      <c r="L45" s="7">
        <f t="shared" si="5"/>
        <v>6044.72</v>
      </c>
      <c r="M45" s="7">
        <f t="shared" si="5"/>
        <v>9867.7099999999991</v>
      </c>
    </row>
    <row r="47" spans="1:15" x14ac:dyDescent="0.25">
      <c r="B47" s="6" t="s">
        <v>37</v>
      </c>
      <c r="C47" s="5">
        <f t="shared" ref="C47:M47" si="6">C45-C37</f>
        <v>289.40499999999975</v>
      </c>
      <c r="D47" s="5">
        <f t="shared" si="6"/>
        <v>1687.6999999999998</v>
      </c>
      <c r="E47" s="5">
        <f t="shared" si="6"/>
        <v>1014.0900000000001</v>
      </c>
      <c r="F47" s="5">
        <f t="shared" si="6"/>
        <v>868.52000000000044</v>
      </c>
      <c r="G47" s="5">
        <f t="shared" si="6"/>
        <v>937.74000000000069</v>
      </c>
      <c r="H47" s="5">
        <f t="shared" si="6"/>
        <v>1006.9600000000009</v>
      </c>
      <c r="I47" s="5">
        <f t="shared" si="6"/>
        <v>1698.7400000000009</v>
      </c>
      <c r="J47" s="5">
        <f t="shared" si="6"/>
        <v>2721.7300000000005</v>
      </c>
      <c r="K47" s="5">
        <f t="shared" si="6"/>
        <v>3744.7200000000003</v>
      </c>
      <c r="L47" s="5">
        <f t="shared" si="6"/>
        <v>4767.71</v>
      </c>
      <c r="M47" s="5">
        <f t="shared" si="6"/>
        <v>8590.6999999999989</v>
      </c>
    </row>
    <row r="49" spans="3:13" x14ac:dyDescent="0.25">
      <c r="C49" s="4"/>
    </row>
    <row r="50" spans="3:13" x14ac:dyDescent="0.25">
      <c r="D50" s="1" t="s">
        <v>41</v>
      </c>
      <c r="K50" s="1" t="s">
        <v>44</v>
      </c>
    </row>
    <row r="51" spans="3:13" x14ac:dyDescent="0.25">
      <c r="C51" s="1" t="s">
        <v>45</v>
      </c>
      <c r="D51" s="3">
        <v>577.20000000000005</v>
      </c>
      <c r="E51" s="3">
        <v>828</v>
      </c>
      <c r="F51" s="3">
        <v>257</v>
      </c>
      <c r="G51" s="3">
        <v>200</v>
      </c>
      <c r="H51" s="7">
        <f>SUM(D51:G51)</f>
        <v>1862.2</v>
      </c>
      <c r="I51" s="3"/>
      <c r="K51" s="7"/>
      <c r="M51" s="5">
        <f>SUM(H51:K51)</f>
        <v>1862.2</v>
      </c>
    </row>
    <row r="52" spans="3:13" x14ac:dyDescent="0.25">
      <c r="C52" s="1" t="s">
        <v>46</v>
      </c>
      <c r="D52" s="3"/>
      <c r="E52" s="3">
        <v>828</v>
      </c>
      <c r="F52" s="3">
        <v>257</v>
      </c>
      <c r="G52" s="3"/>
      <c r="H52" s="13">
        <f t="shared" ref="H52:H56" si="7">SUM(D52:G52)</f>
        <v>1085</v>
      </c>
      <c r="K52" s="14">
        <v>275</v>
      </c>
      <c r="M52" s="5">
        <f t="shared" ref="M52:M56" si="8">SUM(H52:K52)</f>
        <v>1360</v>
      </c>
    </row>
    <row r="53" spans="3:13" x14ac:dyDescent="0.25">
      <c r="C53" s="1" t="s">
        <v>47</v>
      </c>
      <c r="D53" s="3"/>
      <c r="E53" s="3"/>
      <c r="F53" s="3">
        <v>257</v>
      </c>
      <c r="G53" s="3"/>
      <c r="H53" s="13">
        <f t="shared" si="7"/>
        <v>257</v>
      </c>
      <c r="K53" s="14">
        <v>275</v>
      </c>
      <c r="M53" s="5">
        <f t="shared" si="8"/>
        <v>532</v>
      </c>
    </row>
    <row r="54" spans="3:13" x14ac:dyDescent="0.25">
      <c r="C54" s="1" t="s">
        <v>48</v>
      </c>
      <c r="D54" s="3"/>
      <c r="E54" s="3"/>
      <c r="F54" s="3">
        <v>257</v>
      </c>
      <c r="G54" s="3"/>
      <c r="H54" s="13">
        <f t="shared" si="7"/>
        <v>257</v>
      </c>
      <c r="K54" s="14">
        <v>275</v>
      </c>
      <c r="M54" s="5">
        <f t="shared" si="8"/>
        <v>532</v>
      </c>
    </row>
    <row r="55" spans="3:13" x14ac:dyDescent="0.25">
      <c r="C55" s="1" t="s">
        <v>49</v>
      </c>
      <c r="D55" s="3"/>
      <c r="E55" s="3"/>
      <c r="F55" s="3">
        <v>257</v>
      </c>
      <c r="G55" s="3"/>
      <c r="H55" s="13">
        <f t="shared" si="7"/>
        <v>257</v>
      </c>
      <c r="M55" s="5">
        <f t="shared" si="8"/>
        <v>257</v>
      </c>
    </row>
    <row r="56" spans="3:13" x14ac:dyDescent="0.25">
      <c r="C56" s="1" t="s">
        <v>50</v>
      </c>
      <c r="D56" s="3"/>
      <c r="E56" s="3"/>
      <c r="F56" s="3">
        <v>257</v>
      </c>
      <c r="G56" s="3"/>
      <c r="H56" s="13">
        <f t="shared" si="7"/>
        <v>257</v>
      </c>
      <c r="M56" s="5">
        <f t="shared" si="8"/>
        <v>257</v>
      </c>
    </row>
    <row r="57" spans="3:13" x14ac:dyDescent="0.25">
      <c r="C57" s="3"/>
      <c r="D57" s="3"/>
      <c r="E57" s="3"/>
      <c r="F57" s="3"/>
      <c r="K57" s="4"/>
    </row>
    <row r="58" spans="3:13" x14ac:dyDescent="0.25">
      <c r="K58" s="4"/>
    </row>
    <row r="59" spans="3:13" x14ac:dyDescent="0.25">
      <c r="K59" s="4"/>
    </row>
    <row r="60" spans="3:13" x14ac:dyDescent="0.25">
      <c r="K60" s="4"/>
    </row>
    <row r="63" spans="3:13" x14ac:dyDescent="0.25">
      <c r="C63" s="4"/>
    </row>
    <row r="64" spans="3:13" x14ac:dyDescent="0.25">
      <c r="C64" s="4"/>
    </row>
    <row r="67" spans="3:3" x14ac:dyDescent="0.25">
      <c r="C67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C646-9D30-4E3D-B49B-379CE0463E2D}">
  <dimension ref="C2:K7"/>
  <sheetViews>
    <sheetView workbookViewId="0">
      <selection activeCell="H13" sqref="H13"/>
    </sheetView>
  </sheetViews>
  <sheetFormatPr defaultRowHeight="15" x14ac:dyDescent="0.25"/>
  <cols>
    <col min="3" max="3" width="8" bestFit="1" customWidth="1"/>
    <col min="4" max="4" width="9.28515625" bestFit="1" customWidth="1"/>
    <col min="6" max="6" width="13.140625" bestFit="1" customWidth="1"/>
    <col min="7" max="7" width="13.5703125" bestFit="1" customWidth="1"/>
    <col min="10" max="10" width="13.140625" bestFit="1" customWidth="1"/>
    <col min="11" max="11" width="7.42578125" bestFit="1" customWidth="1"/>
  </cols>
  <sheetData>
    <row r="2" spans="3:11" x14ac:dyDescent="0.25">
      <c r="C2" t="s">
        <v>56</v>
      </c>
      <c r="D2" t="s">
        <v>57</v>
      </c>
      <c r="E2" t="s">
        <v>58</v>
      </c>
      <c r="F2" t="s">
        <v>59</v>
      </c>
      <c r="G2" t="s">
        <v>61</v>
      </c>
      <c r="J2" t="s">
        <v>62</v>
      </c>
      <c r="K2" t="s">
        <v>63</v>
      </c>
    </row>
    <row r="3" spans="3:11" x14ac:dyDescent="0.25">
      <c r="C3">
        <v>1450.24</v>
      </c>
      <c r="D3">
        <v>101.52</v>
      </c>
      <c r="E3">
        <v>761.85</v>
      </c>
      <c r="F3" t="s">
        <v>60</v>
      </c>
      <c r="G3">
        <v>300</v>
      </c>
      <c r="J3">
        <v>213.21</v>
      </c>
      <c r="K3">
        <v>187.23</v>
      </c>
    </row>
    <row r="7" spans="3:11" x14ac:dyDescent="0.25">
      <c r="C7">
        <v>1450.24</v>
      </c>
      <c r="D7">
        <v>101.52</v>
      </c>
      <c r="E7">
        <v>761.85</v>
      </c>
      <c r="F7">
        <v>300</v>
      </c>
      <c r="G7">
        <v>282.7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2024-02-14T18:52:58Z</dcterms:modified>
</cp:coreProperties>
</file>