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e Koidio\OneDrive\Documents\"/>
    </mc:Choice>
  </mc:AlternateContent>
  <xr:revisionPtr revIDLastSave="0" documentId="8_{19494B59-C9A9-475E-BAA9-882F1B35EBB9}" xr6:coauthVersionLast="47" xr6:coauthVersionMax="47" xr10:uidLastSave="{00000000-0000-0000-0000-000000000000}"/>
  <bookViews>
    <workbookView xWindow="-108" yWindow="-108" windowWidth="16608" windowHeight="8712" xr2:uid="{C41A94F4-0954-4BD0-B5C1-DAAEFD6026D1}"/>
  </bookViews>
  <sheets>
    <sheet name="Feuil1" sheetId="1" r:id="rId1"/>
  </sheets>
  <definedNames>
    <definedName name="solver_adj" localSheetId="0" hidden="1">Feuil1!$F$5:$H$5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Feuil1!$D$15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Feuil1!$D$16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hs1" localSheetId="0" hidden="1">0.1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" i="1" l="1"/>
  <c r="G10" i="1" l="1" a="1"/>
  <c r="G10" i="1"/>
  <c r="E10" i="1" a="1"/>
  <c r="E10" i="1"/>
  <c r="E11" i="1"/>
  <c r="E12" i="1"/>
  <c r="E13" i="1"/>
  <c r="D10" i="1" a="1"/>
  <c r="D10" i="1"/>
  <c r="D11" i="1"/>
  <c r="D12" i="1"/>
  <c r="D13" i="1"/>
  <c r="D16" i="1" l="1" a="1"/>
  <c r="D16" i="1" s="1"/>
  <c r="D1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<sst xmlns="http://schemas.openxmlformats.org/spreadsheetml/2006/main" count="10" uniqueCount="10">
  <si>
    <t>Vecteur rendement</t>
  </si>
  <si>
    <t>Richesse</t>
  </si>
  <si>
    <t>Trans rendement</t>
  </si>
  <si>
    <t>Trans richesse</t>
  </si>
  <si>
    <t>Rendement portefeuille</t>
  </si>
  <si>
    <t>Ecart type</t>
  </si>
  <si>
    <t>Matrice de corélation</t>
  </si>
  <si>
    <t>Matrice ecart type</t>
  </si>
  <si>
    <t>Risque portefeuille</t>
  </si>
  <si>
    <t>Matrice de Cov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</si>
</sst>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BC899-7948-4E74-93D3-B486A4D4D27E}">
  <dimension ref="C4:S16"/>
  <sheetViews>
    <sheetView tabSelected="1" topLeftCell="B1" workbookViewId="0">
      <selection activeCell="D16" sqref="D16"/>
    </sheetView>
  </sheetViews>
  <sheetFormatPr baseColWidth="10" defaultRowHeight="14.4" x14ac:dyDescent="0.3"/>
  <cols>
    <col min="1" max="1" width="17.109375" customWidth="1"/>
    <col min="2" max="2" width="23.88671875" customWidth="1"/>
    <col min="3" max="3" width="19.88671875" customWidth="1"/>
    <col min="4" max="4" width="16.88671875" customWidth="1"/>
    <col min="5" max="5" width="23.6640625" customWidth="1"/>
    <col min="7" max="7" width="14.88671875" customWidth="1"/>
    <col min="12" max="12" width="17.6640625" customWidth="1"/>
  </cols>
  <sheetData>
    <row r="4" spans="3:19" x14ac:dyDescent="0.3">
      <c r="E4" t="s">
        <v>0</v>
      </c>
      <c r="F4">
        <v>0.05</v>
      </c>
      <c r="G4">
        <v>7.0000000000000007E-2</v>
      </c>
      <c r="H4">
        <v>0.15</v>
      </c>
      <c r="I4">
        <v>0.27</v>
      </c>
      <c r="K4" t="s">
        <v>6</v>
      </c>
      <c r="P4" t="s">
        <v>7</v>
      </c>
    </row>
    <row r="5" spans="3:19" x14ac:dyDescent="0.3">
      <c r="E5" t="s">
        <v>1</v>
      </c>
      <c r="F5">
        <v>0.52840155354529217</v>
      </c>
      <c r="G5">
        <v>0.17290190817797521</v>
      </c>
      <c r="H5">
        <v>0.15976063529063625</v>
      </c>
      <c r="I5">
        <f>1-SUM(F5:H5)</f>
        <v>0.13893590298609637</v>
      </c>
      <c r="K5">
        <v>1</v>
      </c>
      <c r="L5">
        <v>0.8</v>
      </c>
      <c r="M5">
        <v>0.5</v>
      </c>
      <c r="N5">
        <v>0.4</v>
      </c>
      <c r="P5">
        <v>7.0000000000000007E-2</v>
      </c>
      <c r="Q5">
        <v>0</v>
      </c>
      <c r="R5">
        <v>0</v>
      </c>
      <c r="S5">
        <v>0</v>
      </c>
    </row>
    <row r="6" spans="3:19" x14ac:dyDescent="0.3">
      <c r="E6" t="s">
        <v>5</v>
      </c>
      <c r="F6">
        <v>7.0000000000000007E-2</v>
      </c>
      <c r="G6">
        <v>0.12</v>
      </c>
      <c r="H6">
        <v>0.3</v>
      </c>
      <c r="I6">
        <v>0.6</v>
      </c>
      <c r="K6">
        <v>0.8</v>
      </c>
      <c r="L6">
        <v>1</v>
      </c>
      <c r="M6">
        <v>0.7</v>
      </c>
      <c r="N6">
        <v>0.5</v>
      </c>
      <c r="P6">
        <v>0</v>
      </c>
      <c r="Q6">
        <v>0.12</v>
      </c>
      <c r="R6">
        <v>0</v>
      </c>
      <c r="S6">
        <v>0</v>
      </c>
    </row>
    <row r="7" spans="3:19" x14ac:dyDescent="0.3">
      <c r="K7">
        <v>0.5</v>
      </c>
      <c r="L7">
        <v>0.7</v>
      </c>
      <c r="M7">
        <v>1</v>
      </c>
      <c r="N7">
        <v>0.8</v>
      </c>
      <c r="P7">
        <v>0</v>
      </c>
      <c r="Q7">
        <v>0</v>
      </c>
      <c r="R7">
        <v>0.3</v>
      </c>
      <c r="S7">
        <v>0</v>
      </c>
    </row>
    <row r="8" spans="3:19" x14ac:dyDescent="0.3">
      <c r="K8">
        <v>0.4</v>
      </c>
      <c r="L8">
        <v>0.5</v>
      </c>
      <c r="M8">
        <v>0.8</v>
      </c>
      <c r="N8">
        <v>1</v>
      </c>
      <c r="P8">
        <v>0</v>
      </c>
      <c r="Q8">
        <v>0</v>
      </c>
      <c r="R8">
        <v>0</v>
      </c>
      <c r="S8">
        <v>0.6</v>
      </c>
    </row>
    <row r="9" spans="3:19" x14ac:dyDescent="0.3">
      <c r="D9" t="s">
        <v>2</v>
      </c>
      <c r="E9" t="s">
        <v>3</v>
      </c>
      <c r="G9" t="s">
        <v>9</v>
      </c>
    </row>
    <row r="10" spans="3:19" x14ac:dyDescent="0.3">
      <c r="D10">
        <f t="array" ref="D10:D13">TRANSPOSE(F4:I4)</f>
        <v>0.05</v>
      </c>
      <c r="E10">
        <f t="array" ref="E10:E13">TRANSPOSE(F5:I5)</f>
        <v>0.52840155354529217</v>
      </c>
      <c r="G10" cm="1">
        <f t="array" ref="G10:J13">MMULT(P5:S8,MMULT(K5:N8,P5:S8))</f>
        <v>4.9000000000000007E-3</v>
      </c>
      <c r="H10">
        <v>6.7200000000000011E-3</v>
      </c>
      <c r="I10">
        <v>1.0500000000000001E-2</v>
      </c>
      <c r="J10">
        <v>1.6800000000000002E-2</v>
      </c>
    </row>
    <row r="11" spans="3:19" x14ac:dyDescent="0.3">
      <c r="D11">
        <v>7.0000000000000007E-2</v>
      </c>
      <c r="E11">
        <v>0.17290190817797521</v>
      </c>
      <c r="G11">
        <v>6.7200000000000011E-3</v>
      </c>
      <c r="H11">
        <v>1.44E-2</v>
      </c>
      <c r="I11">
        <v>2.5199999999999997E-2</v>
      </c>
      <c r="J11">
        <v>3.5999999999999997E-2</v>
      </c>
    </row>
    <row r="12" spans="3:19" x14ac:dyDescent="0.3">
      <c r="D12">
        <v>0.15</v>
      </c>
      <c r="E12">
        <v>0.15976063529063625</v>
      </c>
      <c r="G12">
        <v>1.0500000000000001E-2</v>
      </c>
      <c r="H12">
        <v>2.5199999999999997E-2</v>
      </c>
      <c r="I12">
        <v>0.09</v>
      </c>
      <c r="J12">
        <v>0.14399999999999999</v>
      </c>
    </row>
    <row r="13" spans="3:19" x14ac:dyDescent="0.3">
      <c r="D13">
        <v>0.27</v>
      </c>
      <c r="E13">
        <v>0.13893590298609637</v>
      </c>
      <c r="G13">
        <v>1.6800000000000002E-2</v>
      </c>
      <c r="H13">
        <v>3.5999999999999997E-2</v>
      </c>
      <c r="I13">
        <v>0.14399999999999999</v>
      </c>
      <c r="J13">
        <v>0.36</v>
      </c>
    </row>
    <row r="15" spans="3:19" x14ac:dyDescent="0.3">
      <c r="C15" t="s">
        <v>4</v>
      </c>
      <c r="D15">
        <f>SUMPRODUCT(D10:D13,E10:E13)</f>
        <v>0.10000000034956433</v>
      </c>
    </row>
    <row r="16" spans="3:19" x14ac:dyDescent="0.3">
      <c r="C16" t="s">
        <v>8</v>
      </c>
      <c r="D16" cm="1">
        <f t="array" ref="D16">MMULT(F5:I5,MMULT(_xlfn.ANCHORARRAY(G10),E10:E13))</f>
        <v>2.6026637481106511E-2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Koidio</dc:creator>
  <cp:lastModifiedBy>Nicole Koidio</cp:lastModifiedBy>
  <dcterms:created xsi:type="dcterms:W3CDTF">2022-12-20T16:20:15Z</dcterms:created>
  <dcterms:modified xsi:type="dcterms:W3CDTF">2022-12-20T17:05:31Z</dcterms:modified>
</cp:coreProperties>
</file>