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ownloads\"/>
    </mc:Choice>
  </mc:AlternateContent>
  <xr:revisionPtr revIDLastSave="0" documentId="8_{A84BD0E5-C238-4FB9-A08D-49EE789AB5BE}" xr6:coauthVersionLast="47" xr6:coauthVersionMax="47" xr10:uidLastSave="{00000000-0000-0000-0000-000000000000}"/>
  <bookViews>
    <workbookView xWindow="-108" yWindow="-108" windowWidth="30936" windowHeight="16776" xr2:uid="{00000000-000D-0000-FFFF-FFFF0000000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31" i="1" l="1"/>
  <c r="CT32" i="1"/>
  <c r="CT33" i="1"/>
  <c r="CJ31" i="1"/>
  <c r="CJ32" i="1"/>
  <c r="CJ33" i="1"/>
  <c r="BZ31" i="1"/>
  <c r="BZ32" i="1"/>
  <c r="BZ33" i="1"/>
  <c r="BP31" i="1"/>
  <c r="BP32" i="1"/>
  <c r="BP33" i="1"/>
  <c r="BF31" i="1"/>
  <c r="BF32" i="1"/>
  <c r="BF33" i="1"/>
  <c r="AW36" i="1"/>
  <c r="AV33" i="1"/>
  <c r="AV32" i="1"/>
  <c r="AV31" i="1"/>
  <c r="AL33" i="1"/>
  <c r="AL32" i="1"/>
  <c r="AL31" i="1"/>
  <c r="BD36" i="1"/>
  <c r="BG36" i="1"/>
  <c r="BH36" i="1"/>
  <c r="BI36" i="1"/>
  <c r="BJ36" i="1"/>
  <c r="BK36" i="1"/>
  <c r="BL36" i="1"/>
  <c r="BM36" i="1"/>
  <c r="BN36" i="1"/>
  <c r="BQ36" i="1"/>
  <c r="BR36" i="1"/>
  <c r="BS36" i="1"/>
  <c r="BT36" i="1"/>
  <c r="BU36" i="1"/>
  <c r="BV36" i="1"/>
  <c r="BW36" i="1"/>
  <c r="BX36" i="1"/>
  <c r="CA36" i="1"/>
  <c r="CB36" i="1"/>
  <c r="CC36" i="1"/>
  <c r="CD36" i="1"/>
  <c r="CE36" i="1"/>
  <c r="CF36" i="1"/>
  <c r="CG36" i="1"/>
  <c r="CH36" i="1"/>
  <c r="CK36" i="1"/>
  <c r="CL36" i="1"/>
  <c r="CM36" i="1"/>
  <c r="CN36" i="1"/>
  <c r="CO36" i="1"/>
  <c r="CP36" i="1"/>
  <c r="CQ36" i="1"/>
  <c r="CR36" i="1"/>
  <c r="CU36" i="1"/>
  <c r="CV36" i="1"/>
  <c r="CW36" i="1"/>
  <c r="CX36" i="1"/>
  <c r="CY36" i="1"/>
  <c r="CZ36" i="1"/>
  <c r="DA36" i="1"/>
  <c r="DB36" i="1"/>
  <c r="BD37" i="1"/>
  <c r="BG37" i="1"/>
  <c r="BH37" i="1"/>
  <c r="BI37" i="1"/>
  <c r="BJ37" i="1"/>
  <c r="BK37" i="1"/>
  <c r="BL37" i="1"/>
  <c r="BM37" i="1"/>
  <c r="BN37" i="1"/>
  <c r="BQ37" i="1"/>
  <c r="BR37" i="1"/>
  <c r="BS37" i="1"/>
  <c r="BT37" i="1"/>
  <c r="BU37" i="1"/>
  <c r="BV37" i="1"/>
  <c r="BW37" i="1"/>
  <c r="BX37" i="1"/>
  <c r="CA37" i="1"/>
  <c r="CB37" i="1"/>
  <c r="CC37" i="1"/>
  <c r="CD37" i="1"/>
  <c r="CE37" i="1"/>
  <c r="CF37" i="1"/>
  <c r="CG37" i="1"/>
  <c r="CH37" i="1"/>
  <c r="CK37" i="1"/>
  <c r="CL37" i="1"/>
  <c r="CM37" i="1"/>
  <c r="CN37" i="1"/>
  <c r="CO37" i="1"/>
  <c r="CP37" i="1"/>
  <c r="CQ37" i="1"/>
  <c r="CR37" i="1"/>
  <c r="CU37" i="1"/>
  <c r="CV37" i="1"/>
  <c r="CW37" i="1"/>
  <c r="CX37" i="1"/>
  <c r="CY37" i="1"/>
  <c r="CZ37" i="1"/>
  <c r="DA37" i="1"/>
  <c r="DB37" i="1"/>
  <c r="BD38" i="1"/>
  <c r="BG38" i="1"/>
  <c r="BH38" i="1"/>
  <c r="BI38" i="1"/>
  <c r="BJ38" i="1"/>
  <c r="BK38" i="1"/>
  <c r="BL38" i="1"/>
  <c r="BM38" i="1"/>
  <c r="BN38" i="1"/>
  <c r="BQ38" i="1"/>
  <c r="BR38" i="1"/>
  <c r="BS38" i="1"/>
  <c r="BT38" i="1"/>
  <c r="BU38" i="1"/>
  <c r="BV38" i="1"/>
  <c r="BW38" i="1"/>
  <c r="BX38" i="1"/>
  <c r="CA38" i="1"/>
  <c r="CB38" i="1"/>
  <c r="CC38" i="1"/>
  <c r="CD38" i="1"/>
  <c r="CE38" i="1"/>
  <c r="CF38" i="1"/>
  <c r="CG38" i="1"/>
  <c r="CH38" i="1"/>
  <c r="CK38" i="1"/>
  <c r="CL38" i="1"/>
  <c r="CM38" i="1"/>
  <c r="CN38" i="1"/>
  <c r="CO38" i="1"/>
  <c r="CP38" i="1"/>
  <c r="CQ38" i="1"/>
  <c r="CR38" i="1"/>
  <c r="CU38" i="1"/>
  <c r="CV38" i="1"/>
  <c r="CW38" i="1"/>
  <c r="CX38" i="1"/>
  <c r="CY38" i="1"/>
  <c r="CZ38" i="1"/>
  <c r="DA38" i="1"/>
  <c r="DB38" i="1"/>
  <c r="BD39" i="1"/>
  <c r="BG39" i="1"/>
  <c r="BH39" i="1"/>
  <c r="BI39" i="1"/>
  <c r="BJ39" i="1"/>
  <c r="BK39" i="1"/>
  <c r="BL39" i="1"/>
  <c r="BM39" i="1"/>
  <c r="BN39" i="1"/>
  <c r="BQ39" i="1"/>
  <c r="BR39" i="1"/>
  <c r="BS39" i="1"/>
  <c r="BT39" i="1"/>
  <c r="BU39" i="1"/>
  <c r="BV39" i="1"/>
  <c r="BW39" i="1"/>
  <c r="BX39" i="1"/>
  <c r="CA39" i="1"/>
  <c r="CB39" i="1"/>
  <c r="CC39" i="1"/>
  <c r="CD39" i="1"/>
  <c r="CE39" i="1"/>
  <c r="CF39" i="1"/>
  <c r="CG39" i="1"/>
  <c r="CH39" i="1"/>
  <c r="CK39" i="1"/>
  <c r="CL39" i="1"/>
  <c r="CM39" i="1"/>
  <c r="CN39" i="1"/>
  <c r="CO39" i="1"/>
  <c r="CP39" i="1"/>
  <c r="CQ39" i="1"/>
  <c r="CR39" i="1"/>
  <c r="CU39" i="1"/>
  <c r="CV39" i="1"/>
  <c r="CW39" i="1"/>
  <c r="CX39" i="1"/>
  <c r="CY39" i="1"/>
  <c r="CZ39" i="1"/>
  <c r="DA39" i="1"/>
  <c r="DB39" i="1"/>
  <c r="BD40" i="1"/>
  <c r="BG40" i="1"/>
  <c r="BH40" i="1"/>
  <c r="BI40" i="1"/>
  <c r="BJ40" i="1"/>
  <c r="BK40" i="1"/>
  <c r="BL40" i="1"/>
  <c r="BM40" i="1"/>
  <c r="BN40" i="1"/>
  <c r="BQ40" i="1"/>
  <c r="BR40" i="1"/>
  <c r="BS40" i="1"/>
  <c r="BT40" i="1"/>
  <c r="BU40" i="1"/>
  <c r="BV40" i="1"/>
  <c r="BW40" i="1"/>
  <c r="BX40" i="1"/>
  <c r="CA40" i="1"/>
  <c r="CB40" i="1"/>
  <c r="CC40" i="1"/>
  <c r="CD40" i="1"/>
  <c r="CE40" i="1"/>
  <c r="CF40" i="1"/>
  <c r="CG40" i="1"/>
  <c r="CH40" i="1"/>
  <c r="CK40" i="1"/>
  <c r="CL40" i="1"/>
  <c r="CM40" i="1"/>
  <c r="CN40" i="1"/>
  <c r="CO40" i="1"/>
  <c r="CP40" i="1"/>
  <c r="CQ40" i="1"/>
  <c r="CR40" i="1"/>
  <c r="CU40" i="1"/>
  <c r="CV40" i="1"/>
  <c r="CW40" i="1"/>
  <c r="CX40" i="1"/>
  <c r="CY40" i="1"/>
  <c r="CZ40" i="1"/>
  <c r="DA40" i="1"/>
  <c r="DB40" i="1"/>
  <c r="AY36" i="1"/>
  <c r="AZ36" i="1"/>
  <c r="BA36" i="1"/>
  <c r="BB36" i="1"/>
  <c r="BC36" i="1"/>
  <c r="AY37" i="1"/>
  <c r="AZ37" i="1"/>
  <c r="BA37" i="1"/>
  <c r="BB37" i="1"/>
  <c r="BC37" i="1"/>
  <c r="AY38" i="1"/>
  <c r="AZ38" i="1"/>
  <c r="BA38" i="1"/>
  <c r="BB38" i="1"/>
  <c r="BC38" i="1"/>
  <c r="AY39" i="1"/>
  <c r="AZ39" i="1"/>
  <c r="BA39" i="1"/>
  <c r="BB39" i="1"/>
  <c r="BC39" i="1"/>
  <c r="AY40" i="1"/>
  <c r="AZ40" i="1"/>
  <c r="BA40" i="1"/>
  <c r="BB40" i="1"/>
  <c r="BC40" i="1"/>
  <c r="AX36" i="1"/>
  <c r="AW37" i="1"/>
  <c r="AX37" i="1"/>
  <c r="AW38" i="1"/>
  <c r="AX38" i="1"/>
  <c r="AW39" i="1"/>
  <c r="AX39" i="1"/>
  <c r="AW40" i="1"/>
  <c r="AX40" i="1"/>
  <c r="AS36" i="1"/>
  <c r="AT36" i="1"/>
  <c r="AS37" i="1"/>
  <c r="AT37" i="1"/>
  <c r="AS38" i="1"/>
  <c r="AT38" i="1"/>
  <c r="AS39" i="1"/>
  <c r="AT39" i="1"/>
  <c r="AS40" i="1"/>
  <c r="AT40" i="1"/>
  <c r="AN36" i="1"/>
  <c r="AO36" i="1"/>
  <c r="AP36" i="1"/>
  <c r="AQ36" i="1"/>
  <c r="AR36" i="1"/>
  <c r="AN37" i="1"/>
  <c r="AO37" i="1"/>
  <c r="AP37" i="1"/>
  <c r="AQ37" i="1"/>
  <c r="AR37" i="1"/>
  <c r="AN38" i="1"/>
  <c r="AO38" i="1"/>
  <c r="AP38" i="1"/>
  <c r="AQ38" i="1"/>
  <c r="AR38" i="1"/>
  <c r="AN39" i="1"/>
  <c r="AO39" i="1"/>
  <c r="AP39" i="1"/>
  <c r="AQ39" i="1"/>
  <c r="AR39" i="1"/>
  <c r="AN40" i="1"/>
  <c r="AO40" i="1"/>
  <c r="AP40" i="1"/>
  <c r="AQ40" i="1"/>
  <c r="AR40" i="1"/>
  <c r="AI36" i="1"/>
  <c r="AJ36" i="1"/>
  <c r="AM36" i="1"/>
  <c r="AI37" i="1"/>
  <c r="AJ37" i="1"/>
  <c r="AM37" i="1"/>
  <c r="AI38" i="1"/>
  <c r="AJ38" i="1"/>
  <c r="AM38" i="1"/>
  <c r="AI39" i="1"/>
  <c r="AJ39" i="1"/>
  <c r="AM39" i="1"/>
  <c r="AI40" i="1"/>
  <c r="AJ40" i="1"/>
  <c r="AM40" i="1"/>
  <c r="AF36" i="1"/>
  <c r="AG36" i="1"/>
  <c r="AH36" i="1"/>
  <c r="AF37" i="1"/>
  <c r="AG37" i="1"/>
  <c r="AH37" i="1"/>
  <c r="AF38" i="1"/>
  <c r="AG38" i="1"/>
  <c r="AH38" i="1"/>
  <c r="AF39" i="1"/>
  <c r="AG39" i="1"/>
  <c r="AH39" i="1"/>
  <c r="AF40" i="1"/>
  <c r="AG40" i="1"/>
  <c r="AH40" i="1"/>
  <c r="AC36" i="1"/>
  <c r="AD36" i="1"/>
  <c r="AE36" i="1"/>
  <c r="AC37" i="1"/>
  <c r="AD37" i="1"/>
  <c r="AE37" i="1"/>
  <c r="AC38" i="1"/>
  <c r="AD38" i="1"/>
  <c r="AE38" i="1"/>
  <c r="AC39" i="1"/>
  <c r="AD39" i="1"/>
  <c r="AE39" i="1"/>
  <c r="AC40" i="1"/>
  <c r="AD40" i="1"/>
  <c r="AE40" i="1"/>
  <c r="AB33" i="1"/>
  <c r="AB32" i="1"/>
  <c r="AB31" i="1"/>
  <c r="Z36" i="1"/>
  <c r="Z37" i="1"/>
  <c r="Z38" i="1"/>
  <c r="Z39" i="1"/>
  <c r="Z40" i="1"/>
  <c r="Y36" i="1"/>
  <c r="Y37" i="1"/>
  <c r="Y38" i="1"/>
  <c r="Y39" i="1"/>
  <c r="Y40" i="1"/>
  <c r="X40" i="1"/>
  <c r="X39" i="1"/>
  <c r="X38" i="1"/>
  <c r="X37" i="1"/>
  <c r="X36" i="1"/>
  <c r="W40" i="1"/>
  <c r="W39" i="1"/>
  <c r="W38" i="1"/>
  <c r="W37" i="1"/>
  <c r="W36" i="1"/>
  <c r="V40" i="1"/>
  <c r="V39" i="1"/>
  <c r="V38" i="1"/>
  <c r="V37" i="1"/>
  <c r="V36" i="1"/>
  <c r="U40" i="1"/>
  <c r="U39" i="1"/>
  <c r="U38" i="1"/>
  <c r="U37" i="1"/>
  <c r="U36" i="1"/>
  <c r="T40" i="1"/>
  <c r="T39" i="1"/>
  <c r="T38" i="1"/>
  <c r="T37" i="1"/>
  <c r="T36" i="1"/>
  <c r="S40" i="1"/>
  <c r="S39" i="1"/>
  <c r="S38" i="1"/>
  <c r="S37" i="1"/>
  <c r="S36" i="1"/>
  <c r="R34" i="1"/>
  <c r="R33" i="1"/>
  <c r="R32" i="1"/>
  <c r="P32" i="1"/>
  <c r="P34" i="1"/>
  <c r="P36" i="1"/>
  <c r="P35" i="1"/>
  <c r="P33" i="1"/>
  <c r="O36" i="1"/>
  <c r="O35" i="1"/>
  <c r="O34" i="1"/>
  <c r="O33" i="1"/>
  <c r="O32" i="1"/>
  <c r="N32" i="1"/>
  <c r="N36" i="1"/>
  <c r="N35" i="1"/>
  <c r="N34" i="1"/>
  <c r="N33" i="1"/>
  <c r="M36" i="1"/>
  <c r="M35" i="1"/>
  <c r="M34" i="1"/>
  <c r="M33" i="1"/>
  <c r="M32" i="1"/>
  <c r="K32" i="1"/>
  <c r="K33" i="1"/>
  <c r="K34" i="1"/>
  <c r="K35" i="1"/>
  <c r="K36" i="1"/>
  <c r="J36" i="1"/>
  <c r="J35" i="1"/>
  <c r="J34" i="1"/>
  <c r="J33" i="1"/>
  <c r="J32" i="1"/>
  <c r="I36" i="1"/>
  <c r="I35" i="1"/>
  <c r="I34" i="1"/>
  <c r="I33" i="1"/>
  <c r="I32" i="1"/>
  <c r="H32" i="1"/>
  <c r="H36" i="1"/>
  <c r="H35" i="1"/>
  <c r="H34" i="1"/>
  <c r="H33" i="1"/>
  <c r="G30" i="1"/>
  <c r="F30" i="1"/>
</calcChain>
</file>

<file path=xl/sharedStrings.xml><?xml version="1.0" encoding="utf-8"?>
<sst xmlns="http://schemas.openxmlformats.org/spreadsheetml/2006/main" count="2169" uniqueCount="152">
  <si>
    <t>ID</t>
  </si>
  <si>
    <t>Start time</t>
  </si>
  <si>
    <t>Completion time</t>
  </si>
  <si>
    <t>Email</t>
  </si>
  <si>
    <t>Name</t>
  </si>
  <si>
    <t>How comfortable do you feel with basic English understanding, with 1 being limited proficiency and 5 being highly proficient?</t>
  </si>
  <si>
    <t>How would you rate your familiarity with video game quests on a scale of 1 (limited knowledge) to 5 (expert understanding)?</t>
  </si>
  <si>
    <t>Following are two quests related to the story above:
Quest A:
Title: The vampire war
Objective: Find isran
Tasks: 
Travel to castle volkihar.
Find isran.
⸻⸻⸻
Quest B:
Title: The vampire war
Ob...</t>
  </si>
  <si>
    <t>Relatedness</t>
  </si>
  <si>
    <t>Contradiction</t>
  </si>
  <si>
    <t>Coherence</t>
  </si>
  <si>
    <t>Value</t>
  </si>
  <si>
    <t>Relatedness2</t>
  </si>
  <si>
    <t>Contradiction2</t>
  </si>
  <si>
    <t>Coherence2</t>
  </si>
  <si>
    <t>Value2</t>
  </si>
  <si>
    <t>Comments</t>
  </si>
  <si>
    <t>Following are two quests related to the story above:
Quest A:
Title: A new order
Objective: Help balgruuf the greater with his new order
Tasks: 
Arrive at whiterun.
Find balgruuf the greater⸻⸻⸻
...</t>
  </si>
  <si>
    <t>Relatedness3</t>
  </si>
  <si>
    <t>Contradiction3</t>
  </si>
  <si>
    <t>Coherence3</t>
  </si>
  <si>
    <t>Value3</t>
  </si>
  <si>
    <t>Relatedness4</t>
  </si>
  <si>
    <t>Contradiction4</t>
  </si>
  <si>
    <t>Coherence4</t>
  </si>
  <si>
    <t>Value4</t>
  </si>
  <si>
    <t>Comments2</t>
  </si>
  <si>
    <t>Following are two quests related to the story above:
Quest A:
Title: The petrified mercenaries
Objective: Unpetrify the petrified mercenaries
Tasks: 
Find ramazith's home.
Give ramazith six scro...</t>
  </si>
  <si>
    <t>Relatedness5</t>
  </si>
  <si>
    <t>Contradiction5</t>
  </si>
  <si>
    <t>Coherence5</t>
  </si>
  <si>
    <t>Value5</t>
  </si>
  <si>
    <t>Relatedness6</t>
  </si>
  <si>
    <t>Contradiction6</t>
  </si>
  <si>
    <t>Coherence6</t>
  </si>
  <si>
    <t>Value6</t>
  </si>
  <si>
    <t>Comments3</t>
  </si>
  <si>
    <t>Following are two quests related to the story above:
Quest A:
Title: Farthing's doll
Objective: Bring farthing's doll back to farthing
Tasks: 
Find farthing's doll.⸻⸻⸻
Quest B:
Title: Farthing...</t>
  </si>
  <si>
    <t>Relatedness7</t>
  </si>
  <si>
    <t>Contradiction7</t>
  </si>
  <si>
    <t>Coherence7</t>
  </si>
  <si>
    <t>Value7</t>
  </si>
  <si>
    <t>Relatedness8</t>
  </si>
  <si>
    <t>Contradiction8</t>
  </si>
  <si>
    <t>Coherence8</t>
  </si>
  <si>
    <t>Value8</t>
  </si>
  <si>
    <t>Comments4</t>
  </si>
  <si>
    <t>Following are two quests related to the story above:
Quest A:
Title: The book of kaza
Objective: Get the book of kaza
Tasks: 
Reach a tomb over in the lower crypts of the graveyard district.Get ...</t>
  </si>
  <si>
    <t>Relatedness9</t>
  </si>
  <si>
    <t>Contradiction9</t>
  </si>
  <si>
    <t>Coherence9</t>
  </si>
  <si>
    <t>Value9</t>
  </si>
  <si>
    <t>Relatedness10</t>
  </si>
  <si>
    <t>Contradiction10</t>
  </si>
  <si>
    <t>Coherence10</t>
  </si>
  <si>
    <t>Value10</t>
  </si>
  <si>
    <t>Comments5</t>
  </si>
  <si>
    <t>Following are two quests related to the story above:
Quest A:
Title: Elder othreloth's secret
Objective: Find elder othreloth's secret
Tasks: 
Travel to the temple.
Find elder othreloth's secret...</t>
  </si>
  <si>
    <t>Relatedness11</t>
  </si>
  <si>
    <t>Contradiction11</t>
  </si>
  <si>
    <t>Coherence11</t>
  </si>
  <si>
    <t>Value11</t>
  </si>
  <si>
    <t>Relatedness12</t>
  </si>
  <si>
    <t>Contradiction12</t>
  </si>
  <si>
    <t>Coherence12</t>
  </si>
  <si>
    <t>Value12</t>
  </si>
  <si>
    <t>Comments6</t>
  </si>
  <si>
    <t>Following are two quests related to the story above:
Quest A:
Title: Fade
Objective: Enter cacklespit's realm
Tasks: 
Travel to cacklespit's realm.⸻⸻⸻
Quest B:
Title: Skulls of famous warriors...</t>
  </si>
  <si>
    <t>Relatedness13</t>
  </si>
  <si>
    <t>Contradiction13</t>
  </si>
  <si>
    <t>Coherence13</t>
  </si>
  <si>
    <t>Value13</t>
  </si>
  <si>
    <t>Relatedness14</t>
  </si>
  <si>
    <t>Contradiction14</t>
  </si>
  <si>
    <t>Coherence14</t>
  </si>
  <si>
    <t>Value14</t>
  </si>
  <si>
    <t>Comments7</t>
  </si>
  <si>
    <t>Following are two quests related to the story above:
Quest A:
Title: Divine blood
Objective: Bring martin's ritual to a close
Tasks: 
Arrive at camoran's paradise.
Obtain the blood of a divine
⸻...</t>
  </si>
  <si>
    <t>Relatedness15</t>
  </si>
  <si>
    <t>Contradiction15</t>
  </si>
  <si>
    <t>Coherence15</t>
  </si>
  <si>
    <t>Value15</t>
  </si>
  <si>
    <t>Relatedness16</t>
  </si>
  <si>
    <t>Contradiction16</t>
  </si>
  <si>
    <t>Coherence16</t>
  </si>
  <si>
    <t>Value16</t>
  </si>
  <si>
    <t>Comments8</t>
  </si>
  <si>
    <t>Following are two quests related to the story above:
Quest A:
Title: The high merchant's request
Objective: Find out who is responsible for the animal attacks
Tasks: 
Find out who is responsible...</t>
  </si>
  <si>
    <t>Relatedness17</t>
  </si>
  <si>
    <t>Contradiction17</t>
  </si>
  <si>
    <t>Coherence17</t>
  </si>
  <si>
    <t>Value17</t>
  </si>
  <si>
    <t>Relatedness18</t>
  </si>
  <si>
    <t>Contradiction18</t>
  </si>
  <si>
    <t>Coherence18</t>
  </si>
  <si>
    <t>Value18</t>
  </si>
  <si>
    <t>Comments9</t>
  </si>
  <si>
    <t>Following are two quests related to the story above:
Quest A:
Title: Firebead elvenhair
Objective: Find firebead elvenhair
Tasks: 
Arrive at the goblin caves.
Find firebead elvenhair
⸻⸻⸻
Quest ...</t>
  </si>
  <si>
    <t>Relatedness19</t>
  </si>
  <si>
    <t>Contradiction19</t>
  </si>
  <si>
    <t>Coherence19</t>
  </si>
  <si>
    <t>Value19</t>
  </si>
  <si>
    <t>Relatedness20</t>
  </si>
  <si>
    <t>Contradiction20</t>
  </si>
  <si>
    <t>Coherence20</t>
  </si>
  <si>
    <t>Value20</t>
  </si>
  <si>
    <t>Comments10</t>
  </si>
  <si>
    <t>anonymous</t>
  </si>
  <si>
    <t>Quest B</t>
  </si>
  <si>
    <t>Disagree</t>
  </si>
  <si>
    <t>Strongly agree</t>
  </si>
  <si>
    <t>Strongly disagree</t>
  </si>
  <si>
    <t>Quest A</t>
  </si>
  <si>
    <t>Agree</t>
  </si>
  <si>
    <t>Both are very similar</t>
  </si>
  <si>
    <t>Neutral</t>
  </si>
  <si>
    <t>First one better also more tasks</t>
  </si>
  <si>
    <t>Quest B lacks a smooth flow/progression. Usually, I would expect to follow and be guided by an NPC before a boss fight/raid.</t>
  </si>
  <si>
    <t>Both are fairly weird quests. However, quest B appears to be a bit more fleshed out.</t>
  </si>
  <si>
    <t>Quest B reveals the existence of a cave, which would imply that the player needs to follow a linear path leading to a cave within the woods. This isn’t wrong and does contribute to the story but quest A leaves exploration to the player.</t>
  </si>
  <si>
    <t>The story makes sense</t>
  </si>
  <si>
    <t xml:space="preserve">The first quest provides more detail about what to do because it highlights the two main things (a) arrive at the location (b) find balgruff. Whereas the second one just says go to helgen and misses out the main part about finding the balgruff </t>
  </si>
  <si>
    <t>Both has very contradicting lines, but the objective and title of quest (a) is more precise compared to (b), as(b)  title “ Bring the helm of balduran to ramazith” when it should be “ Bring the helm of balduran to Degrodel” instead. However, when it comes to the things that you’ve to do, both are incorrect</t>
  </si>
  <si>
    <t>Both are good quest</t>
  </si>
  <si>
    <t>The title and objective of quest (b) is contradicting. Quest (a) makes more sense because we are in search of the book and the objective matches the story</t>
  </si>
  <si>
    <t>I prefer quest (b) because the tasks  matches the story, but not the objective.</t>
  </si>
  <si>
    <t>Well for quest (b) I assume that we are already standing in the battlefield, then travelling to the battlefield . Nevertheless, I strongly prefer quest (b)</t>
  </si>
  <si>
    <t>Quest (b) has its own kind of story compared to the given story</t>
  </si>
  <si>
    <t>Quest (a) has things that is not mentioned in the story. Whereas quest (b) is very straight to the point, and the title and objective matches the story</t>
  </si>
  <si>
    <t>Quest B is quite vague in its objective. There can be a number of things going on in Helgen apart from the dragon being there. Quest A gives the player a very specific purpose, and is also what Alvor asked the player to do.</t>
  </si>
  <si>
    <t>Quest A is objectively wrong as the player doesn't need to give Ramazith the scroll, but use it to unpetrify the mercenaries. Quest B is mostly appropriate, although Degrodel did not suggest killing the mercenaries as a quest objective</t>
  </si>
  <si>
    <t>Quest A is an appropriate way to specify the objective. Quest B outright tells the player where the object is, without any deduction or problem-solving required, and might feel like railroading the player</t>
  </si>
  <si>
    <t>Quest B seems completely unrelated to the story mentioned, while Quest A seems like a natural followup to the conversation</t>
  </si>
  <si>
    <t>Quest A talks about a secret nowhere mentioned in the story. Quest B is suitable, but is missing a step where the player "cleanses" the tombs</t>
  </si>
  <si>
    <t>Quest A is technically correct as travelling to cacklespit's realm is the greater objective, but in order to do so, Quest B must first be finished although it fails to mention that the player only needs to find 4 warriors</t>
  </si>
  <si>
    <t>When it says find isran, it's a little confusing as you are already near Isran, so to be more accurate, it should say, meet Isran near castle volkihar</t>
  </si>
  <si>
    <t>Both seem like things the player could do to find out more</t>
  </si>
  <si>
    <t>Neither objectives do what the player was asked to do</t>
  </si>
  <si>
    <t xml:space="preserve">Farthing says woods, but it's in a cave? </t>
  </si>
  <si>
    <t>Quest B seems to jump ahead in the story, whilst Quest A is a natural next step based on what was said to your character.</t>
  </si>
  <si>
    <t>Quest B ignores the need to inform the Jarl in Whiterun</t>
  </si>
  <si>
    <t>Both quests seem contradictory, the objective in B doesn't reflect what has been requested. The tasks in A don't make sense in conjuction with the objective.</t>
  </si>
  <si>
    <t>B introduces a cave when the item has been lost in the woods - this is confusing</t>
  </si>
  <si>
    <t>Quest B doesn't make sense, you've already found him and the request for his head has come out of nowhere</t>
  </si>
  <si>
    <t>Quest A mentions a secret about the elder when this doesn't appear in the background info. Quest B suddenly makes the Quest about a blade, when the elder doesn't mention  this - only the need to cleanse the tomb</t>
  </si>
  <si>
    <t>B makes perfect sense, A doesn't make any use of what has been said in the instructions from Fade</t>
  </si>
  <si>
    <t>Quest A doesn't make sense as the divine blood is required to reach the paradise. Quest B makes more sense, but the other items mentioned were not included in Martins speech</t>
  </si>
  <si>
    <t>Quest A is clear and reflects what has been said by Flydian. Quest B seems to focus on finding Flydian despite the player having met them already</t>
  </si>
  <si>
    <t>Quest A again focuses on finding someone the player has just interacted with. Quest B is more logical,  it matches what I'd expect following the instructions from firebead</t>
  </si>
  <si>
    <t>B's tasks are related to the quest, but the quest name seems incorrect</t>
  </si>
  <si>
    <t>Quest B is missing the task to find the scroll and bring it back.</t>
  </si>
  <si>
    <t>A: helping balgruuf with his order does not make much sense, as it is not mentioned in  the background. B: here balgruuf is not used at all, there  does not seem to be any relatedness between the background and 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</si>
</sst>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0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C27" totalsRowShown="0">
  <autoFilter ref="A1:DC27" xr:uid="{00000000-0009-0000-0100-000001000000}"/>
  <tableColumns count="107">
    <tableColumn id="1" xr3:uid="{00000000-0010-0000-0000-000001000000}" name="ID" dataDxfId="106"/>
    <tableColumn id="2" xr3:uid="{00000000-0010-0000-0000-000002000000}" name="Start time" dataDxfId="105"/>
    <tableColumn id="3" xr3:uid="{00000000-0010-0000-0000-000003000000}" name="Completion time" dataDxfId="104"/>
    <tableColumn id="4" xr3:uid="{00000000-0010-0000-0000-000004000000}" name="Email" dataDxfId="103"/>
    <tableColumn id="5" xr3:uid="{00000000-0010-0000-0000-000005000000}" name="Name" dataDxfId="102"/>
    <tableColumn id="6" xr3:uid="{00000000-0010-0000-0000-000006000000}" name="How comfortable do you feel with basic English understanding, with 1 being limited proficiency and 5 being highly proficient?" dataDxfId="101"/>
    <tableColumn id="7" xr3:uid="{00000000-0010-0000-0000-000007000000}" name="How would you rate your familiarity with video game quests on a scale of 1 (limited knowledge) to 5 (expert understanding)?" dataDxfId="100"/>
    <tableColumn id="8" xr3:uid="{00000000-0010-0000-0000-000008000000}" name="Following are two quests related to the story above:_x000a__x000a_Quest A:_x000a__x000a_Title: The vampire war_x000a_Objective: Find isran_x000a_Tasks: _x000a_Travel to castle volkihar._x000a_Find isran._x000a_⸻⸻⸻_x000a__x000a_Quest B:_x000a__x000a_Title: The vampire war_x000a_Ob..." dataDxfId="99"/>
    <tableColumn id="9" xr3:uid="{00000000-0010-0000-0000-000009000000}" name="Relatedness" dataDxfId="98"/>
    <tableColumn id="10" xr3:uid="{00000000-0010-0000-0000-00000A000000}" name="Contradiction" dataDxfId="97"/>
    <tableColumn id="11" xr3:uid="{00000000-0010-0000-0000-00000B000000}" name="Coherence" dataDxfId="96"/>
    <tableColumn id="12" xr3:uid="{00000000-0010-0000-0000-00000C000000}" name="Value" dataDxfId="95"/>
    <tableColumn id="13" xr3:uid="{00000000-0010-0000-0000-00000D000000}" name="Relatedness2" dataDxfId="94"/>
    <tableColumn id="14" xr3:uid="{00000000-0010-0000-0000-00000E000000}" name="Contradiction2" dataDxfId="93"/>
    <tableColumn id="15" xr3:uid="{00000000-0010-0000-0000-00000F000000}" name="Coherence2" dataDxfId="92"/>
    <tableColumn id="16" xr3:uid="{00000000-0010-0000-0000-000010000000}" name="Value2" dataDxfId="91"/>
    <tableColumn id="17" xr3:uid="{00000000-0010-0000-0000-000011000000}" name="Comments" dataDxfId="90"/>
    <tableColumn id="18" xr3:uid="{00000000-0010-0000-0000-000012000000}" name="Following are two quests related to the story above:_x000a__x000a_Quest A:_x000a__x000a_Title: A new order_x000a_Objective: Help balgruuf the greater with his new order_x000a_Tasks: _x000a_Arrive at whiterun._x000a_Find balgruuf the greater⸻⸻⸻_x000a_..." dataDxfId="89"/>
    <tableColumn id="19" xr3:uid="{00000000-0010-0000-0000-000013000000}" name="Relatedness3" dataDxfId="88"/>
    <tableColumn id="20" xr3:uid="{00000000-0010-0000-0000-000014000000}" name="Contradiction3" dataDxfId="87"/>
    <tableColumn id="21" xr3:uid="{00000000-0010-0000-0000-000015000000}" name="Coherence3" dataDxfId="86"/>
    <tableColumn id="22" xr3:uid="{00000000-0010-0000-0000-000016000000}" name="Value3" dataDxfId="85"/>
    <tableColumn id="23" xr3:uid="{00000000-0010-0000-0000-000017000000}" name="Relatedness4" dataDxfId="84"/>
    <tableColumn id="24" xr3:uid="{00000000-0010-0000-0000-000018000000}" name="Contradiction4" dataDxfId="83"/>
    <tableColumn id="25" xr3:uid="{00000000-0010-0000-0000-000019000000}" name="Coherence4" dataDxfId="82"/>
    <tableColumn id="26" xr3:uid="{00000000-0010-0000-0000-00001A000000}" name="Value4" dataDxfId="81"/>
    <tableColumn id="27" xr3:uid="{00000000-0010-0000-0000-00001B000000}" name="Comments2" dataDxfId="80"/>
    <tableColumn id="28" xr3:uid="{00000000-0010-0000-0000-00001C000000}" name="Following are two quests related to the story above:_x000a__x000a_Quest A:_x000a__x000a_Title: The petrified mercenaries_x000a_Objective: Unpetrify the petrified mercenaries_x000a_Tasks: _x000a_Find ramazith's home._x000a_Give ramazith six scro..." dataDxfId="79"/>
    <tableColumn id="29" xr3:uid="{00000000-0010-0000-0000-00001D000000}" name="Relatedness5" dataDxfId="78"/>
    <tableColumn id="30" xr3:uid="{00000000-0010-0000-0000-00001E000000}" name="Contradiction5" dataDxfId="77"/>
    <tableColumn id="31" xr3:uid="{00000000-0010-0000-0000-00001F000000}" name="Coherence5" dataDxfId="76"/>
    <tableColumn id="32" xr3:uid="{00000000-0010-0000-0000-000020000000}" name="Value5" dataDxfId="75"/>
    <tableColumn id="33" xr3:uid="{00000000-0010-0000-0000-000021000000}" name="Relatedness6" dataDxfId="74"/>
    <tableColumn id="34" xr3:uid="{00000000-0010-0000-0000-000022000000}" name="Contradiction6" dataDxfId="73"/>
    <tableColumn id="35" xr3:uid="{00000000-0010-0000-0000-000023000000}" name="Coherence6" dataDxfId="72"/>
    <tableColumn id="36" xr3:uid="{00000000-0010-0000-0000-000024000000}" name="Value6" dataDxfId="71"/>
    <tableColumn id="37" xr3:uid="{00000000-0010-0000-0000-000025000000}" name="Comments3" dataDxfId="70"/>
    <tableColumn id="38" xr3:uid="{00000000-0010-0000-0000-000026000000}" name="Following are two quests related to the story above:_x000a__x000a_Quest A:_x000a__x000a_Title: Farthing's doll_x000a_Objective: Bring farthing's doll back to farthing_x000a_Tasks: _x000a_Find farthing's doll.⸻⸻⸻_x000a__x000a_Quest B:_x000a__x000a_Title: Farthing..." dataDxfId="69"/>
    <tableColumn id="39" xr3:uid="{00000000-0010-0000-0000-000027000000}" name="Relatedness7" dataDxfId="68"/>
    <tableColumn id="40" xr3:uid="{00000000-0010-0000-0000-000028000000}" name="Contradiction7" dataDxfId="67"/>
    <tableColumn id="41" xr3:uid="{00000000-0010-0000-0000-000029000000}" name="Coherence7" dataDxfId="66"/>
    <tableColumn id="42" xr3:uid="{00000000-0010-0000-0000-00002A000000}" name="Value7" dataDxfId="65"/>
    <tableColumn id="43" xr3:uid="{00000000-0010-0000-0000-00002B000000}" name="Relatedness8" dataDxfId="64"/>
    <tableColumn id="44" xr3:uid="{00000000-0010-0000-0000-00002C000000}" name="Contradiction8" dataDxfId="63"/>
    <tableColumn id="45" xr3:uid="{00000000-0010-0000-0000-00002D000000}" name="Coherence8" dataDxfId="62"/>
    <tableColumn id="46" xr3:uid="{00000000-0010-0000-0000-00002E000000}" name="Value8" dataDxfId="61"/>
    <tableColumn id="47" xr3:uid="{00000000-0010-0000-0000-00002F000000}" name="Comments4" dataDxfId="60"/>
    <tableColumn id="48" xr3:uid="{00000000-0010-0000-0000-000030000000}" name="Following are two quests related to the story above:_x000a__x000a_Quest A:_x000a__x000a_Title: The book of kaza_x000a_Objective: Get the book of kaza_x000a_Tasks: _x000a_Reach a tomb over in the lower crypts of the graveyard district.Get ..." dataDxfId="59"/>
    <tableColumn id="49" xr3:uid="{00000000-0010-0000-0000-000031000000}" name="Relatedness9" dataDxfId="58"/>
    <tableColumn id="50" xr3:uid="{00000000-0010-0000-0000-000032000000}" name="Contradiction9" dataDxfId="57"/>
    <tableColumn id="51" xr3:uid="{00000000-0010-0000-0000-000033000000}" name="Coherence9" dataDxfId="56"/>
    <tableColumn id="52" xr3:uid="{00000000-0010-0000-0000-000034000000}" name="Value9" dataDxfId="55"/>
    <tableColumn id="53" xr3:uid="{00000000-0010-0000-0000-000035000000}" name="Relatedness10" dataDxfId="54"/>
    <tableColumn id="54" xr3:uid="{00000000-0010-0000-0000-000036000000}" name="Contradiction10" dataDxfId="53"/>
    <tableColumn id="55" xr3:uid="{00000000-0010-0000-0000-000037000000}" name="Coherence10" dataDxfId="52"/>
    <tableColumn id="56" xr3:uid="{00000000-0010-0000-0000-000038000000}" name="Value10" dataDxfId="51"/>
    <tableColumn id="57" xr3:uid="{00000000-0010-0000-0000-000039000000}" name="Comments5" dataDxfId="50"/>
    <tableColumn id="58" xr3:uid="{00000000-0010-0000-0000-00003A000000}" name="Following are two quests related to the story above:_x000a__x000a_Quest A:_x000a__x000a_Title: Elder othreloth's secret_x000a_Objective: Find elder othreloth's secret_x000a_Tasks: _x000a_Travel to the temple._x000a_Find elder othreloth's secret..." dataDxfId="49"/>
    <tableColumn id="59" xr3:uid="{00000000-0010-0000-0000-00003B000000}" name="Relatedness11" dataDxfId="48"/>
    <tableColumn id="60" xr3:uid="{00000000-0010-0000-0000-00003C000000}" name="Contradiction11" dataDxfId="47"/>
    <tableColumn id="61" xr3:uid="{00000000-0010-0000-0000-00003D000000}" name="Coherence11" dataDxfId="46"/>
    <tableColumn id="62" xr3:uid="{00000000-0010-0000-0000-00003E000000}" name="Value11" dataDxfId="45"/>
    <tableColumn id="63" xr3:uid="{00000000-0010-0000-0000-00003F000000}" name="Relatedness12" dataDxfId="44"/>
    <tableColumn id="64" xr3:uid="{00000000-0010-0000-0000-000040000000}" name="Contradiction12" dataDxfId="43"/>
    <tableColumn id="65" xr3:uid="{00000000-0010-0000-0000-000041000000}" name="Coherence12" dataDxfId="42"/>
    <tableColumn id="66" xr3:uid="{00000000-0010-0000-0000-000042000000}" name="Value12" dataDxfId="41"/>
    <tableColumn id="67" xr3:uid="{00000000-0010-0000-0000-000043000000}" name="Comments6" dataDxfId="40"/>
    <tableColumn id="68" xr3:uid="{00000000-0010-0000-0000-000044000000}" name="Following are two quests related to the story above:_x000a__x000a_Quest A:_x000a__x000a_Title: Fade_x000a_Objective: Enter cacklespit's realm_x000a_Tasks: _x000a_Travel to cacklespit's realm.⸻⸻⸻_x000a__x000a_Quest B:_x000a__x000a_Title: Skulls of famous warriors..." dataDxfId="39"/>
    <tableColumn id="69" xr3:uid="{00000000-0010-0000-0000-000045000000}" name="Relatedness13" dataDxfId="38"/>
    <tableColumn id="70" xr3:uid="{00000000-0010-0000-0000-000046000000}" name="Contradiction13" dataDxfId="37"/>
    <tableColumn id="71" xr3:uid="{00000000-0010-0000-0000-000047000000}" name="Coherence13" dataDxfId="36"/>
    <tableColumn id="72" xr3:uid="{00000000-0010-0000-0000-000048000000}" name="Value13" dataDxfId="35"/>
    <tableColumn id="73" xr3:uid="{00000000-0010-0000-0000-000049000000}" name="Relatedness14" dataDxfId="34"/>
    <tableColumn id="74" xr3:uid="{00000000-0010-0000-0000-00004A000000}" name="Contradiction14" dataDxfId="33"/>
    <tableColumn id="75" xr3:uid="{00000000-0010-0000-0000-00004B000000}" name="Coherence14" dataDxfId="32"/>
    <tableColumn id="76" xr3:uid="{00000000-0010-0000-0000-00004C000000}" name="Value14" dataDxfId="31"/>
    <tableColumn id="77" xr3:uid="{00000000-0010-0000-0000-00004D000000}" name="Comments7" dataDxfId="30"/>
    <tableColumn id="78" xr3:uid="{00000000-0010-0000-0000-00004E000000}" name="Following are two quests related to the story above:_x000a__x000a_Quest A:_x000a__x000a_Title: Divine blood_x000a_Objective: Bring martin's ritual to a close_x000a_Tasks: _x000a_Arrive at camoran's paradise._x000a_Obtain the blood of a divine_x000a_⸻..." dataDxfId="29"/>
    <tableColumn id="79" xr3:uid="{00000000-0010-0000-0000-00004F000000}" name="Relatedness15" dataDxfId="28"/>
    <tableColumn id="80" xr3:uid="{00000000-0010-0000-0000-000050000000}" name="Contradiction15" dataDxfId="27"/>
    <tableColumn id="81" xr3:uid="{00000000-0010-0000-0000-000051000000}" name="Coherence15" dataDxfId="26"/>
    <tableColumn id="82" xr3:uid="{00000000-0010-0000-0000-000052000000}" name="Value15" dataDxfId="25"/>
    <tableColumn id="83" xr3:uid="{00000000-0010-0000-0000-000053000000}" name="Relatedness16" dataDxfId="24"/>
    <tableColumn id="84" xr3:uid="{00000000-0010-0000-0000-000054000000}" name="Contradiction16" dataDxfId="23"/>
    <tableColumn id="85" xr3:uid="{00000000-0010-0000-0000-000055000000}" name="Coherence16" dataDxfId="22"/>
    <tableColumn id="86" xr3:uid="{00000000-0010-0000-0000-000056000000}" name="Value16" dataDxfId="21"/>
    <tableColumn id="87" xr3:uid="{00000000-0010-0000-0000-000057000000}" name="Comments8" dataDxfId="20"/>
    <tableColumn id="88" xr3:uid="{00000000-0010-0000-0000-000058000000}" name="Following are two quests related to the story above:_x000a__x000a_Quest A:_x000a__x000a_Title: The high merchant's request_x000a_Objective: Find out who is responsible for the animal attacks_x000a_Tasks: _x000a_Find out who is responsible..." dataDxfId="19"/>
    <tableColumn id="89" xr3:uid="{00000000-0010-0000-0000-000059000000}" name="Relatedness17" dataDxfId="18"/>
    <tableColumn id="90" xr3:uid="{00000000-0010-0000-0000-00005A000000}" name="Contradiction17" dataDxfId="17"/>
    <tableColumn id="91" xr3:uid="{00000000-0010-0000-0000-00005B000000}" name="Coherence17" dataDxfId="16"/>
    <tableColumn id="92" xr3:uid="{00000000-0010-0000-0000-00005C000000}" name="Value17" dataDxfId="15"/>
    <tableColumn id="93" xr3:uid="{00000000-0010-0000-0000-00005D000000}" name="Relatedness18" dataDxfId="14"/>
    <tableColumn id="94" xr3:uid="{00000000-0010-0000-0000-00005E000000}" name="Contradiction18" dataDxfId="13"/>
    <tableColumn id="95" xr3:uid="{00000000-0010-0000-0000-00005F000000}" name="Coherence18" dataDxfId="12"/>
    <tableColumn id="96" xr3:uid="{00000000-0010-0000-0000-000060000000}" name="Value18" dataDxfId="11"/>
    <tableColumn id="97" xr3:uid="{00000000-0010-0000-0000-000061000000}" name="Comments9" dataDxfId="10"/>
    <tableColumn id="98" xr3:uid="{00000000-0010-0000-0000-000062000000}" name="Following are two quests related to the story above:_x000a__x000a_Quest A:_x000a__x000a_Title: Firebead elvenhair_x000a_Objective: Find firebead elvenhair_x000a_Tasks: _x000a_Arrive at the goblin caves._x000a_Find firebead elvenhair_x000a_⸻⸻⸻_x000a__x000a_Quest ..." dataDxfId="9"/>
    <tableColumn id="99" xr3:uid="{00000000-0010-0000-0000-000063000000}" name="Relatedness19" dataDxfId="8"/>
    <tableColumn id="100" xr3:uid="{00000000-0010-0000-0000-000064000000}" name="Contradiction19" dataDxfId="7"/>
    <tableColumn id="101" xr3:uid="{00000000-0010-0000-0000-000065000000}" name="Coherence19" dataDxfId="6"/>
    <tableColumn id="102" xr3:uid="{00000000-0010-0000-0000-000066000000}" name="Value19" dataDxfId="5"/>
    <tableColumn id="103" xr3:uid="{00000000-0010-0000-0000-000067000000}" name="Relatedness20" dataDxfId="4"/>
    <tableColumn id="104" xr3:uid="{00000000-0010-0000-0000-000068000000}" name="Contradiction20" dataDxfId="3"/>
    <tableColumn id="105" xr3:uid="{00000000-0010-0000-0000-000069000000}" name="Coherence20" dataDxfId="2"/>
    <tableColumn id="106" xr3:uid="{00000000-0010-0000-0000-00006A000000}" name="Value20" dataDxfId="1"/>
    <tableColumn id="107" xr3:uid="{00000000-0010-0000-0000-00006B000000}" name="Comments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40"/>
  <sheetViews>
    <sheetView tabSelected="1" topLeftCell="CQ1" workbookViewId="0">
      <selection activeCell="DB36" sqref="DB36:DB40"/>
    </sheetView>
  </sheetViews>
  <sheetFormatPr defaultRowHeight="14.4" x14ac:dyDescent="0.3"/>
  <cols>
    <col min="1" max="107" width="20" bestFit="1" customWidth="1"/>
  </cols>
  <sheetData>
    <row r="1" spans="1:10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row>
    <row r="2" spans="1:107" x14ac:dyDescent="0.3">
      <c r="A2">
        <v>2</v>
      </c>
      <c r="B2" s="1">
        <v>45244.947210648097</v>
      </c>
      <c r="C2" s="1">
        <v>45244.969178240703</v>
      </c>
      <c r="D2" t="s">
        <v>107</v>
      </c>
      <c r="F2">
        <v>4</v>
      </c>
      <c r="G2">
        <v>3</v>
      </c>
      <c r="H2" t="s">
        <v>108</v>
      </c>
      <c r="I2" t="s">
        <v>109</v>
      </c>
      <c r="J2" t="s">
        <v>110</v>
      </c>
      <c r="K2" t="s">
        <v>109</v>
      </c>
      <c r="L2" t="s">
        <v>109</v>
      </c>
      <c r="M2" t="s">
        <v>110</v>
      </c>
      <c r="N2" t="s">
        <v>111</v>
      </c>
      <c r="O2" t="s">
        <v>110</v>
      </c>
      <c r="P2" t="s">
        <v>110</v>
      </c>
      <c r="R2" t="s">
        <v>112</v>
      </c>
      <c r="S2" t="s">
        <v>110</v>
      </c>
      <c r="T2" t="s">
        <v>111</v>
      </c>
      <c r="U2" t="s">
        <v>110</v>
      </c>
      <c r="V2" t="s">
        <v>113</v>
      </c>
      <c r="W2" t="s">
        <v>113</v>
      </c>
      <c r="X2" t="s">
        <v>113</v>
      </c>
      <c r="Y2" t="s">
        <v>111</v>
      </c>
      <c r="Z2" t="s">
        <v>111</v>
      </c>
      <c r="AB2" t="s">
        <v>114</v>
      </c>
      <c r="AC2" t="s">
        <v>115</v>
      </c>
      <c r="AD2" t="s">
        <v>110</v>
      </c>
      <c r="AE2" t="s">
        <v>111</v>
      </c>
      <c r="AF2" t="s">
        <v>109</v>
      </c>
      <c r="AG2" t="s">
        <v>115</v>
      </c>
      <c r="AH2" t="s">
        <v>113</v>
      </c>
      <c r="AI2" t="s">
        <v>109</v>
      </c>
      <c r="AJ2" t="s">
        <v>111</v>
      </c>
      <c r="AL2" t="s">
        <v>112</v>
      </c>
      <c r="AM2" t="s">
        <v>110</v>
      </c>
      <c r="AN2" t="s">
        <v>111</v>
      </c>
      <c r="AO2" t="s">
        <v>113</v>
      </c>
      <c r="AP2" t="s">
        <v>110</v>
      </c>
      <c r="AQ2" t="s">
        <v>115</v>
      </c>
      <c r="AR2" t="s">
        <v>113</v>
      </c>
      <c r="AS2" t="s">
        <v>115</v>
      </c>
      <c r="AT2" t="s">
        <v>113</v>
      </c>
      <c r="AV2" t="s">
        <v>112</v>
      </c>
      <c r="AW2" t="s">
        <v>110</v>
      </c>
      <c r="AX2" t="s">
        <v>111</v>
      </c>
      <c r="AY2" t="s">
        <v>110</v>
      </c>
      <c r="AZ2" t="s">
        <v>110</v>
      </c>
      <c r="BA2" t="s">
        <v>115</v>
      </c>
      <c r="BB2" t="s">
        <v>110</v>
      </c>
      <c r="BC2" t="s">
        <v>111</v>
      </c>
      <c r="BD2" t="s">
        <v>111</v>
      </c>
      <c r="BF2" t="s">
        <v>114</v>
      </c>
      <c r="BG2" t="s">
        <v>109</v>
      </c>
      <c r="BH2" t="s">
        <v>110</v>
      </c>
      <c r="BI2" t="s">
        <v>111</v>
      </c>
      <c r="BJ2" t="s">
        <v>109</v>
      </c>
      <c r="BK2" t="s">
        <v>115</v>
      </c>
      <c r="BL2" t="s">
        <v>113</v>
      </c>
      <c r="BM2" t="s">
        <v>115</v>
      </c>
      <c r="BN2" t="s">
        <v>113</v>
      </c>
      <c r="BP2" t="s">
        <v>108</v>
      </c>
      <c r="BQ2" t="s">
        <v>109</v>
      </c>
      <c r="BR2" t="s">
        <v>115</v>
      </c>
      <c r="BS2" t="s">
        <v>111</v>
      </c>
      <c r="BT2" t="s">
        <v>111</v>
      </c>
      <c r="BU2" t="s">
        <v>110</v>
      </c>
      <c r="BV2" t="s">
        <v>111</v>
      </c>
      <c r="BW2" t="s">
        <v>110</v>
      </c>
      <c r="BX2" t="s">
        <v>110</v>
      </c>
      <c r="BZ2" t="s">
        <v>114</v>
      </c>
      <c r="CA2" t="s">
        <v>115</v>
      </c>
      <c r="CB2" t="s">
        <v>110</v>
      </c>
      <c r="CC2" t="s">
        <v>109</v>
      </c>
      <c r="CD2" t="s">
        <v>115</v>
      </c>
      <c r="CE2" t="s">
        <v>113</v>
      </c>
      <c r="CF2" t="s">
        <v>109</v>
      </c>
      <c r="CG2" t="s">
        <v>115</v>
      </c>
      <c r="CH2" t="s">
        <v>113</v>
      </c>
      <c r="CJ2" t="s">
        <v>112</v>
      </c>
      <c r="CK2" t="s">
        <v>113</v>
      </c>
      <c r="CL2" t="s">
        <v>111</v>
      </c>
      <c r="CM2" t="s">
        <v>113</v>
      </c>
      <c r="CN2" t="s">
        <v>110</v>
      </c>
      <c r="CO2" t="s">
        <v>111</v>
      </c>
      <c r="CP2" t="s">
        <v>113</v>
      </c>
      <c r="CQ2" t="s">
        <v>111</v>
      </c>
      <c r="CR2" t="s">
        <v>111</v>
      </c>
      <c r="CT2" t="s">
        <v>108</v>
      </c>
      <c r="CU2" t="s">
        <v>111</v>
      </c>
      <c r="CV2" t="s">
        <v>110</v>
      </c>
      <c r="CW2" t="s">
        <v>111</v>
      </c>
      <c r="CX2" t="s">
        <v>111</v>
      </c>
      <c r="CY2" t="s">
        <v>110</v>
      </c>
      <c r="CZ2" t="s">
        <v>111</v>
      </c>
      <c r="DA2" t="s">
        <v>110</v>
      </c>
      <c r="DB2" t="s">
        <v>113</v>
      </c>
    </row>
    <row r="3" spans="1:107" x14ac:dyDescent="0.3">
      <c r="A3">
        <v>3</v>
      </c>
      <c r="B3" s="1">
        <v>45244.9465277778</v>
      </c>
      <c r="C3" s="1">
        <v>45244.987858796303</v>
      </c>
      <c r="D3" t="s">
        <v>107</v>
      </c>
      <c r="F3">
        <v>5</v>
      </c>
      <c r="G3">
        <v>4</v>
      </c>
      <c r="H3" t="s">
        <v>112</v>
      </c>
      <c r="I3" t="s">
        <v>110</v>
      </c>
      <c r="J3" t="s">
        <v>111</v>
      </c>
      <c r="K3" t="s">
        <v>113</v>
      </c>
      <c r="L3" t="s">
        <v>113</v>
      </c>
      <c r="M3" t="s">
        <v>113</v>
      </c>
      <c r="N3" t="s">
        <v>113</v>
      </c>
      <c r="O3" t="s">
        <v>109</v>
      </c>
      <c r="P3" t="s">
        <v>115</v>
      </c>
      <c r="Q3" t="s">
        <v>116</v>
      </c>
      <c r="R3" t="s">
        <v>112</v>
      </c>
      <c r="S3" t="s">
        <v>110</v>
      </c>
      <c r="T3" t="s">
        <v>111</v>
      </c>
      <c r="U3" t="s">
        <v>113</v>
      </c>
      <c r="V3" t="s">
        <v>113</v>
      </c>
      <c r="W3" t="s">
        <v>113</v>
      </c>
      <c r="X3" t="s">
        <v>109</v>
      </c>
      <c r="Y3" t="s">
        <v>115</v>
      </c>
      <c r="Z3" t="s">
        <v>115</v>
      </c>
      <c r="AB3" t="s">
        <v>114</v>
      </c>
      <c r="AC3" t="s">
        <v>115</v>
      </c>
      <c r="AD3" t="s">
        <v>113</v>
      </c>
      <c r="AE3" t="s">
        <v>109</v>
      </c>
      <c r="AF3" t="s">
        <v>115</v>
      </c>
      <c r="AG3" t="s">
        <v>109</v>
      </c>
      <c r="AH3" t="s">
        <v>113</v>
      </c>
      <c r="AI3" t="s">
        <v>109</v>
      </c>
      <c r="AJ3" t="s">
        <v>115</v>
      </c>
      <c r="AL3" t="s">
        <v>108</v>
      </c>
      <c r="AM3" t="s">
        <v>110</v>
      </c>
      <c r="AN3" t="s">
        <v>111</v>
      </c>
      <c r="AO3" t="s">
        <v>113</v>
      </c>
      <c r="AP3" t="s">
        <v>113</v>
      </c>
      <c r="AQ3" t="s">
        <v>113</v>
      </c>
      <c r="AR3" t="s">
        <v>113</v>
      </c>
      <c r="AS3" t="s">
        <v>115</v>
      </c>
      <c r="AT3" t="s">
        <v>113</v>
      </c>
      <c r="AV3" t="s">
        <v>112</v>
      </c>
      <c r="AW3" t="s">
        <v>110</v>
      </c>
      <c r="AX3" t="s">
        <v>109</v>
      </c>
      <c r="AY3" t="s">
        <v>113</v>
      </c>
      <c r="AZ3" t="s">
        <v>113</v>
      </c>
      <c r="BA3" t="s">
        <v>113</v>
      </c>
      <c r="BB3" t="s">
        <v>113</v>
      </c>
      <c r="BC3" t="s">
        <v>109</v>
      </c>
      <c r="BD3" t="s">
        <v>109</v>
      </c>
      <c r="BF3" t="s">
        <v>114</v>
      </c>
      <c r="BG3" t="s">
        <v>109</v>
      </c>
      <c r="BH3" t="s">
        <v>113</v>
      </c>
      <c r="BI3" t="s">
        <v>109</v>
      </c>
      <c r="BJ3" t="s">
        <v>109</v>
      </c>
      <c r="BK3" t="s">
        <v>109</v>
      </c>
      <c r="BL3" t="s">
        <v>115</v>
      </c>
      <c r="BM3" t="s">
        <v>109</v>
      </c>
      <c r="BN3" t="s">
        <v>109</v>
      </c>
      <c r="BP3" t="s">
        <v>108</v>
      </c>
      <c r="BQ3" t="s">
        <v>113</v>
      </c>
      <c r="BR3" t="s">
        <v>109</v>
      </c>
      <c r="BS3" t="s">
        <v>113</v>
      </c>
      <c r="BT3" t="s">
        <v>115</v>
      </c>
      <c r="BU3" t="s">
        <v>113</v>
      </c>
      <c r="BV3" t="s">
        <v>113</v>
      </c>
      <c r="BW3" t="s">
        <v>113</v>
      </c>
      <c r="BX3" t="s">
        <v>115</v>
      </c>
      <c r="BZ3" t="s">
        <v>112</v>
      </c>
      <c r="CA3" t="s">
        <v>113</v>
      </c>
      <c r="CB3" t="s">
        <v>109</v>
      </c>
      <c r="CC3" t="s">
        <v>113</v>
      </c>
      <c r="CD3" t="s">
        <v>113</v>
      </c>
      <c r="CE3" t="s">
        <v>113</v>
      </c>
      <c r="CF3" t="s">
        <v>115</v>
      </c>
      <c r="CG3" t="s">
        <v>113</v>
      </c>
      <c r="CH3" t="s">
        <v>115</v>
      </c>
      <c r="CJ3" t="s">
        <v>114</v>
      </c>
      <c r="CK3" t="s">
        <v>113</v>
      </c>
      <c r="CL3" t="s">
        <v>115</v>
      </c>
      <c r="CM3" t="s">
        <v>109</v>
      </c>
      <c r="CN3" t="s">
        <v>109</v>
      </c>
      <c r="CO3" t="s">
        <v>109</v>
      </c>
      <c r="CP3" t="s">
        <v>115</v>
      </c>
      <c r="CQ3" t="s">
        <v>109</v>
      </c>
      <c r="CR3" t="s">
        <v>109</v>
      </c>
      <c r="CT3" t="s">
        <v>108</v>
      </c>
      <c r="CU3" t="s">
        <v>113</v>
      </c>
      <c r="CV3" t="s">
        <v>109</v>
      </c>
      <c r="CW3" t="s">
        <v>115</v>
      </c>
      <c r="CX3" t="s">
        <v>115</v>
      </c>
      <c r="CY3" t="s">
        <v>113</v>
      </c>
      <c r="CZ3" t="s">
        <v>109</v>
      </c>
      <c r="DA3" t="s">
        <v>113</v>
      </c>
      <c r="DB3" t="s">
        <v>113</v>
      </c>
    </row>
    <row r="4" spans="1:107" x14ac:dyDescent="0.3">
      <c r="A4">
        <v>4</v>
      </c>
      <c r="B4" s="1">
        <v>45245.210347222201</v>
      </c>
      <c r="C4" s="1">
        <v>45245.234594907401</v>
      </c>
      <c r="D4" t="s">
        <v>107</v>
      </c>
      <c r="F4">
        <v>4</v>
      </c>
      <c r="G4">
        <v>4</v>
      </c>
      <c r="H4" t="s">
        <v>112</v>
      </c>
      <c r="I4" t="s">
        <v>113</v>
      </c>
      <c r="J4" t="s">
        <v>109</v>
      </c>
      <c r="K4" t="s">
        <v>113</v>
      </c>
      <c r="L4" t="s">
        <v>115</v>
      </c>
      <c r="M4" t="s">
        <v>113</v>
      </c>
      <c r="N4" t="s">
        <v>109</v>
      </c>
      <c r="O4" t="s">
        <v>109</v>
      </c>
      <c r="P4" t="s">
        <v>115</v>
      </c>
      <c r="Q4" t="s">
        <v>117</v>
      </c>
      <c r="R4" t="s">
        <v>112</v>
      </c>
      <c r="S4" t="s">
        <v>113</v>
      </c>
      <c r="T4" t="s">
        <v>109</v>
      </c>
      <c r="U4" t="s">
        <v>113</v>
      </c>
      <c r="V4" t="s">
        <v>113</v>
      </c>
      <c r="W4" t="s">
        <v>115</v>
      </c>
      <c r="X4" t="s">
        <v>109</v>
      </c>
      <c r="Y4" t="s">
        <v>115</v>
      </c>
      <c r="Z4" t="s">
        <v>109</v>
      </c>
      <c r="AB4" t="s">
        <v>108</v>
      </c>
      <c r="AC4" t="s">
        <v>109</v>
      </c>
      <c r="AD4" t="s">
        <v>113</v>
      </c>
      <c r="AE4" t="s">
        <v>109</v>
      </c>
      <c r="AF4" t="s">
        <v>109</v>
      </c>
      <c r="AG4" t="s">
        <v>113</v>
      </c>
      <c r="AH4" t="s">
        <v>115</v>
      </c>
      <c r="AI4" t="s">
        <v>113</v>
      </c>
      <c r="AJ4" t="s">
        <v>115</v>
      </c>
      <c r="AK4" t="s">
        <v>118</v>
      </c>
      <c r="AL4" t="s">
        <v>112</v>
      </c>
      <c r="AM4" t="s">
        <v>113</v>
      </c>
      <c r="AN4" t="s">
        <v>109</v>
      </c>
      <c r="AO4" t="s">
        <v>113</v>
      </c>
      <c r="AP4" t="s">
        <v>113</v>
      </c>
      <c r="AQ4" t="s">
        <v>113</v>
      </c>
      <c r="AR4" t="s">
        <v>115</v>
      </c>
      <c r="AS4" t="s">
        <v>115</v>
      </c>
      <c r="AT4" t="s">
        <v>113</v>
      </c>
      <c r="AU4" t="s">
        <v>119</v>
      </c>
      <c r="AV4" t="s">
        <v>112</v>
      </c>
      <c r="AW4" t="s">
        <v>113</v>
      </c>
      <c r="AX4" t="s">
        <v>109</v>
      </c>
      <c r="AY4" t="s">
        <v>113</v>
      </c>
      <c r="AZ4" t="s">
        <v>113</v>
      </c>
      <c r="BA4" t="s">
        <v>115</v>
      </c>
      <c r="BB4" t="s">
        <v>109</v>
      </c>
      <c r="BC4" t="s">
        <v>115</v>
      </c>
      <c r="BD4" t="s">
        <v>115</v>
      </c>
      <c r="BF4" t="s">
        <v>114</v>
      </c>
      <c r="BG4" t="s">
        <v>113</v>
      </c>
      <c r="BH4" t="s">
        <v>113</v>
      </c>
      <c r="BI4" t="s">
        <v>115</v>
      </c>
      <c r="BJ4" t="s">
        <v>113</v>
      </c>
      <c r="BK4" t="s">
        <v>115</v>
      </c>
      <c r="BL4" t="s">
        <v>113</v>
      </c>
      <c r="BM4" t="s">
        <v>113</v>
      </c>
      <c r="BN4" t="s">
        <v>115</v>
      </c>
      <c r="BP4" t="s">
        <v>108</v>
      </c>
      <c r="BQ4" t="s">
        <v>113</v>
      </c>
      <c r="BR4" t="s">
        <v>109</v>
      </c>
      <c r="BS4" t="s">
        <v>113</v>
      </c>
      <c r="BT4" t="s">
        <v>113</v>
      </c>
      <c r="BU4" t="s">
        <v>110</v>
      </c>
      <c r="BV4" t="s">
        <v>109</v>
      </c>
      <c r="BW4" t="s">
        <v>110</v>
      </c>
      <c r="BX4" t="s">
        <v>110</v>
      </c>
      <c r="BZ4" t="s">
        <v>108</v>
      </c>
      <c r="CA4" t="s">
        <v>115</v>
      </c>
      <c r="CB4" t="s">
        <v>113</v>
      </c>
      <c r="CC4" t="s">
        <v>111</v>
      </c>
      <c r="CD4" t="s">
        <v>115</v>
      </c>
      <c r="CE4" t="s">
        <v>113</v>
      </c>
      <c r="CF4" t="s">
        <v>115</v>
      </c>
      <c r="CG4" t="s">
        <v>113</v>
      </c>
      <c r="CH4" t="s">
        <v>113</v>
      </c>
      <c r="CJ4" t="s">
        <v>112</v>
      </c>
      <c r="CK4" t="s">
        <v>113</v>
      </c>
      <c r="CL4" t="s">
        <v>109</v>
      </c>
      <c r="CM4" t="s">
        <v>113</v>
      </c>
      <c r="CN4" t="s">
        <v>113</v>
      </c>
      <c r="CO4" t="s">
        <v>113</v>
      </c>
      <c r="CP4" t="s">
        <v>109</v>
      </c>
      <c r="CQ4" t="s">
        <v>115</v>
      </c>
      <c r="CR4" t="s">
        <v>115</v>
      </c>
      <c r="CT4" t="s">
        <v>108</v>
      </c>
      <c r="CU4" t="s">
        <v>109</v>
      </c>
      <c r="CV4" t="s">
        <v>113</v>
      </c>
      <c r="CW4" t="s">
        <v>109</v>
      </c>
      <c r="CX4" t="s">
        <v>109</v>
      </c>
      <c r="CY4" t="s">
        <v>113</v>
      </c>
      <c r="CZ4" t="s">
        <v>109</v>
      </c>
      <c r="DA4" t="s">
        <v>113</v>
      </c>
      <c r="DB4" t="s">
        <v>113</v>
      </c>
    </row>
    <row r="5" spans="1:107" x14ac:dyDescent="0.3">
      <c r="A5">
        <v>5</v>
      </c>
      <c r="B5" s="1">
        <v>45245.332789351902</v>
      </c>
      <c r="C5" s="1">
        <v>45245.361030092601</v>
      </c>
      <c r="D5" t="s">
        <v>107</v>
      </c>
      <c r="F5">
        <v>5</v>
      </c>
      <c r="G5">
        <v>5</v>
      </c>
      <c r="H5" t="s">
        <v>112</v>
      </c>
      <c r="I5" t="s">
        <v>110</v>
      </c>
      <c r="J5" t="s">
        <v>111</v>
      </c>
      <c r="K5" t="s">
        <v>110</v>
      </c>
      <c r="L5" t="s">
        <v>110</v>
      </c>
      <c r="M5" t="s">
        <v>110</v>
      </c>
      <c r="N5" t="s">
        <v>111</v>
      </c>
      <c r="O5" t="s">
        <v>113</v>
      </c>
      <c r="P5" t="s">
        <v>110</v>
      </c>
      <c r="R5" t="s">
        <v>112</v>
      </c>
      <c r="S5" t="s">
        <v>110</v>
      </c>
      <c r="T5" t="s">
        <v>111</v>
      </c>
      <c r="U5" t="s">
        <v>110</v>
      </c>
      <c r="V5" t="s">
        <v>110</v>
      </c>
      <c r="W5" t="s">
        <v>109</v>
      </c>
      <c r="X5" t="s">
        <v>110</v>
      </c>
      <c r="Y5" t="s">
        <v>111</v>
      </c>
      <c r="Z5" t="s">
        <v>111</v>
      </c>
      <c r="AB5" t="s">
        <v>114</v>
      </c>
      <c r="AC5" t="s">
        <v>111</v>
      </c>
      <c r="AD5" t="s">
        <v>110</v>
      </c>
      <c r="AE5" t="s">
        <v>111</v>
      </c>
      <c r="AF5" t="s">
        <v>111</v>
      </c>
      <c r="AG5" t="s">
        <v>113</v>
      </c>
      <c r="AH5" t="s">
        <v>110</v>
      </c>
      <c r="AI5" t="s">
        <v>109</v>
      </c>
      <c r="AJ5" t="s">
        <v>115</v>
      </c>
      <c r="AL5" t="s">
        <v>112</v>
      </c>
      <c r="AM5" t="s">
        <v>110</v>
      </c>
      <c r="AN5" t="s">
        <v>111</v>
      </c>
      <c r="AO5" t="s">
        <v>110</v>
      </c>
      <c r="AP5" t="s">
        <v>110</v>
      </c>
      <c r="AQ5" t="s">
        <v>110</v>
      </c>
      <c r="AR5" t="s">
        <v>110</v>
      </c>
      <c r="AS5" t="s">
        <v>109</v>
      </c>
      <c r="AT5" t="s">
        <v>110</v>
      </c>
      <c r="AV5" t="s">
        <v>112</v>
      </c>
      <c r="AW5" t="s">
        <v>110</v>
      </c>
      <c r="AX5" t="s">
        <v>111</v>
      </c>
      <c r="AY5" t="s">
        <v>110</v>
      </c>
      <c r="AZ5" t="s">
        <v>110</v>
      </c>
      <c r="BA5" t="s">
        <v>111</v>
      </c>
      <c r="BB5" t="s">
        <v>110</v>
      </c>
      <c r="BC5" t="s">
        <v>111</v>
      </c>
      <c r="BD5" t="s">
        <v>111</v>
      </c>
      <c r="BF5" t="s">
        <v>114</v>
      </c>
      <c r="BG5" t="s">
        <v>111</v>
      </c>
      <c r="BH5" t="s">
        <v>110</v>
      </c>
      <c r="BI5" t="s">
        <v>111</v>
      </c>
      <c r="BJ5" t="s">
        <v>111</v>
      </c>
      <c r="BK5" t="s">
        <v>111</v>
      </c>
      <c r="BL5" t="s">
        <v>110</v>
      </c>
      <c r="BM5" t="s">
        <v>109</v>
      </c>
      <c r="BN5" t="s">
        <v>109</v>
      </c>
      <c r="BP5" t="s">
        <v>108</v>
      </c>
      <c r="BQ5" t="s">
        <v>110</v>
      </c>
      <c r="BR5" t="s">
        <v>111</v>
      </c>
      <c r="BS5" t="s">
        <v>109</v>
      </c>
      <c r="BT5" t="s">
        <v>113</v>
      </c>
      <c r="BU5" t="s">
        <v>110</v>
      </c>
      <c r="BV5" t="s">
        <v>111</v>
      </c>
      <c r="BW5" t="s">
        <v>113</v>
      </c>
      <c r="BX5" t="s">
        <v>110</v>
      </c>
      <c r="BZ5" t="s">
        <v>108</v>
      </c>
      <c r="CA5" t="s">
        <v>113</v>
      </c>
      <c r="CB5" t="s">
        <v>110</v>
      </c>
      <c r="CC5" t="s">
        <v>111</v>
      </c>
      <c r="CD5" t="s">
        <v>111</v>
      </c>
      <c r="CE5" t="s">
        <v>110</v>
      </c>
      <c r="CF5" t="s">
        <v>113</v>
      </c>
      <c r="CG5" t="s">
        <v>113</v>
      </c>
      <c r="CH5" t="s">
        <v>110</v>
      </c>
      <c r="CJ5" t="s">
        <v>112</v>
      </c>
      <c r="CK5" t="s">
        <v>110</v>
      </c>
      <c r="CL5" t="s">
        <v>111</v>
      </c>
      <c r="CM5" t="s">
        <v>110</v>
      </c>
      <c r="CN5" t="s">
        <v>110</v>
      </c>
      <c r="CO5" t="s">
        <v>111</v>
      </c>
      <c r="CP5" t="s">
        <v>110</v>
      </c>
      <c r="CQ5" t="s">
        <v>111</v>
      </c>
      <c r="CR5" t="s">
        <v>111</v>
      </c>
      <c r="CT5" t="s">
        <v>108</v>
      </c>
      <c r="CU5" t="s">
        <v>111</v>
      </c>
      <c r="CV5" t="s">
        <v>110</v>
      </c>
      <c r="CW5" t="s">
        <v>111</v>
      </c>
      <c r="CX5" t="s">
        <v>111</v>
      </c>
      <c r="CY5" t="s">
        <v>110</v>
      </c>
      <c r="CZ5" t="s">
        <v>111</v>
      </c>
      <c r="DA5" t="s">
        <v>113</v>
      </c>
      <c r="DB5" t="s">
        <v>110</v>
      </c>
    </row>
    <row r="6" spans="1:107" x14ac:dyDescent="0.3">
      <c r="A6">
        <v>6</v>
      </c>
      <c r="B6" s="1">
        <v>45245.366122685198</v>
      </c>
      <c r="C6" s="1">
        <v>45245.421898148103</v>
      </c>
      <c r="D6" t="s">
        <v>107</v>
      </c>
      <c r="F6">
        <v>4</v>
      </c>
      <c r="G6">
        <v>4</v>
      </c>
      <c r="H6" t="s">
        <v>112</v>
      </c>
      <c r="I6" t="s">
        <v>110</v>
      </c>
      <c r="J6" t="s">
        <v>109</v>
      </c>
      <c r="K6" t="s">
        <v>110</v>
      </c>
      <c r="L6" t="s">
        <v>113</v>
      </c>
      <c r="M6" t="s">
        <v>110</v>
      </c>
      <c r="N6" t="s">
        <v>111</v>
      </c>
      <c r="O6" t="s">
        <v>110</v>
      </c>
      <c r="P6" t="s">
        <v>110</v>
      </c>
      <c r="Q6" t="s">
        <v>120</v>
      </c>
      <c r="R6" t="s">
        <v>112</v>
      </c>
      <c r="S6" t="s">
        <v>110</v>
      </c>
      <c r="T6" t="s">
        <v>110</v>
      </c>
      <c r="U6" t="s">
        <v>110</v>
      </c>
      <c r="V6" t="s">
        <v>110</v>
      </c>
      <c r="W6" t="s">
        <v>113</v>
      </c>
      <c r="X6" t="s">
        <v>109</v>
      </c>
      <c r="Y6" t="s">
        <v>115</v>
      </c>
      <c r="Z6" t="s">
        <v>115</v>
      </c>
      <c r="AA6" t="s">
        <v>121</v>
      </c>
      <c r="AB6" t="s">
        <v>112</v>
      </c>
      <c r="AC6" t="s">
        <v>110</v>
      </c>
      <c r="AD6" t="s">
        <v>111</v>
      </c>
      <c r="AE6" t="s">
        <v>115</v>
      </c>
      <c r="AF6" t="s">
        <v>115</v>
      </c>
      <c r="AG6" t="s">
        <v>113</v>
      </c>
      <c r="AH6" t="s">
        <v>111</v>
      </c>
      <c r="AI6" t="s">
        <v>109</v>
      </c>
      <c r="AJ6" t="s">
        <v>109</v>
      </c>
      <c r="AK6" t="s">
        <v>122</v>
      </c>
      <c r="AL6" t="s">
        <v>114</v>
      </c>
      <c r="AM6" t="s">
        <v>110</v>
      </c>
      <c r="AN6" t="s">
        <v>111</v>
      </c>
      <c r="AO6" t="s">
        <v>110</v>
      </c>
      <c r="AP6" t="s">
        <v>110</v>
      </c>
      <c r="AQ6" t="s">
        <v>113</v>
      </c>
      <c r="AR6" t="s">
        <v>109</v>
      </c>
      <c r="AS6" t="s">
        <v>113</v>
      </c>
      <c r="AT6" t="s">
        <v>113</v>
      </c>
      <c r="AU6" t="s">
        <v>123</v>
      </c>
      <c r="AV6" t="s">
        <v>112</v>
      </c>
      <c r="AW6" t="s">
        <v>110</v>
      </c>
      <c r="AX6" t="s">
        <v>115</v>
      </c>
      <c r="AY6" t="s">
        <v>110</v>
      </c>
      <c r="AZ6" t="s">
        <v>110</v>
      </c>
      <c r="BA6" t="s">
        <v>113</v>
      </c>
      <c r="BB6" t="s">
        <v>113</v>
      </c>
      <c r="BC6" t="s">
        <v>109</v>
      </c>
      <c r="BD6" t="s">
        <v>115</v>
      </c>
      <c r="BE6" t="s">
        <v>124</v>
      </c>
      <c r="BF6" t="s">
        <v>108</v>
      </c>
      <c r="BG6" t="s">
        <v>113</v>
      </c>
      <c r="BH6" t="s">
        <v>115</v>
      </c>
      <c r="BI6" t="s">
        <v>113</v>
      </c>
      <c r="BJ6" t="s">
        <v>115</v>
      </c>
      <c r="BK6" t="s">
        <v>113</v>
      </c>
      <c r="BL6" t="s">
        <v>115</v>
      </c>
      <c r="BM6" t="s">
        <v>113</v>
      </c>
      <c r="BN6" t="s">
        <v>113</v>
      </c>
      <c r="BO6" t="s">
        <v>125</v>
      </c>
      <c r="BP6" t="s">
        <v>108</v>
      </c>
      <c r="BQ6" t="s">
        <v>115</v>
      </c>
      <c r="BR6" t="s">
        <v>115</v>
      </c>
      <c r="BS6" t="s">
        <v>115</v>
      </c>
      <c r="BT6" t="s">
        <v>115</v>
      </c>
      <c r="BU6" t="s">
        <v>113</v>
      </c>
      <c r="BV6" t="s">
        <v>115</v>
      </c>
      <c r="BW6" t="s">
        <v>113</v>
      </c>
      <c r="BX6" t="s">
        <v>113</v>
      </c>
      <c r="BY6" t="s">
        <v>126</v>
      </c>
      <c r="BZ6" t="s">
        <v>112</v>
      </c>
      <c r="CA6" t="s">
        <v>113</v>
      </c>
      <c r="CB6" t="s">
        <v>115</v>
      </c>
      <c r="CC6" t="s">
        <v>113</v>
      </c>
      <c r="CD6" t="s">
        <v>113</v>
      </c>
      <c r="CE6" t="s">
        <v>115</v>
      </c>
      <c r="CF6" t="s">
        <v>115</v>
      </c>
      <c r="CG6" t="s">
        <v>109</v>
      </c>
      <c r="CH6" t="s">
        <v>109</v>
      </c>
      <c r="CI6" t="s">
        <v>127</v>
      </c>
      <c r="CJ6" t="s">
        <v>112</v>
      </c>
      <c r="CK6" t="s">
        <v>110</v>
      </c>
      <c r="CL6" t="s">
        <v>111</v>
      </c>
      <c r="CM6" t="s">
        <v>110</v>
      </c>
      <c r="CN6" t="s">
        <v>110</v>
      </c>
      <c r="CO6" t="s">
        <v>113</v>
      </c>
      <c r="CP6" t="s">
        <v>115</v>
      </c>
      <c r="CQ6" t="s">
        <v>115</v>
      </c>
      <c r="CR6" t="s">
        <v>115</v>
      </c>
      <c r="CT6" t="s">
        <v>108</v>
      </c>
      <c r="CU6" t="s">
        <v>113</v>
      </c>
      <c r="CV6" t="s">
        <v>115</v>
      </c>
      <c r="CW6" t="s">
        <v>109</v>
      </c>
      <c r="CX6" t="s">
        <v>109</v>
      </c>
      <c r="CY6" t="s">
        <v>110</v>
      </c>
      <c r="CZ6" t="s">
        <v>115</v>
      </c>
      <c r="DA6" t="s">
        <v>110</v>
      </c>
      <c r="DB6" t="s">
        <v>110</v>
      </c>
      <c r="DC6" t="s">
        <v>128</v>
      </c>
    </row>
    <row r="7" spans="1:107" x14ac:dyDescent="0.3">
      <c r="A7">
        <v>7</v>
      </c>
      <c r="B7" s="1">
        <v>45245.467997685198</v>
      </c>
      <c r="C7" s="1">
        <v>45245.483391203699</v>
      </c>
      <c r="D7" t="s">
        <v>107</v>
      </c>
      <c r="F7">
        <v>5</v>
      </c>
      <c r="G7">
        <v>4</v>
      </c>
      <c r="H7" t="s">
        <v>112</v>
      </c>
      <c r="I7" t="s">
        <v>110</v>
      </c>
      <c r="J7" t="s">
        <v>111</v>
      </c>
      <c r="K7" t="s">
        <v>110</v>
      </c>
      <c r="L7" t="s">
        <v>110</v>
      </c>
      <c r="M7" t="s">
        <v>110</v>
      </c>
      <c r="N7" t="s">
        <v>113</v>
      </c>
      <c r="O7" t="s">
        <v>109</v>
      </c>
      <c r="P7" t="s">
        <v>110</v>
      </c>
      <c r="R7" t="s">
        <v>112</v>
      </c>
      <c r="S7" t="s">
        <v>110</v>
      </c>
      <c r="T7" t="s">
        <v>109</v>
      </c>
      <c r="U7" t="s">
        <v>115</v>
      </c>
      <c r="V7" t="s">
        <v>110</v>
      </c>
      <c r="W7" t="s">
        <v>109</v>
      </c>
      <c r="X7" t="s">
        <v>113</v>
      </c>
      <c r="Y7" t="s">
        <v>111</v>
      </c>
      <c r="Z7" t="s">
        <v>109</v>
      </c>
      <c r="AB7" t="s">
        <v>108</v>
      </c>
      <c r="AC7" t="s">
        <v>113</v>
      </c>
      <c r="AD7" t="s">
        <v>113</v>
      </c>
      <c r="AE7" t="s">
        <v>109</v>
      </c>
      <c r="AF7" t="s">
        <v>113</v>
      </c>
      <c r="AG7" t="s">
        <v>113</v>
      </c>
      <c r="AH7" t="s">
        <v>109</v>
      </c>
      <c r="AI7" t="s">
        <v>113</v>
      </c>
      <c r="AJ7" t="s">
        <v>110</v>
      </c>
      <c r="AL7" t="s">
        <v>112</v>
      </c>
      <c r="AM7" t="s">
        <v>110</v>
      </c>
      <c r="AN7" t="s">
        <v>111</v>
      </c>
      <c r="AO7" t="s">
        <v>110</v>
      </c>
      <c r="AP7" t="s">
        <v>110</v>
      </c>
      <c r="AQ7" t="s">
        <v>113</v>
      </c>
      <c r="AR7" t="s">
        <v>109</v>
      </c>
      <c r="AS7" t="s">
        <v>109</v>
      </c>
      <c r="AT7" t="s">
        <v>113</v>
      </c>
      <c r="AV7" t="s">
        <v>112</v>
      </c>
      <c r="AW7" t="s">
        <v>110</v>
      </c>
      <c r="AX7" t="s">
        <v>111</v>
      </c>
      <c r="AY7" t="s">
        <v>110</v>
      </c>
      <c r="AZ7" t="s">
        <v>110</v>
      </c>
      <c r="BA7" t="s">
        <v>111</v>
      </c>
      <c r="BB7" t="s">
        <v>110</v>
      </c>
      <c r="BC7" t="s">
        <v>111</v>
      </c>
      <c r="BD7" t="s">
        <v>111</v>
      </c>
      <c r="BF7" t="s">
        <v>114</v>
      </c>
      <c r="BG7" t="s">
        <v>109</v>
      </c>
      <c r="BH7" t="s">
        <v>109</v>
      </c>
      <c r="BI7" t="s">
        <v>109</v>
      </c>
      <c r="BJ7" t="s">
        <v>113</v>
      </c>
      <c r="BK7" t="s">
        <v>113</v>
      </c>
      <c r="BL7" t="s">
        <v>109</v>
      </c>
      <c r="BM7" t="s">
        <v>109</v>
      </c>
      <c r="BN7" t="s">
        <v>113</v>
      </c>
      <c r="BP7" t="s">
        <v>108</v>
      </c>
      <c r="BQ7" t="s">
        <v>113</v>
      </c>
      <c r="BR7" t="s">
        <v>110</v>
      </c>
      <c r="BS7" t="s">
        <v>109</v>
      </c>
      <c r="BT7" t="s">
        <v>109</v>
      </c>
      <c r="BU7" t="s">
        <v>110</v>
      </c>
      <c r="BV7" t="s">
        <v>111</v>
      </c>
      <c r="BW7" t="s">
        <v>110</v>
      </c>
      <c r="BX7" t="s">
        <v>110</v>
      </c>
      <c r="BZ7" t="s">
        <v>114</v>
      </c>
      <c r="CA7" t="s">
        <v>110</v>
      </c>
      <c r="CB7" t="s">
        <v>109</v>
      </c>
      <c r="CC7" t="s">
        <v>111</v>
      </c>
      <c r="CD7" t="s">
        <v>109</v>
      </c>
      <c r="CE7" t="s">
        <v>111</v>
      </c>
      <c r="CF7" t="s">
        <v>109</v>
      </c>
      <c r="CG7" t="s">
        <v>113</v>
      </c>
      <c r="CH7" t="s">
        <v>109</v>
      </c>
      <c r="CJ7" t="s">
        <v>112</v>
      </c>
      <c r="CK7" t="s">
        <v>110</v>
      </c>
      <c r="CL7" t="s">
        <v>111</v>
      </c>
      <c r="CM7" t="s">
        <v>113</v>
      </c>
      <c r="CN7" t="s">
        <v>110</v>
      </c>
      <c r="CO7" t="s">
        <v>113</v>
      </c>
      <c r="CP7" t="s">
        <v>109</v>
      </c>
      <c r="CQ7" t="s">
        <v>109</v>
      </c>
      <c r="CR7" t="s">
        <v>109</v>
      </c>
      <c r="CT7" t="s">
        <v>108</v>
      </c>
      <c r="CU7" t="s">
        <v>111</v>
      </c>
      <c r="CV7" t="s">
        <v>110</v>
      </c>
      <c r="CW7" t="s">
        <v>111</v>
      </c>
      <c r="CX7" t="s">
        <v>111</v>
      </c>
      <c r="CY7" t="s">
        <v>110</v>
      </c>
      <c r="CZ7" t="s">
        <v>111</v>
      </c>
      <c r="DA7" t="s">
        <v>113</v>
      </c>
      <c r="DB7" t="s">
        <v>110</v>
      </c>
    </row>
    <row r="8" spans="1:107" x14ac:dyDescent="0.3">
      <c r="A8">
        <v>8</v>
      </c>
      <c r="B8" s="1">
        <v>45245.495763888903</v>
      </c>
      <c r="C8" s="1">
        <v>45245.517673611103</v>
      </c>
      <c r="D8" t="s">
        <v>107</v>
      </c>
      <c r="F8">
        <v>5</v>
      </c>
      <c r="G8">
        <v>5</v>
      </c>
      <c r="H8" t="s">
        <v>112</v>
      </c>
      <c r="I8" t="s">
        <v>110</v>
      </c>
      <c r="J8" t="s">
        <v>109</v>
      </c>
      <c r="K8" t="s">
        <v>113</v>
      </c>
      <c r="L8" t="s">
        <v>113</v>
      </c>
      <c r="M8" t="s">
        <v>113</v>
      </c>
      <c r="N8" t="s">
        <v>109</v>
      </c>
      <c r="O8" t="s">
        <v>113</v>
      </c>
      <c r="P8" t="s">
        <v>113</v>
      </c>
      <c r="R8" t="s">
        <v>112</v>
      </c>
      <c r="S8" t="s">
        <v>110</v>
      </c>
      <c r="T8" t="s">
        <v>111</v>
      </c>
      <c r="U8" t="s">
        <v>110</v>
      </c>
      <c r="V8" t="s">
        <v>110</v>
      </c>
      <c r="W8" t="s">
        <v>113</v>
      </c>
      <c r="X8" t="s">
        <v>109</v>
      </c>
      <c r="Y8" t="s">
        <v>109</v>
      </c>
      <c r="Z8" t="s">
        <v>111</v>
      </c>
      <c r="AB8" t="s">
        <v>108</v>
      </c>
      <c r="AC8" t="s">
        <v>113</v>
      </c>
      <c r="AD8" t="s">
        <v>113</v>
      </c>
      <c r="AE8" t="s">
        <v>111</v>
      </c>
      <c r="AF8" t="s">
        <v>109</v>
      </c>
      <c r="AG8" t="s">
        <v>110</v>
      </c>
      <c r="AH8" t="s">
        <v>109</v>
      </c>
      <c r="AI8" t="s">
        <v>110</v>
      </c>
      <c r="AJ8" t="s">
        <v>113</v>
      </c>
      <c r="AL8" t="s">
        <v>112</v>
      </c>
      <c r="AM8" t="s">
        <v>110</v>
      </c>
      <c r="AN8" t="s">
        <v>111</v>
      </c>
      <c r="AO8" t="s">
        <v>113</v>
      </c>
      <c r="AP8" t="s">
        <v>113</v>
      </c>
      <c r="AQ8" t="s">
        <v>113</v>
      </c>
      <c r="AR8" t="s">
        <v>110</v>
      </c>
      <c r="AS8" t="s">
        <v>109</v>
      </c>
      <c r="AT8" t="s">
        <v>113</v>
      </c>
      <c r="AV8" t="s">
        <v>112</v>
      </c>
      <c r="AW8" t="s">
        <v>110</v>
      </c>
      <c r="AX8" t="s">
        <v>111</v>
      </c>
      <c r="AY8" t="s">
        <v>110</v>
      </c>
      <c r="AZ8" t="s">
        <v>110</v>
      </c>
      <c r="BA8" t="s">
        <v>109</v>
      </c>
      <c r="BB8" t="s">
        <v>113</v>
      </c>
      <c r="BC8" t="s">
        <v>109</v>
      </c>
      <c r="BD8" t="s">
        <v>110</v>
      </c>
      <c r="BF8" t="s">
        <v>114</v>
      </c>
      <c r="BG8" t="s">
        <v>115</v>
      </c>
      <c r="BH8" t="s">
        <v>109</v>
      </c>
      <c r="BI8" t="s">
        <v>111</v>
      </c>
      <c r="BJ8" t="s">
        <v>110</v>
      </c>
      <c r="BK8" t="s">
        <v>113</v>
      </c>
      <c r="BL8" t="s">
        <v>115</v>
      </c>
      <c r="BM8" t="s">
        <v>113</v>
      </c>
      <c r="BN8" t="s">
        <v>113</v>
      </c>
      <c r="BP8" t="s">
        <v>108</v>
      </c>
      <c r="BQ8" t="s">
        <v>110</v>
      </c>
      <c r="BR8" t="s">
        <v>111</v>
      </c>
      <c r="BS8" t="s">
        <v>110</v>
      </c>
      <c r="BT8" t="s">
        <v>111</v>
      </c>
      <c r="BU8" t="s">
        <v>110</v>
      </c>
      <c r="BV8" t="s">
        <v>111</v>
      </c>
      <c r="BW8" t="s">
        <v>110</v>
      </c>
      <c r="BX8" t="s">
        <v>113</v>
      </c>
      <c r="BZ8" t="s">
        <v>108</v>
      </c>
      <c r="CA8" t="s">
        <v>113</v>
      </c>
      <c r="CB8" t="s">
        <v>110</v>
      </c>
      <c r="CC8" t="s">
        <v>109</v>
      </c>
      <c r="CD8" t="s">
        <v>115</v>
      </c>
      <c r="CE8" t="s">
        <v>110</v>
      </c>
      <c r="CF8" t="s">
        <v>113</v>
      </c>
      <c r="CG8" t="s">
        <v>113</v>
      </c>
      <c r="CH8" t="s">
        <v>113</v>
      </c>
      <c r="CJ8" t="s">
        <v>112</v>
      </c>
      <c r="CK8" t="s">
        <v>110</v>
      </c>
      <c r="CL8" t="s">
        <v>109</v>
      </c>
      <c r="CM8" t="s">
        <v>113</v>
      </c>
      <c r="CN8" t="s">
        <v>113</v>
      </c>
      <c r="CO8" t="s">
        <v>113</v>
      </c>
      <c r="CP8" t="s">
        <v>109</v>
      </c>
      <c r="CQ8" t="s">
        <v>115</v>
      </c>
      <c r="CR8" t="s">
        <v>109</v>
      </c>
      <c r="CT8" t="s">
        <v>108</v>
      </c>
      <c r="CU8" t="s">
        <v>113</v>
      </c>
      <c r="CV8" t="s">
        <v>110</v>
      </c>
      <c r="CW8" t="s">
        <v>109</v>
      </c>
      <c r="CX8" t="s">
        <v>109</v>
      </c>
      <c r="CY8" t="s">
        <v>110</v>
      </c>
      <c r="CZ8" t="s">
        <v>111</v>
      </c>
      <c r="DA8" t="s">
        <v>110</v>
      </c>
      <c r="DB8" t="s">
        <v>110</v>
      </c>
    </row>
    <row r="9" spans="1:107" x14ac:dyDescent="0.3">
      <c r="A9">
        <v>9</v>
      </c>
      <c r="B9" s="1">
        <v>45245.5291319444</v>
      </c>
      <c r="C9" s="1">
        <v>45245.577083333301</v>
      </c>
      <c r="D9" t="s">
        <v>107</v>
      </c>
      <c r="F9">
        <v>5</v>
      </c>
      <c r="G9">
        <v>5</v>
      </c>
      <c r="H9" t="s">
        <v>112</v>
      </c>
      <c r="I9" t="s">
        <v>110</v>
      </c>
      <c r="J9" t="s">
        <v>111</v>
      </c>
      <c r="K9" t="s">
        <v>110</v>
      </c>
      <c r="L9" t="s">
        <v>110</v>
      </c>
      <c r="M9" t="s">
        <v>113</v>
      </c>
      <c r="N9" t="s">
        <v>109</v>
      </c>
      <c r="O9" t="s">
        <v>113</v>
      </c>
      <c r="P9" t="s">
        <v>115</v>
      </c>
      <c r="R9" t="s">
        <v>112</v>
      </c>
      <c r="S9" t="s">
        <v>110</v>
      </c>
      <c r="T9" t="s">
        <v>111</v>
      </c>
      <c r="U9" t="s">
        <v>110</v>
      </c>
      <c r="V9" t="s">
        <v>113</v>
      </c>
      <c r="W9" t="s">
        <v>113</v>
      </c>
      <c r="X9" t="s">
        <v>113</v>
      </c>
      <c r="Y9" t="s">
        <v>113</v>
      </c>
      <c r="Z9" t="s">
        <v>115</v>
      </c>
      <c r="AB9" t="s">
        <v>112</v>
      </c>
      <c r="AC9" t="s">
        <v>113</v>
      </c>
      <c r="AD9" t="s">
        <v>113</v>
      </c>
      <c r="AE9" t="s">
        <v>113</v>
      </c>
      <c r="AF9" t="s">
        <v>113</v>
      </c>
      <c r="AG9" t="s">
        <v>113</v>
      </c>
      <c r="AH9" t="s">
        <v>110</v>
      </c>
      <c r="AI9" t="s">
        <v>109</v>
      </c>
      <c r="AJ9" t="s">
        <v>115</v>
      </c>
      <c r="AL9" t="s">
        <v>112</v>
      </c>
      <c r="AM9" t="s">
        <v>110</v>
      </c>
      <c r="AN9" t="s">
        <v>109</v>
      </c>
      <c r="AO9" t="s">
        <v>115</v>
      </c>
      <c r="AP9" t="s">
        <v>113</v>
      </c>
      <c r="AQ9" t="s">
        <v>115</v>
      </c>
      <c r="AR9" t="s">
        <v>109</v>
      </c>
      <c r="AS9" t="s">
        <v>109</v>
      </c>
      <c r="AT9" t="s">
        <v>113</v>
      </c>
      <c r="AV9" t="s">
        <v>112</v>
      </c>
      <c r="AW9" t="s">
        <v>110</v>
      </c>
      <c r="AX9" t="s">
        <v>111</v>
      </c>
      <c r="AY9" t="s">
        <v>110</v>
      </c>
      <c r="AZ9" t="s">
        <v>110</v>
      </c>
      <c r="BA9" t="s">
        <v>109</v>
      </c>
      <c r="BB9" t="s">
        <v>113</v>
      </c>
      <c r="BC9" t="s">
        <v>109</v>
      </c>
      <c r="BD9" t="s">
        <v>109</v>
      </c>
      <c r="BF9" t="s">
        <v>114</v>
      </c>
      <c r="BG9" t="s">
        <v>113</v>
      </c>
      <c r="BH9" t="s">
        <v>115</v>
      </c>
      <c r="BI9" t="s">
        <v>113</v>
      </c>
      <c r="BJ9" t="s">
        <v>113</v>
      </c>
      <c r="BK9" t="s">
        <v>115</v>
      </c>
      <c r="BL9" t="s">
        <v>113</v>
      </c>
      <c r="BM9" t="s">
        <v>109</v>
      </c>
      <c r="BN9" t="s">
        <v>109</v>
      </c>
      <c r="BP9" t="s">
        <v>108</v>
      </c>
      <c r="BQ9" t="s">
        <v>113</v>
      </c>
      <c r="BR9" t="s">
        <v>113</v>
      </c>
      <c r="BS9" t="s">
        <v>113</v>
      </c>
      <c r="BT9" t="s">
        <v>115</v>
      </c>
      <c r="BU9" t="s">
        <v>110</v>
      </c>
      <c r="BV9" t="s">
        <v>109</v>
      </c>
      <c r="BW9" t="s">
        <v>113</v>
      </c>
      <c r="BX9" t="s">
        <v>110</v>
      </c>
      <c r="BZ9" t="s">
        <v>108</v>
      </c>
      <c r="CA9" t="s">
        <v>113</v>
      </c>
      <c r="CB9" t="s">
        <v>110</v>
      </c>
      <c r="CC9" t="s">
        <v>113</v>
      </c>
      <c r="CD9" t="s">
        <v>115</v>
      </c>
      <c r="CE9" t="s">
        <v>113</v>
      </c>
      <c r="CF9" t="s">
        <v>113</v>
      </c>
      <c r="CG9" t="s">
        <v>113</v>
      </c>
      <c r="CH9" t="s">
        <v>113</v>
      </c>
      <c r="CJ9" t="s">
        <v>112</v>
      </c>
      <c r="CK9" t="s">
        <v>110</v>
      </c>
      <c r="CL9" t="s">
        <v>109</v>
      </c>
      <c r="CM9" t="s">
        <v>113</v>
      </c>
      <c r="CN9" t="s">
        <v>113</v>
      </c>
      <c r="CO9" t="s">
        <v>113</v>
      </c>
      <c r="CP9" t="s">
        <v>110</v>
      </c>
      <c r="CQ9" t="s">
        <v>109</v>
      </c>
      <c r="CR9" t="s">
        <v>115</v>
      </c>
      <c r="CT9" t="s">
        <v>108</v>
      </c>
      <c r="CU9" t="s">
        <v>113</v>
      </c>
      <c r="CV9" t="s">
        <v>110</v>
      </c>
      <c r="CW9" t="s">
        <v>109</v>
      </c>
      <c r="CX9" t="s">
        <v>115</v>
      </c>
      <c r="CY9" t="s">
        <v>110</v>
      </c>
      <c r="CZ9" t="s">
        <v>109</v>
      </c>
      <c r="DA9" t="s">
        <v>115</v>
      </c>
      <c r="DB9" t="s">
        <v>115</v>
      </c>
    </row>
    <row r="10" spans="1:107" x14ac:dyDescent="0.3">
      <c r="A10">
        <v>10</v>
      </c>
      <c r="B10" s="1">
        <v>45245.6143981481</v>
      </c>
      <c r="C10" s="1">
        <v>45245.633703703701</v>
      </c>
      <c r="D10" t="s">
        <v>107</v>
      </c>
      <c r="F10">
        <v>5</v>
      </c>
      <c r="G10">
        <v>4</v>
      </c>
      <c r="H10" t="s">
        <v>112</v>
      </c>
      <c r="I10" t="s">
        <v>110</v>
      </c>
      <c r="J10" t="s">
        <v>111</v>
      </c>
      <c r="K10" t="s">
        <v>113</v>
      </c>
      <c r="L10" t="s">
        <v>110</v>
      </c>
      <c r="M10" t="s">
        <v>113</v>
      </c>
      <c r="N10" t="s">
        <v>109</v>
      </c>
      <c r="O10" t="s">
        <v>109</v>
      </c>
      <c r="P10" t="s">
        <v>113</v>
      </c>
      <c r="R10" t="s">
        <v>112</v>
      </c>
      <c r="S10" t="s">
        <v>113</v>
      </c>
      <c r="T10" t="s">
        <v>111</v>
      </c>
      <c r="U10" t="s">
        <v>110</v>
      </c>
      <c r="V10" t="s">
        <v>113</v>
      </c>
      <c r="W10" t="s">
        <v>113</v>
      </c>
      <c r="X10" t="s">
        <v>115</v>
      </c>
      <c r="Y10" t="s">
        <v>109</v>
      </c>
      <c r="Z10" t="s">
        <v>109</v>
      </c>
      <c r="AA10" t="s">
        <v>129</v>
      </c>
      <c r="AB10" t="s">
        <v>108</v>
      </c>
      <c r="AC10" t="s">
        <v>113</v>
      </c>
      <c r="AD10" t="s">
        <v>113</v>
      </c>
      <c r="AE10" t="s">
        <v>111</v>
      </c>
      <c r="AF10" t="s">
        <v>109</v>
      </c>
      <c r="AG10" t="s">
        <v>113</v>
      </c>
      <c r="AH10" t="s">
        <v>113</v>
      </c>
      <c r="AI10" t="s">
        <v>113</v>
      </c>
      <c r="AJ10" t="s">
        <v>113</v>
      </c>
      <c r="AK10" t="s">
        <v>130</v>
      </c>
      <c r="AL10" t="s">
        <v>112</v>
      </c>
      <c r="AM10" t="s">
        <v>110</v>
      </c>
      <c r="AN10" t="s">
        <v>110</v>
      </c>
      <c r="AO10" t="s">
        <v>110</v>
      </c>
      <c r="AP10" t="s">
        <v>110</v>
      </c>
      <c r="AQ10" t="s">
        <v>110</v>
      </c>
      <c r="AR10" t="s">
        <v>109</v>
      </c>
      <c r="AS10" t="s">
        <v>113</v>
      </c>
      <c r="AT10" t="s">
        <v>110</v>
      </c>
      <c r="AU10" t="s">
        <v>131</v>
      </c>
      <c r="AV10" t="s">
        <v>112</v>
      </c>
      <c r="AW10" t="s">
        <v>110</v>
      </c>
      <c r="AX10" t="s">
        <v>111</v>
      </c>
      <c r="AY10" t="s">
        <v>110</v>
      </c>
      <c r="AZ10" t="s">
        <v>110</v>
      </c>
      <c r="BA10" t="s">
        <v>111</v>
      </c>
      <c r="BB10" t="s">
        <v>110</v>
      </c>
      <c r="BC10" t="s">
        <v>111</v>
      </c>
      <c r="BD10" t="s">
        <v>111</v>
      </c>
      <c r="BE10" t="s">
        <v>132</v>
      </c>
      <c r="BF10" t="s">
        <v>108</v>
      </c>
      <c r="BG10" t="s">
        <v>113</v>
      </c>
      <c r="BH10" t="s">
        <v>113</v>
      </c>
      <c r="BI10" t="s">
        <v>113</v>
      </c>
      <c r="BJ10" t="s">
        <v>109</v>
      </c>
      <c r="BK10" t="s">
        <v>113</v>
      </c>
      <c r="BL10" t="s">
        <v>109</v>
      </c>
      <c r="BM10" t="s">
        <v>110</v>
      </c>
      <c r="BN10" t="s">
        <v>110</v>
      </c>
      <c r="BO10" t="s">
        <v>133</v>
      </c>
      <c r="BP10" t="s">
        <v>108</v>
      </c>
      <c r="BQ10" t="s">
        <v>110</v>
      </c>
      <c r="BR10" t="s">
        <v>111</v>
      </c>
      <c r="BS10" t="s">
        <v>109</v>
      </c>
      <c r="BT10" t="s">
        <v>110</v>
      </c>
      <c r="BU10" t="s">
        <v>110</v>
      </c>
      <c r="BV10" t="s">
        <v>111</v>
      </c>
      <c r="BW10" t="s">
        <v>113</v>
      </c>
      <c r="BX10" t="s">
        <v>110</v>
      </c>
      <c r="BY10" t="s">
        <v>134</v>
      </c>
      <c r="BZ10" t="s">
        <v>108</v>
      </c>
      <c r="CA10" t="s">
        <v>113</v>
      </c>
      <c r="CB10" t="s">
        <v>113</v>
      </c>
      <c r="CC10" t="s">
        <v>111</v>
      </c>
      <c r="CD10" t="s">
        <v>113</v>
      </c>
      <c r="CE10" t="s">
        <v>110</v>
      </c>
      <c r="CF10" t="s">
        <v>115</v>
      </c>
      <c r="CG10" t="s">
        <v>109</v>
      </c>
      <c r="CH10" t="s">
        <v>110</v>
      </c>
      <c r="CJ10" t="s">
        <v>112</v>
      </c>
      <c r="CK10" t="s">
        <v>110</v>
      </c>
      <c r="CL10" t="s">
        <v>111</v>
      </c>
      <c r="CM10" t="s">
        <v>110</v>
      </c>
      <c r="CN10" t="s">
        <v>110</v>
      </c>
      <c r="CO10" t="s">
        <v>109</v>
      </c>
      <c r="CP10" t="s">
        <v>115</v>
      </c>
      <c r="CQ10" t="s">
        <v>109</v>
      </c>
      <c r="CR10" t="s">
        <v>109</v>
      </c>
      <c r="CT10" t="s">
        <v>108</v>
      </c>
      <c r="CU10" t="s">
        <v>109</v>
      </c>
      <c r="CV10" t="s">
        <v>115</v>
      </c>
      <c r="CW10" t="s">
        <v>109</v>
      </c>
      <c r="CX10" t="s">
        <v>109</v>
      </c>
      <c r="CY10" t="s">
        <v>113</v>
      </c>
      <c r="CZ10" t="s">
        <v>109</v>
      </c>
      <c r="DA10" t="s">
        <v>113</v>
      </c>
      <c r="DB10" t="s">
        <v>110</v>
      </c>
    </row>
    <row r="11" spans="1:107" x14ac:dyDescent="0.3">
      <c r="A11">
        <v>12</v>
      </c>
      <c r="B11" s="1">
        <v>45245.654155092598</v>
      </c>
      <c r="C11" s="1">
        <v>45245.671215277798</v>
      </c>
      <c r="D11" t="s">
        <v>107</v>
      </c>
      <c r="F11">
        <v>5</v>
      </c>
      <c r="G11">
        <v>1</v>
      </c>
      <c r="H11" t="s">
        <v>112</v>
      </c>
      <c r="I11" t="s">
        <v>113</v>
      </c>
      <c r="J11" t="s">
        <v>111</v>
      </c>
      <c r="K11" t="s">
        <v>113</v>
      </c>
      <c r="L11" t="s">
        <v>113</v>
      </c>
      <c r="M11" t="s">
        <v>115</v>
      </c>
      <c r="N11" t="s">
        <v>113</v>
      </c>
      <c r="O11" t="s">
        <v>109</v>
      </c>
      <c r="P11" t="s">
        <v>113</v>
      </c>
      <c r="R11" t="s">
        <v>112</v>
      </c>
      <c r="S11" t="s">
        <v>113</v>
      </c>
      <c r="T11" t="s">
        <v>115</v>
      </c>
      <c r="U11" t="s">
        <v>109</v>
      </c>
      <c r="V11" t="s">
        <v>113</v>
      </c>
      <c r="W11" t="s">
        <v>113</v>
      </c>
      <c r="X11" t="s">
        <v>109</v>
      </c>
      <c r="Y11" t="s">
        <v>113</v>
      </c>
      <c r="Z11" t="s">
        <v>109</v>
      </c>
      <c r="AB11" t="s">
        <v>114</v>
      </c>
      <c r="AC11" t="s">
        <v>113</v>
      </c>
      <c r="AD11" t="s">
        <v>113</v>
      </c>
      <c r="AE11" t="s">
        <v>109</v>
      </c>
      <c r="AF11" t="s">
        <v>109</v>
      </c>
      <c r="AG11" t="s">
        <v>113</v>
      </c>
      <c r="AH11" t="s">
        <v>113</v>
      </c>
      <c r="AI11" t="s">
        <v>109</v>
      </c>
      <c r="AJ11" t="s">
        <v>109</v>
      </c>
      <c r="AL11" t="s">
        <v>112</v>
      </c>
      <c r="AM11" t="s">
        <v>113</v>
      </c>
      <c r="AN11" t="s">
        <v>109</v>
      </c>
      <c r="AO11" t="s">
        <v>113</v>
      </c>
      <c r="AP11" t="s">
        <v>113</v>
      </c>
      <c r="AQ11" t="s">
        <v>113</v>
      </c>
      <c r="AR11" t="s">
        <v>113</v>
      </c>
      <c r="AS11" t="s">
        <v>113</v>
      </c>
      <c r="AT11" t="s">
        <v>109</v>
      </c>
      <c r="AV11" t="s">
        <v>112</v>
      </c>
      <c r="AW11" t="s">
        <v>110</v>
      </c>
      <c r="AX11" t="s">
        <v>111</v>
      </c>
      <c r="AY11" t="s">
        <v>113</v>
      </c>
      <c r="AZ11" t="s">
        <v>113</v>
      </c>
      <c r="BA11" t="s">
        <v>115</v>
      </c>
      <c r="BB11" t="s">
        <v>113</v>
      </c>
      <c r="BC11" t="s">
        <v>115</v>
      </c>
      <c r="BD11" t="s">
        <v>109</v>
      </c>
      <c r="BF11" t="s">
        <v>114</v>
      </c>
      <c r="BG11" t="s">
        <v>109</v>
      </c>
      <c r="BH11" t="s">
        <v>115</v>
      </c>
      <c r="BI11" t="s">
        <v>109</v>
      </c>
      <c r="BJ11" t="s">
        <v>109</v>
      </c>
      <c r="BK11" t="s">
        <v>109</v>
      </c>
      <c r="BL11" t="s">
        <v>115</v>
      </c>
      <c r="BM11" t="s">
        <v>109</v>
      </c>
      <c r="BN11" t="s">
        <v>109</v>
      </c>
      <c r="BP11" t="s">
        <v>108</v>
      </c>
      <c r="BQ11" t="s">
        <v>113</v>
      </c>
      <c r="BR11" t="s">
        <v>113</v>
      </c>
      <c r="BS11" t="s">
        <v>113</v>
      </c>
      <c r="BT11" t="s">
        <v>109</v>
      </c>
      <c r="BU11" t="s">
        <v>113</v>
      </c>
      <c r="BV11" t="s">
        <v>109</v>
      </c>
      <c r="BW11" t="s">
        <v>113</v>
      </c>
      <c r="BX11" t="s">
        <v>113</v>
      </c>
      <c r="BZ11" t="s">
        <v>108</v>
      </c>
      <c r="CA11" t="s">
        <v>113</v>
      </c>
      <c r="CB11" t="s">
        <v>113</v>
      </c>
      <c r="CC11" t="s">
        <v>111</v>
      </c>
      <c r="CD11" t="s">
        <v>109</v>
      </c>
      <c r="CE11" t="s">
        <v>115</v>
      </c>
      <c r="CF11" t="s">
        <v>109</v>
      </c>
      <c r="CG11" t="s">
        <v>109</v>
      </c>
      <c r="CH11" t="s">
        <v>113</v>
      </c>
      <c r="CJ11" t="s">
        <v>112</v>
      </c>
      <c r="CK11" t="s">
        <v>113</v>
      </c>
      <c r="CL11" t="s">
        <v>109</v>
      </c>
      <c r="CM11" t="s">
        <v>109</v>
      </c>
      <c r="CN11" t="s">
        <v>115</v>
      </c>
      <c r="CO11" t="s">
        <v>109</v>
      </c>
      <c r="CP11" t="s">
        <v>113</v>
      </c>
      <c r="CQ11" t="s">
        <v>109</v>
      </c>
      <c r="CR11" t="s">
        <v>109</v>
      </c>
      <c r="CT11" t="s">
        <v>108</v>
      </c>
      <c r="CU11" t="s">
        <v>115</v>
      </c>
      <c r="CV11" t="s">
        <v>113</v>
      </c>
      <c r="CW11" t="s">
        <v>109</v>
      </c>
      <c r="CX11" t="s">
        <v>109</v>
      </c>
      <c r="CY11" t="s">
        <v>113</v>
      </c>
      <c r="CZ11" t="s">
        <v>109</v>
      </c>
      <c r="DA11" t="s">
        <v>113</v>
      </c>
      <c r="DB11" t="s">
        <v>113</v>
      </c>
    </row>
    <row r="12" spans="1:107" x14ac:dyDescent="0.3">
      <c r="A12">
        <v>13</v>
      </c>
      <c r="B12" s="1">
        <v>45245.675486111097</v>
      </c>
      <c r="C12" s="1">
        <v>45245.688854166699</v>
      </c>
      <c r="D12" t="s">
        <v>107</v>
      </c>
      <c r="F12">
        <v>5</v>
      </c>
      <c r="G12">
        <v>5</v>
      </c>
      <c r="H12" t="s">
        <v>108</v>
      </c>
      <c r="I12" t="s">
        <v>110</v>
      </c>
      <c r="J12" t="s">
        <v>113</v>
      </c>
      <c r="K12" t="s">
        <v>110</v>
      </c>
      <c r="L12" t="s">
        <v>110</v>
      </c>
      <c r="M12" t="s">
        <v>110</v>
      </c>
      <c r="N12" t="s">
        <v>111</v>
      </c>
      <c r="O12" t="s">
        <v>110</v>
      </c>
      <c r="P12" t="s">
        <v>110</v>
      </c>
      <c r="Q12" t="s">
        <v>135</v>
      </c>
      <c r="R12" t="s">
        <v>114</v>
      </c>
      <c r="S12" t="s">
        <v>110</v>
      </c>
      <c r="T12" t="s">
        <v>111</v>
      </c>
      <c r="U12" t="s">
        <v>110</v>
      </c>
      <c r="V12" t="s">
        <v>110</v>
      </c>
      <c r="W12" t="s">
        <v>110</v>
      </c>
      <c r="X12" t="s">
        <v>111</v>
      </c>
      <c r="Y12" t="s">
        <v>110</v>
      </c>
      <c r="Z12" t="s">
        <v>110</v>
      </c>
      <c r="AA12" t="s">
        <v>136</v>
      </c>
      <c r="AB12" t="s">
        <v>114</v>
      </c>
      <c r="AC12" t="s">
        <v>110</v>
      </c>
      <c r="AD12" t="s">
        <v>110</v>
      </c>
      <c r="AE12" t="s">
        <v>111</v>
      </c>
      <c r="AF12" t="s">
        <v>115</v>
      </c>
      <c r="AG12" t="s">
        <v>110</v>
      </c>
      <c r="AH12" t="s">
        <v>110</v>
      </c>
      <c r="AI12" t="s">
        <v>109</v>
      </c>
      <c r="AJ12" t="s">
        <v>115</v>
      </c>
      <c r="AK12" t="s">
        <v>137</v>
      </c>
      <c r="AL12" t="s">
        <v>114</v>
      </c>
      <c r="AM12" t="s">
        <v>110</v>
      </c>
      <c r="AN12" t="s">
        <v>111</v>
      </c>
      <c r="AO12" t="s">
        <v>110</v>
      </c>
      <c r="AP12" t="s">
        <v>110</v>
      </c>
      <c r="AQ12" t="s">
        <v>110</v>
      </c>
      <c r="AR12" t="s">
        <v>113</v>
      </c>
      <c r="AS12" t="s">
        <v>110</v>
      </c>
      <c r="AT12" t="s">
        <v>110</v>
      </c>
      <c r="AU12" t="s">
        <v>138</v>
      </c>
      <c r="AV12" t="s">
        <v>112</v>
      </c>
      <c r="AW12" t="s">
        <v>110</v>
      </c>
      <c r="AX12" t="s">
        <v>111</v>
      </c>
      <c r="AY12" t="s">
        <v>110</v>
      </c>
      <c r="AZ12" t="s">
        <v>110</v>
      </c>
      <c r="BA12" t="s">
        <v>111</v>
      </c>
      <c r="BB12" t="s">
        <v>110</v>
      </c>
      <c r="BC12" t="s">
        <v>111</v>
      </c>
      <c r="BD12" t="s">
        <v>115</v>
      </c>
      <c r="BF12" t="s">
        <v>108</v>
      </c>
      <c r="BG12" t="s">
        <v>110</v>
      </c>
      <c r="BH12" t="s">
        <v>113</v>
      </c>
      <c r="BI12" t="s">
        <v>110</v>
      </c>
      <c r="BJ12" t="s">
        <v>110</v>
      </c>
      <c r="BK12" t="s">
        <v>110</v>
      </c>
      <c r="BL12" t="s">
        <v>113</v>
      </c>
      <c r="BM12" t="s">
        <v>110</v>
      </c>
      <c r="BN12" t="s">
        <v>110</v>
      </c>
      <c r="BP12" t="s">
        <v>114</v>
      </c>
      <c r="BQ12" t="s">
        <v>110</v>
      </c>
      <c r="BR12" t="s">
        <v>111</v>
      </c>
      <c r="BS12" t="s">
        <v>109</v>
      </c>
      <c r="BT12" t="s">
        <v>113</v>
      </c>
      <c r="BU12" t="s">
        <v>110</v>
      </c>
      <c r="BV12" t="s">
        <v>111</v>
      </c>
      <c r="BW12" t="s">
        <v>110</v>
      </c>
      <c r="BX12" t="s">
        <v>110</v>
      </c>
      <c r="BZ12" t="s">
        <v>112</v>
      </c>
      <c r="CA12" t="s">
        <v>110</v>
      </c>
      <c r="CB12" t="s">
        <v>111</v>
      </c>
      <c r="CC12" t="s">
        <v>110</v>
      </c>
      <c r="CD12" t="s">
        <v>110</v>
      </c>
      <c r="CE12" t="s">
        <v>113</v>
      </c>
      <c r="CF12" t="s">
        <v>113</v>
      </c>
      <c r="CG12" t="s">
        <v>115</v>
      </c>
      <c r="CH12" t="s">
        <v>113</v>
      </c>
      <c r="CJ12" t="s">
        <v>112</v>
      </c>
      <c r="CK12" t="s">
        <v>113</v>
      </c>
      <c r="CL12" t="s">
        <v>109</v>
      </c>
      <c r="CM12" t="s">
        <v>110</v>
      </c>
      <c r="CN12" t="s">
        <v>113</v>
      </c>
      <c r="CO12" t="s">
        <v>115</v>
      </c>
      <c r="CP12" t="s">
        <v>110</v>
      </c>
      <c r="CQ12" t="s">
        <v>111</v>
      </c>
      <c r="CR12" t="s">
        <v>111</v>
      </c>
      <c r="CT12" t="s">
        <v>108</v>
      </c>
      <c r="CU12" t="s">
        <v>111</v>
      </c>
      <c r="CV12" t="s">
        <v>110</v>
      </c>
      <c r="CW12" t="s">
        <v>111</v>
      </c>
      <c r="CX12" t="s">
        <v>111</v>
      </c>
      <c r="CY12" t="s">
        <v>113</v>
      </c>
      <c r="CZ12" t="s">
        <v>109</v>
      </c>
      <c r="DA12" t="s">
        <v>115</v>
      </c>
      <c r="DB12" t="s">
        <v>110</v>
      </c>
    </row>
    <row r="13" spans="1:107" x14ac:dyDescent="0.3">
      <c r="A13">
        <v>14</v>
      </c>
      <c r="B13" s="1">
        <v>45245.666828703703</v>
      </c>
      <c r="C13" s="1">
        <v>45245.691203703696</v>
      </c>
      <c r="D13" t="s">
        <v>107</v>
      </c>
      <c r="F13">
        <v>5</v>
      </c>
      <c r="G13">
        <v>5</v>
      </c>
      <c r="H13" t="s">
        <v>108</v>
      </c>
      <c r="I13" t="s">
        <v>113</v>
      </c>
      <c r="J13" t="s">
        <v>115</v>
      </c>
      <c r="K13" t="s">
        <v>113</v>
      </c>
      <c r="L13" t="s">
        <v>115</v>
      </c>
      <c r="M13" t="s">
        <v>113</v>
      </c>
      <c r="N13" t="s">
        <v>109</v>
      </c>
      <c r="O13" t="s">
        <v>113</v>
      </c>
      <c r="P13" t="s">
        <v>113</v>
      </c>
      <c r="R13" t="s">
        <v>112</v>
      </c>
      <c r="S13" t="s">
        <v>110</v>
      </c>
      <c r="T13" t="s">
        <v>109</v>
      </c>
      <c r="U13" t="s">
        <v>110</v>
      </c>
      <c r="V13" t="s">
        <v>110</v>
      </c>
      <c r="W13" t="s">
        <v>111</v>
      </c>
      <c r="X13" t="s">
        <v>110</v>
      </c>
      <c r="Y13" t="s">
        <v>111</v>
      </c>
      <c r="Z13" t="s">
        <v>111</v>
      </c>
      <c r="AB13" t="s">
        <v>114</v>
      </c>
      <c r="AC13" t="s">
        <v>115</v>
      </c>
      <c r="AD13" t="s">
        <v>113</v>
      </c>
      <c r="AE13" t="s">
        <v>115</v>
      </c>
      <c r="AF13" t="s">
        <v>115</v>
      </c>
      <c r="AG13" t="s">
        <v>113</v>
      </c>
      <c r="AH13" t="s">
        <v>110</v>
      </c>
      <c r="AI13" t="s">
        <v>113</v>
      </c>
      <c r="AJ13" t="s">
        <v>115</v>
      </c>
      <c r="AL13" t="s">
        <v>112</v>
      </c>
      <c r="AM13" t="s">
        <v>110</v>
      </c>
      <c r="AN13" t="s">
        <v>109</v>
      </c>
      <c r="AO13" t="s">
        <v>110</v>
      </c>
      <c r="AP13" t="s">
        <v>110</v>
      </c>
      <c r="AQ13" t="s">
        <v>113</v>
      </c>
      <c r="AR13" t="s">
        <v>113</v>
      </c>
      <c r="AS13" t="s">
        <v>113</v>
      </c>
      <c r="AT13" t="s">
        <v>113</v>
      </c>
      <c r="AV13" t="s">
        <v>112</v>
      </c>
      <c r="AW13" t="s">
        <v>110</v>
      </c>
      <c r="AX13" t="s">
        <v>109</v>
      </c>
      <c r="AY13" t="s">
        <v>110</v>
      </c>
      <c r="AZ13" t="s">
        <v>110</v>
      </c>
      <c r="BA13" t="s">
        <v>109</v>
      </c>
      <c r="BB13" t="s">
        <v>113</v>
      </c>
      <c r="BC13" t="s">
        <v>115</v>
      </c>
      <c r="BD13" t="s">
        <v>109</v>
      </c>
      <c r="BF13" t="s">
        <v>114</v>
      </c>
      <c r="BG13" t="s">
        <v>109</v>
      </c>
      <c r="BH13" t="s">
        <v>110</v>
      </c>
      <c r="BI13" t="s">
        <v>109</v>
      </c>
      <c r="BJ13" t="s">
        <v>109</v>
      </c>
      <c r="BK13" t="s">
        <v>109</v>
      </c>
      <c r="BL13" t="s">
        <v>110</v>
      </c>
      <c r="BM13" t="s">
        <v>109</v>
      </c>
      <c r="BN13" t="s">
        <v>109</v>
      </c>
      <c r="BP13" t="s">
        <v>108</v>
      </c>
      <c r="BQ13" t="s">
        <v>109</v>
      </c>
      <c r="BR13" t="s">
        <v>113</v>
      </c>
      <c r="BS13" t="s">
        <v>109</v>
      </c>
      <c r="BT13" t="s">
        <v>109</v>
      </c>
      <c r="BU13" t="s">
        <v>113</v>
      </c>
      <c r="BV13" t="s">
        <v>109</v>
      </c>
      <c r="BW13" t="s">
        <v>113</v>
      </c>
      <c r="BX13" t="s">
        <v>113</v>
      </c>
      <c r="BZ13" t="s">
        <v>114</v>
      </c>
      <c r="CA13" t="s">
        <v>109</v>
      </c>
      <c r="CB13" t="s">
        <v>113</v>
      </c>
      <c r="CC13" t="s">
        <v>109</v>
      </c>
      <c r="CD13" t="s">
        <v>109</v>
      </c>
      <c r="CE13" t="s">
        <v>109</v>
      </c>
      <c r="CF13" t="s">
        <v>113</v>
      </c>
      <c r="CG13" t="s">
        <v>109</v>
      </c>
      <c r="CH13" t="s">
        <v>109</v>
      </c>
      <c r="CJ13" t="s">
        <v>108</v>
      </c>
      <c r="CK13" t="s">
        <v>109</v>
      </c>
      <c r="CL13" t="s">
        <v>113</v>
      </c>
      <c r="CM13" t="s">
        <v>113</v>
      </c>
      <c r="CN13" t="s">
        <v>115</v>
      </c>
      <c r="CO13" t="s">
        <v>113</v>
      </c>
      <c r="CP13" t="s">
        <v>115</v>
      </c>
      <c r="CQ13" t="s">
        <v>113</v>
      </c>
      <c r="CR13" t="s">
        <v>113</v>
      </c>
      <c r="CT13" t="s">
        <v>108</v>
      </c>
      <c r="CU13" t="s">
        <v>111</v>
      </c>
      <c r="CV13" t="s">
        <v>110</v>
      </c>
      <c r="CW13" t="s">
        <v>111</v>
      </c>
      <c r="CX13" t="s">
        <v>111</v>
      </c>
      <c r="CY13" t="s">
        <v>113</v>
      </c>
      <c r="CZ13" t="s">
        <v>109</v>
      </c>
      <c r="DA13" t="s">
        <v>113</v>
      </c>
      <c r="DB13" t="s">
        <v>113</v>
      </c>
    </row>
    <row r="14" spans="1:107" x14ac:dyDescent="0.3">
      <c r="A14">
        <v>16</v>
      </c>
      <c r="B14" s="1">
        <v>45245.9843287037</v>
      </c>
      <c r="C14" s="1">
        <v>45246.000567129602</v>
      </c>
      <c r="D14" t="s">
        <v>107</v>
      </c>
      <c r="F14">
        <v>5</v>
      </c>
      <c r="G14">
        <v>5</v>
      </c>
      <c r="H14" t="s">
        <v>112</v>
      </c>
      <c r="I14" t="s">
        <v>110</v>
      </c>
      <c r="J14" t="s">
        <v>109</v>
      </c>
      <c r="K14" t="s">
        <v>110</v>
      </c>
      <c r="L14" t="s">
        <v>113</v>
      </c>
      <c r="M14" t="s">
        <v>110</v>
      </c>
      <c r="N14" t="s">
        <v>113</v>
      </c>
      <c r="O14" t="s">
        <v>109</v>
      </c>
      <c r="P14" t="s">
        <v>113</v>
      </c>
      <c r="Q14" t="s">
        <v>139</v>
      </c>
      <c r="R14" t="s">
        <v>112</v>
      </c>
      <c r="S14" t="s">
        <v>110</v>
      </c>
      <c r="T14" t="s">
        <v>111</v>
      </c>
      <c r="U14" t="s">
        <v>110</v>
      </c>
      <c r="V14" t="s">
        <v>110</v>
      </c>
      <c r="W14" t="s">
        <v>113</v>
      </c>
      <c r="X14" t="s">
        <v>115</v>
      </c>
      <c r="Y14" t="s">
        <v>109</v>
      </c>
      <c r="Z14" t="s">
        <v>109</v>
      </c>
      <c r="AA14" t="s">
        <v>140</v>
      </c>
      <c r="AB14" t="s">
        <v>114</v>
      </c>
      <c r="AC14" t="s">
        <v>113</v>
      </c>
      <c r="AD14" t="s">
        <v>110</v>
      </c>
      <c r="AE14" t="s">
        <v>111</v>
      </c>
      <c r="AF14" t="s">
        <v>111</v>
      </c>
      <c r="AG14" t="s">
        <v>113</v>
      </c>
      <c r="AH14" t="s">
        <v>113</v>
      </c>
      <c r="AI14" t="s">
        <v>109</v>
      </c>
      <c r="AJ14" t="s">
        <v>115</v>
      </c>
      <c r="AK14" t="s">
        <v>141</v>
      </c>
      <c r="AL14" t="s">
        <v>112</v>
      </c>
      <c r="AM14" t="s">
        <v>110</v>
      </c>
      <c r="AN14" t="s">
        <v>111</v>
      </c>
      <c r="AO14" t="s">
        <v>110</v>
      </c>
      <c r="AP14" t="s">
        <v>110</v>
      </c>
      <c r="AQ14" t="s">
        <v>110</v>
      </c>
      <c r="AR14" t="s">
        <v>115</v>
      </c>
      <c r="AS14" t="s">
        <v>109</v>
      </c>
      <c r="AT14" t="s">
        <v>110</v>
      </c>
      <c r="AU14" t="s">
        <v>142</v>
      </c>
      <c r="AV14" t="s">
        <v>112</v>
      </c>
      <c r="AW14" t="s">
        <v>110</v>
      </c>
      <c r="AX14" t="s">
        <v>111</v>
      </c>
      <c r="AY14" t="s">
        <v>110</v>
      </c>
      <c r="AZ14" t="s">
        <v>110</v>
      </c>
      <c r="BA14" t="s">
        <v>109</v>
      </c>
      <c r="BB14" t="s">
        <v>110</v>
      </c>
      <c r="BC14" t="s">
        <v>111</v>
      </c>
      <c r="BD14" t="s">
        <v>111</v>
      </c>
      <c r="BE14" t="s">
        <v>143</v>
      </c>
      <c r="BF14" t="s">
        <v>114</v>
      </c>
      <c r="BG14" t="s">
        <v>113</v>
      </c>
      <c r="BH14" t="s">
        <v>113</v>
      </c>
      <c r="BI14" t="s">
        <v>115</v>
      </c>
      <c r="BJ14" t="s">
        <v>113</v>
      </c>
      <c r="BK14" t="s">
        <v>113</v>
      </c>
      <c r="BL14" t="s">
        <v>115</v>
      </c>
      <c r="BM14" t="s">
        <v>115</v>
      </c>
      <c r="BN14" t="s">
        <v>113</v>
      </c>
      <c r="BO14" t="s">
        <v>144</v>
      </c>
      <c r="BP14" t="s">
        <v>108</v>
      </c>
      <c r="BQ14" t="s">
        <v>113</v>
      </c>
      <c r="BR14" t="s">
        <v>115</v>
      </c>
      <c r="BS14" t="s">
        <v>109</v>
      </c>
      <c r="BT14" t="s">
        <v>113</v>
      </c>
      <c r="BU14" t="s">
        <v>110</v>
      </c>
      <c r="BV14" t="s">
        <v>111</v>
      </c>
      <c r="BW14" t="s">
        <v>110</v>
      </c>
      <c r="BX14" t="s">
        <v>110</v>
      </c>
      <c r="BY14" t="s">
        <v>145</v>
      </c>
      <c r="BZ14" t="s">
        <v>114</v>
      </c>
      <c r="CA14" t="s">
        <v>113</v>
      </c>
      <c r="CB14" t="s">
        <v>110</v>
      </c>
      <c r="CC14" t="s">
        <v>115</v>
      </c>
      <c r="CD14" t="s">
        <v>109</v>
      </c>
      <c r="CE14" t="s">
        <v>113</v>
      </c>
      <c r="CF14" t="s">
        <v>109</v>
      </c>
      <c r="CG14" t="s">
        <v>115</v>
      </c>
      <c r="CH14" t="s">
        <v>113</v>
      </c>
      <c r="CI14" t="s">
        <v>146</v>
      </c>
      <c r="CJ14" t="s">
        <v>112</v>
      </c>
      <c r="CK14" t="s">
        <v>110</v>
      </c>
      <c r="CL14" t="s">
        <v>111</v>
      </c>
      <c r="CM14" t="s">
        <v>110</v>
      </c>
      <c r="CN14" t="s">
        <v>110</v>
      </c>
      <c r="CO14" t="s">
        <v>109</v>
      </c>
      <c r="CP14" t="s">
        <v>110</v>
      </c>
      <c r="CQ14" t="s">
        <v>109</v>
      </c>
      <c r="CR14" t="s">
        <v>109</v>
      </c>
      <c r="CS14" t="s">
        <v>147</v>
      </c>
      <c r="CT14" t="s">
        <v>108</v>
      </c>
      <c r="CU14" t="s">
        <v>113</v>
      </c>
      <c r="CV14" t="s">
        <v>110</v>
      </c>
      <c r="CW14" t="s">
        <v>111</v>
      </c>
      <c r="CX14" t="s">
        <v>109</v>
      </c>
      <c r="CY14" t="s">
        <v>113</v>
      </c>
      <c r="CZ14" t="s">
        <v>111</v>
      </c>
      <c r="DA14" t="s">
        <v>113</v>
      </c>
      <c r="DB14" t="s">
        <v>113</v>
      </c>
      <c r="DC14" t="s">
        <v>148</v>
      </c>
    </row>
    <row r="15" spans="1:107" x14ac:dyDescent="0.3">
      <c r="A15">
        <v>17</v>
      </c>
      <c r="B15" s="1">
        <v>45246.751550925903</v>
      </c>
      <c r="C15" s="1">
        <v>45246.765567129602</v>
      </c>
      <c r="D15" t="s">
        <v>107</v>
      </c>
      <c r="F15">
        <v>5</v>
      </c>
      <c r="G15">
        <v>5</v>
      </c>
      <c r="H15" t="s">
        <v>108</v>
      </c>
      <c r="I15" t="s">
        <v>113</v>
      </c>
      <c r="J15" t="s">
        <v>113</v>
      </c>
      <c r="K15" t="s">
        <v>109</v>
      </c>
      <c r="L15" t="s">
        <v>109</v>
      </c>
      <c r="M15" t="s">
        <v>110</v>
      </c>
      <c r="N15" t="s">
        <v>109</v>
      </c>
      <c r="O15" t="s">
        <v>110</v>
      </c>
      <c r="P15" t="s">
        <v>113</v>
      </c>
      <c r="R15" t="s">
        <v>112</v>
      </c>
      <c r="S15" t="s">
        <v>113</v>
      </c>
      <c r="T15" t="s">
        <v>109</v>
      </c>
      <c r="U15" t="s">
        <v>113</v>
      </c>
      <c r="V15" t="s">
        <v>113</v>
      </c>
      <c r="W15" t="s">
        <v>109</v>
      </c>
      <c r="X15" t="s">
        <v>113</v>
      </c>
      <c r="Y15" t="s">
        <v>111</v>
      </c>
      <c r="Z15" t="s">
        <v>111</v>
      </c>
      <c r="AB15" t="s">
        <v>108</v>
      </c>
      <c r="AC15" t="s">
        <v>109</v>
      </c>
      <c r="AD15" t="s">
        <v>113</v>
      </c>
      <c r="AE15" t="s">
        <v>109</v>
      </c>
      <c r="AF15" t="s">
        <v>109</v>
      </c>
      <c r="AG15" t="s">
        <v>113</v>
      </c>
      <c r="AH15" t="s">
        <v>113</v>
      </c>
      <c r="AI15" t="s">
        <v>109</v>
      </c>
      <c r="AJ15" t="s">
        <v>115</v>
      </c>
      <c r="AL15" t="s">
        <v>112</v>
      </c>
      <c r="AM15" t="s">
        <v>110</v>
      </c>
      <c r="AN15" t="s">
        <v>111</v>
      </c>
      <c r="AO15" t="s">
        <v>110</v>
      </c>
      <c r="AP15" t="s">
        <v>110</v>
      </c>
      <c r="AQ15" t="s">
        <v>113</v>
      </c>
      <c r="AR15" t="s">
        <v>113</v>
      </c>
      <c r="AS15" t="s">
        <v>115</v>
      </c>
      <c r="AT15" t="s">
        <v>113</v>
      </c>
      <c r="AV15" t="s">
        <v>112</v>
      </c>
      <c r="AW15" t="s">
        <v>110</v>
      </c>
      <c r="AX15" t="s">
        <v>111</v>
      </c>
      <c r="AY15" t="s">
        <v>110</v>
      </c>
      <c r="AZ15" t="s">
        <v>110</v>
      </c>
      <c r="BA15" t="s">
        <v>111</v>
      </c>
      <c r="BB15" t="s">
        <v>110</v>
      </c>
      <c r="BC15" t="s">
        <v>111</v>
      </c>
      <c r="BD15" t="s">
        <v>111</v>
      </c>
      <c r="BF15" t="s">
        <v>108</v>
      </c>
      <c r="BG15" t="s">
        <v>109</v>
      </c>
      <c r="BH15" t="s">
        <v>113</v>
      </c>
      <c r="BI15" t="s">
        <v>109</v>
      </c>
      <c r="BJ15" t="s">
        <v>109</v>
      </c>
      <c r="BK15" t="s">
        <v>113</v>
      </c>
      <c r="BL15" t="s">
        <v>115</v>
      </c>
      <c r="BM15" t="s">
        <v>113</v>
      </c>
      <c r="BN15" t="s">
        <v>113</v>
      </c>
      <c r="BO15" t="s">
        <v>149</v>
      </c>
      <c r="BP15" t="s">
        <v>108</v>
      </c>
      <c r="BQ15" t="s">
        <v>115</v>
      </c>
      <c r="BR15" t="s">
        <v>113</v>
      </c>
      <c r="BS15" t="s">
        <v>109</v>
      </c>
      <c r="BT15" t="s">
        <v>109</v>
      </c>
      <c r="BU15" t="s">
        <v>110</v>
      </c>
      <c r="BV15" t="s">
        <v>111</v>
      </c>
      <c r="BW15" t="s">
        <v>110</v>
      </c>
      <c r="BX15" t="s">
        <v>110</v>
      </c>
      <c r="BZ15" t="s">
        <v>112</v>
      </c>
      <c r="CA15" t="s">
        <v>110</v>
      </c>
      <c r="CB15" t="s">
        <v>109</v>
      </c>
      <c r="CC15" t="s">
        <v>113</v>
      </c>
      <c r="CD15" t="s">
        <v>113</v>
      </c>
      <c r="CE15" t="s">
        <v>109</v>
      </c>
      <c r="CF15" t="s">
        <v>113</v>
      </c>
      <c r="CG15" t="s">
        <v>109</v>
      </c>
      <c r="CH15" t="s">
        <v>109</v>
      </c>
      <c r="CJ15" t="s">
        <v>112</v>
      </c>
      <c r="CK15" t="s">
        <v>110</v>
      </c>
      <c r="CL15" t="s">
        <v>111</v>
      </c>
      <c r="CM15" t="s">
        <v>110</v>
      </c>
      <c r="CN15" t="s">
        <v>110</v>
      </c>
      <c r="CO15" t="s">
        <v>109</v>
      </c>
      <c r="CP15" t="s">
        <v>110</v>
      </c>
      <c r="CQ15" t="s">
        <v>111</v>
      </c>
      <c r="CR15" t="s">
        <v>111</v>
      </c>
      <c r="CT15" t="s">
        <v>108</v>
      </c>
      <c r="CU15" t="s">
        <v>109</v>
      </c>
      <c r="CV15" t="s">
        <v>113</v>
      </c>
      <c r="CW15" t="s">
        <v>109</v>
      </c>
      <c r="CX15" t="s">
        <v>109</v>
      </c>
      <c r="CY15" t="s">
        <v>113</v>
      </c>
      <c r="CZ15" t="s">
        <v>109</v>
      </c>
      <c r="DA15" t="s">
        <v>113</v>
      </c>
      <c r="DB15" t="s">
        <v>113</v>
      </c>
      <c r="DC15" t="s">
        <v>150</v>
      </c>
    </row>
    <row r="16" spans="1:107" x14ac:dyDescent="0.3">
      <c r="A16">
        <v>20</v>
      </c>
      <c r="B16" s="1">
        <v>45248.559270833299</v>
      </c>
      <c r="C16" s="1">
        <v>45248.645254629599</v>
      </c>
      <c r="D16" t="s">
        <v>107</v>
      </c>
      <c r="F16">
        <v>5</v>
      </c>
      <c r="G16">
        <v>5</v>
      </c>
      <c r="H16" t="s">
        <v>108</v>
      </c>
      <c r="I16" t="s">
        <v>115</v>
      </c>
      <c r="J16" t="s">
        <v>110</v>
      </c>
      <c r="K16" t="s">
        <v>109</v>
      </c>
      <c r="L16" t="s">
        <v>111</v>
      </c>
      <c r="M16" t="s">
        <v>110</v>
      </c>
      <c r="N16" t="s">
        <v>111</v>
      </c>
      <c r="O16" t="s">
        <v>110</v>
      </c>
      <c r="P16" t="s">
        <v>110</v>
      </c>
      <c r="R16" t="s">
        <v>112</v>
      </c>
      <c r="S16" t="s">
        <v>115</v>
      </c>
      <c r="T16" t="s">
        <v>113</v>
      </c>
      <c r="U16" t="s">
        <v>109</v>
      </c>
      <c r="V16" t="s">
        <v>115</v>
      </c>
      <c r="W16" t="s">
        <v>115</v>
      </c>
      <c r="X16" t="s">
        <v>113</v>
      </c>
      <c r="Y16" t="s">
        <v>111</v>
      </c>
      <c r="Z16" t="s">
        <v>111</v>
      </c>
      <c r="AB16" t="s">
        <v>114</v>
      </c>
      <c r="AC16" t="s">
        <v>113</v>
      </c>
      <c r="AD16" t="s">
        <v>113</v>
      </c>
      <c r="AE16" t="s">
        <v>109</v>
      </c>
      <c r="AF16" t="s">
        <v>115</v>
      </c>
      <c r="AG16" t="s">
        <v>113</v>
      </c>
      <c r="AH16" t="s">
        <v>113</v>
      </c>
      <c r="AI16" t="s">
        <v>109</v>
      </c>
      <c r="AJ16" t="s">
        <v>115</v>
      </c>
      <c r="AL16" t="s">
        <v>112</v>
      </c>
      <c r="AM16" t="s">
        <v>110</v>
      </c>
      <c r="AN16" t="s">
        <v>111</v>
      </c>
      <c r="AO16" t="s">
        <v>110</v>
      </c>
      <c r="AP16" t="s">
        <v>110</v>
      </c>
      <c r="AQ16" t="s">
        <v>115</v>
      </c>
      <c r="AR16" t="s">
        <v>113</v>
      </c>
      <c r="AS16" t="s">
        <v>113</v>
      </c>
      <c r="AT16" t="s">
        <v>113</v>
      </c>
      <c r="AV16" t="s">
        <v>112</v>
      </c>
      <c r="AW16" t="s">
        <v>110</v>
      </c>
      <c r="AX16" t="s">
        <v>111</v>
      </c>
      <c r="AY16" t="s">
        <v>113</v>
      </c>
      <c r="AZ16" t="s">
        <v>110</v>
      </c>
      <c r="BA16" t="s">
        <v>111</v>
      </c>
      <c r="BB16" t="s">
        <v>110</v>
      </c>
      <c r="BC16" t="s">
        <v>111</v>
      </c>
      <c r="BD16" t="s">
        <v>111</v>
      </c>
      <c r="BF16" t="s">
        <v>114</v>
      </c>
      <c r="BG16" t="s">
        <v>109</v>
      </c>
      <c r="BH16" t="s">
        <v>110</v>
      </c>
      <c r="BI16" t="s">
        <v>111</v>
      </c>
      <c r="BJ16" t="s">
        <v>111</v>
      </c>
      <c r="BK16" t="s">
        <v>109</v>
      </c>
      <c r="BL16" t="s">
        <v>110</v>
      </c>
      <c r="BM16" t="s">
        <v>115</v>
      </c>
      <c r="BN16" t="s">
        <v>115</v>
      </c>
      <c r="BP16" t="s">
        <v>108</v>
      </c>
      <c r="BQ16" t="s">
        <v>113</v>
      </c>
      <c r="BR16" t="s">
        <v>109</v>
      </c>
      <c r="BS16" t="s">
        <v>109</v>
      </c>
      <c r="BT16" t="s">
        <v>115</v>
      </c>
      <c r="BU16" t="s">
        <v>113</v>
      </c>
      <c r="BV16" t="s">
        <v>111</v>
      </c>
      <c r="BW16" t="s">
        <v>113</v>
      </c>
      <c r="BX16" t="s">
        <v>113</v>
      </c>
      <c r="BZ16" t="s">
        <v>114</v>
      </c>
      <c r="CA16" t="s">
        <v>113</v>
      </c>
      <c r="CB16" t="s">
        <v>113</v>
      </c>
      <c r="CC16" t="s">
        <v>115</v>
      </c>
      <c r="CD16" t="s">
        <v>113</v>
      </c>
      <c r="CE16" t="s">
        <v>109</v>
      </c>
      <c r="CF16" t="s">
        <v>110</v>
      </c>
      <c r="CG16" t="s">
        <v>111</v>
      </c>
      <c r="CH16" t="s">
        <v>115</v>
      </c>
      <c r="CJ16" t="s">
        <v>112</v>
      </c>
      <c r="CK16" t="s">
        <v>110</v>
      </c>
      <c r="CL16" t="s">
        <v>115</v>
      </c>
      <c r="CM16" t="s">
        <v>109</v>
      </c>
      <c r="CN16" t="s">
        <v>113</v>
      </c>
      <c r="CO16" t="s">
        <v>111</v>
      </c>
      <c r="CP16" t="s">
        <v>110</v>
      </c>
      <c r="CQ16" t="s">
        <v>111</v>
      </c>
      <c r="CR16" t="s">
        <v>111</v>
      </c>
      <c r="CT16" t="s">
        <v>108</v>
      </c>
      <c r="CU16" t="s">
        <v>111</v>
      </c>
      <c r="CV16" t="s">
        <v>110</v>
      </c>
      <c r="CW16" t="s">
        <v>111</v>
      </c>
      <c r="CX16" t="s">
        <v>111</v>
      </c>
      <c r="CY16" t="s">
        <v>110</v>
      </c>
      <c r="CZ16" t="s">
        <v>111</v>
      </c>
      <c r="DA16" t="s">
        <v>110</v>
      </c>
      <c r="DB16" t="s">
        <v>110</v>
      </c>
    </row>
    <row r="17" spans="1:106" x14ac:dyDescent="0.3">
      <c r="A17">
        <v>21</v>
      </c>
      <c r="B17" s="1">
        <v>45248.737314814804</v>
      </c>
      <c r="C17" s="1">
        <v>45248.752453703702</v>
      </c>
      <c r="D17" t="s">
        <v>107</v>
      </c>
      <c r="F17">
        <v>5</v>
      </c>
      <c r="G17">
        <v>5</v>
      </c>
      <c r="H17" t="s">
        <v>112</v>
      </c>
      <c r="I17" t="s">
        <v>110</v>
      </c>
      <c r="J17" t="s">
        <v>111</v>
      </c>
      <c r="K17" t="s">
        <v>110</v>
      </c>
      <c r="L17" t="s">
        <v>110</v>
      </c>
      <c r="M17" t="s">
        <v>110</v>
      </c>
      <c r="N17" t="s">
        <v>111</v>
      </c>
      <c r="O17" t="s">
        <v>110</v>
      </c>
      <c r="P17" t="s">
        <v>110</v>
      </c>
      <c r="R17" t="s">
        <v>112</v>
      </c>
      <c r="S17" t="s">
        <v>110</v>
      </c>
      <c r="T17" t="s">
        <v>111</v>
      </c>
      <c r="U17" t="s">
        <v>110</v>
      </c>
      <c r="V17" t="s">
        <v>110</v>
      </c>
      <c r="W17" t="s">
        <v>115</v>
      </c>
      <c r="X17" t="s">
        <v>113</v>
      </c>
      <c r="Y17" t="s">
        <v>109</v>
      </c>
      <c r="Z17" t="s">
        <v>109</v>
      </c>
      <c r="AB17" t="s">
        <v>108</v>
      </c>
      <c r="AC17" t="s">
        <v>111</v>
      </c>
      <c r="AD17" t="s">
        <v>110</v>
      </c>
      <c r="AE17" t="s">
        <v>109</v>
      </c>
      <c r="AF17" t="s">
        <v>109</v>
      </c>
      <c r="AG17" t="s">
        <v>110</v>
      </c>
      <c r="AH17" t="s">
        <v>111</v>
      </c>
      <c r="AI17" t="s">
        <v>110</v>
      </c>
      <c r="AJ17" t="s">
        <v>110</v>
      </c>
      <c r="AL17" t="s">
        <v>114</v>
      </c>
      <c r="AM17" t="s">
        <v>110</v>
      </c>
      <c r="AN17" t="s">
        <v>111</v>
      </c>
      <c r="AO17" t="s">
        <v>110</v>
      </c>
      <c r="AP17" t="s">
        <v>110</v>
      </c>
      <c r="AQ17" t="s">
        <v>110</v>
      </c>
      <c r="AR17" t="s">
        <v>111</v>
      </c>
      <c r="AS17" t="s">
        <v>110</v>
      </c>
      <c r="AT17" t="s">
        <v>110</v>
      </c>
      <c r="AV17" t="s">
        <v>112</v>
      </c>
      <c r="AW17" t="s">
        <v>110</v>
      </c>
      <c r="AX17" t="s">
        <v>111</v>
      </c>
      <c r="AY17" t="s">
        <v>110</v>
      </c>
      <c r="AZ17" t="s">
        <v>110</v>
      </c>
      <c r="BA17" t="s">
        <v>111</v>
      </c>
      <c r="BB17" t="s">
        <v>110</v>
      </c>
      <c r="BC17" t="s">
        <v>109</v>
      </c>
      <c r="BD17" t="s">
        <v>111</v>
      </c>
      <c r="BF17" t="s">
        <v>112</v>
      </c>
      <c r="BG17" t="s">
        <v>110</v>
      </c>
      <c r="BH17" t="s">
        <v>111</v>
      </c>
      <c r="BI17" t="s">
        <v>110</v>
      </c>
      <c r="BJ17" t="s">
        <v>110</v>
      </c>
      <c r="BK17" t="s">
        <v>113</v>
      </c>
      <c r="BL17" t="s">
        <v>111</v>
      </c>
      <c r="BM17" t="s">
        <v>109</v>
      </c>
      <c r="BN17" t="s">
        <v>109</v>
      </c>
      <c r="BP17" t="s">
        <v>108</v>
      </c>
      <c r="BQ17" t="s">
        <v>113</v>
      </c>
      <c r="BR17" t="s">
        <v>109</v>
      </c>
      <c r="BS17" t="s">
        <v>109</v>
      </c>
      <c r="BT17" t="s">
        <v>109</v>
      </c>
      <c r="BU17" t="s">
        <v>110</v>
      </c>
      <c r="BV17" t="s">
        <v>111</v>
      </c>
      <c r="BW17" t="s">
        <v>110</v>
      </c>
      <c r="BX17" t="s">
        <v>110</v>
      </c>
      <c r="BZ17" t="s">
        <v>112</v>
      </c>
      <c r="CA17" t="s">
        <v>110</v>
      </c>
      <c r="CB17" t="s">
        <v>109</v>
      </c>
      <c r="CC17" t="s">
        <v>113</v>
      </c>
      <c r="CD17" t="s">
        <v>113</v>
      </c>
      <c r="CE17" t="s">
        <v>113</v>
      </c>
      <c r="CF17" t="s">
        <v>115</v>
      </c>
      <c r="CG17" t="s">
        <v>115</v>
      </c>
      <c r="CH17" t="s">
        <v>115</v>
      </c>
      <c r="CJ17" t="s">
        <v>112</v>
      </c>
      <c r="CK17" t="s">
        <v>110</v>
      </c>
      <c r="CL17" t="s">
        <v>111</v>
      </c>
      <c r="CM17" t="s">
        <v>110</v>
      </c>
      <c r="CN17" t="s">
        <v>110</v>
      </c>
      <c r="CO17" t="s">
        <v>113</v>
      </c>
      <c r="CP17" t="s">
        <v>109</v>
      </c>
      <c r="CQ17" t="s">
        <v>115</v>
      </c>
      <c r="CR17" t="s">
        <v>111</v>
      </c>
      <c r="CT17" t="s">
        <v>112</v>
      </c>
      <c r="CU17" t="s">
        <v>110</v>
      </c>
      <c r="CV17" t="s">
        <v>111</v>
      </c>
      <c r="CW17" t="s">
        <v>110</v>
      </c>
      <c r="CX17" t="s">
        <v>110</v>
      </c>
      <c r="CY17" t="s">
        <v>109</v>
      </c>
      <c r="CZ17" t="s">
        <v>113</v>
      </c>
      <c r="DA17" t="s">
        <v>109</v>
      </c>
      <c r="DB17" t="s">
        <v>109</v>
      </c>
    </row>
    <row r="18" spans="1:106" x14ac:dyDescent="0.3">
      <c r="A18">
        <v>22</v>
      </c>
      <c r="B18" s="1">
        <v>45251.664675925902</v>
      </c>
      <c r="C18" s="1">
        <v>45251.677858796298</v>
      </c>
      <c r="D18" t="s">
        <v>107</v>
      </c>
      <c r="F18">
        <v>4</v>
      </c>
      <c r="G18">
        <v>2</v>
      </c>
      <c r="H18" t="s">
        <v>112</v>
      </c>
      <c r="I18" t="s">
        <v>113</v>
      </c>
      <c r="J18" t="s">
        <v>109</v>
      </c>
      <c r="K18" t="s">
        <v>110</v>
      </c>
      <c r="L18" t="s">
        <v>113</v>
      </c>
      <c r="M18" t="s">
        <v>113</v>
      </c>
      <c r="N18" t="s">
        <v>109</v>
      </c>
      <c r="O18" t="s">
        <v>113</v>
      </c>
      <c r="P18" t="s">
        <v>113</v>
      </c>
      <c r="R18" t="s">
        <v>112</v>
      </c>
      <c r="S18" t="s">
        <v>110</v>
      </c>
      <c r="T18" t="s">
        <v>109</v>
      </c>
      <c r="U18" t="s">
        <v>113</v>
      </c>
      <c r="V18" t="s">
        <v>113</v>
      </c>
      <c r="W18" t="s">
        <v>113</v>
      </c>
      <c r="X18" t="s">
        <v>109</v>
      </c>
      <c r="Y18" t="s">
        <v>115</v>
      </c>
      <c r="Z18" t="s">
        <v>115</v>
      </c>
      <c r="AB18" t="s">
        <v>114</v>
      </c>
      <c r="AC18" t="s">
        <v>109</v>
      </c>
      <c r="AD18" t="s">
        <v>113</v>
      </c>
      <c r="AE18" t="s">
        <v>109</v>
      </c>
      <c r="AF18" t="s">
        <v>109</v>
      </c>
      <c r="AG18" t="s">
        <v>109</v>
      </c>
      <c r="AH18" t="s">
        <v>113</v>
      </c>
      <c r="AI18" t="s">
        <v>109</v>
      </c>
      <c r="AJ18" t="s">
        <v>109</v>
      </c>
      <c r="AL18" t="s">
        <v>112</v>
      </c>
      <c r="AM18" t="s">
        <v>110</v>
      </c>
      <c r="AN18" t="s">
        <v>109</v>
      </c>
      <c r="AO18" t="s">
        <v>110</v>
      </c>
      <c r="AP18" t="s">
        <v>110</v>
      </c>
      <c r="AQ18" t="s">
        <v>113</v>
      </c>
      <c r="AR18" t="s">
        <v>109</v>
      </c>
      <c r="AS18" t="s">
        <v>113</v>
      </c>
      <c r="AT18" t="s">
        <v>113</v>
      </c>
      <c r="AV18" t="s">
        <v>114</v>
      </c>
      <c r="AW18" t="s">
        <v>109</v>
      </c>
      <c r="AX18" t="s">
        <v>113</v>
      </c>
      <c r="AY18" t="s">
        <v>115</v>
      </c>
      <c r="AZ18" t="s">
        <v>113</v>
      </c>
      <c r="BA18" t="s">
        <v>109</v>
      </c>
      <c r="BB18" t="s">
        <v>115</v>
      </c>
      <c r="BC18" t="s">
        <v>109</v>
      </c>
      <c r="BD18" t="s">
        <v>109</v>
      </c>
      <c r="BF18" t="s">
        <v>108</v>
      </c>
      <c r="BG18" t="s">
        <v>115</v>
      </c>
      <c r="BH18" t="s">
        <v>115</v>
      </c>
      <c r="BI18" t="s">
        <v>113</v>
      </c>
      <c r="BJ18" t="s">
        <v>115</v>
      </c>
      <c r="BK18" t="s">
        <v>113</v>
      </c>
      <c r="BL18" t="s">
        <v>109</v>
      </c>
      <c r="BM18" t="s">
        <v>113</v>
      </c>
      <c r="BN18" t="s">
        <v>115</v>
      </c>
      <c r="BP18" t="s">
        <v>108</v>
      </c>
      <c r="BQ18" t="s">
        <v>109</v>
      </c>
      <c r="BR18" t="s">
        <v>115</v>
      </c>
      <c r="BS18" t="s">
        <v>109</v>
      </c>
      <c r="BT18" t="s">
        <v>109</v>
      </c>
      <c r="BU18" t="s">
        <v>110</v>
      </c>
      <c r="BV18" t="s">
        <v>111</v>
      </c>
      <c r="BW18" t="s">
        <v>110</v>
      </c>
      <c r="BX18" t="s">
        <v>110</v>
      </c>
      <c r="BZ18" t="s">
        <v>112</v>
      </c>
      <c r="CA18" t="s">
        <v>110</v>
      </c>
      <c r="CB18" t="s">
        <v>109</v>
      </c>
      <c r="CC18" t="s">
        <v>113</v>
      </c>
      <c r="CD18" t="s">
        <v>113</v>
      </c>
      <c r="CE18" t="s">
        <v>115</v>
      </c>
      <c r="CF18" t="s">
        <v>109</v>
      </c>
      <c r="CG18" t="s">
        <v>109</v>
      </c>
      <c r="CH18" t="s">
        <v>113</v>
      </c>
      <c r="CJ18" t="s">
        <v>112</v>
      </c>
      <c r="CK18" t="s">
        <v>110</v>
      </c>
      <c r="CL18" t="s">
        <v>109</v>
      </c>
      <c r="CM18" t="s">
        <v>113</v>
      </c>
      <c r="CN18" t="s">
        <v>113</v>
      </c>
      <c r="CO18" t="s">
        <v>113</v>
      </c>
      <c r="CP18" t="s">
        <v>109</v>
      </c>
      <c r="CQ18" t="s">
        <v>113</v>
      </c>
      <c r="CR18" t="s">
        <v>115</v>
      </c>
      <c r="CT18" t="s">
        <v>112</v>
      </c>
      <c r="CU18" t="s">
        <v>113</v>
      </c>
      <c r="CV18" t="s">
        <v>109</v>
      </c>
      <c r="CW18" t="s">
        <v>113</v>
      </c>
      <c r="CX18" t="s">
        <v>113</v>
      </c>
      <c r="CY18" t="s">
        <v>115</v>
      </c>
      <c r="CZ18" t="s">
        <v>109</v>
      </c>
      <c r="DA18" t="s">
        <v>113</v>
      </c>
      <c r="DB18" t="s">
        <v>113</v>
      </c>
    </row>
    <row r="19" spans="1:106" x14ac:dyDescent="0.3">
      <c r="A19">
        <v>23</v>
      </c>
      <c r="B19" s="1">
        <v>45252.055601851796</v>
      </c>
      <c r="C19" s="1">
        <v>45252.066678240699</v>
      </c>
      <c r="D19" t="s">
        <v>107</v>
      </c>
      <c r="F19">
        <v>4</v>
      </c>
      <c r="G19">
        <v>4</v>
      </c>
      <c r="H19" t="s">
        <v>108</v>
      </c>
      <c r="I19" t="s">
        <v>113</v>
      </c>
      <c r="J19" t="s">
        <v>115</v>
      </c>
      <c r="K19" t="s">
        <v>113</v>
      </c>
      <c r="L19" t="s">
        <v>109</v>
      </c>
      <c r="M19" t="s">
        <v>113</v>
      </c>
      <c r="N19" t="s">
        <v>109</v>
      </c>
      <c r="O19" t="s">
        <v>113</v>
      </c>
      <c r="P19" t="s">
        <v>113</v>
      </c>
      <c r="R19" t="s">
        <v>112</v>
      </c>
      <c r="S19" t="s">
        <v>110</v>
      </c>
      <c r="T19" t="s">
        <v>111</v>
      </c>
      <c r="U19" t="s">
        <v>110</v>
      </c>
      <c r="V19" t="s">
        <v>113</v>
      </c>
      <c r="W19" t="s">
        <v>113</v>
      </c>
      <c r="X19" t="s">
        <v>115</v>
      </c>
      <c r="Y19" t="s">
        <v>115</v>
      </c>
      <c r="Z19" t="s">
        <v>109</v>
      </c>
      <c r="AB19" t="s">
        <v>114</v>
      </c>
      <c r="AC19" t="s">
        <v>113</v>
      </c>
      <c r="AD19" t="s">
        <v>113</v>
      </c>
      <c r="AE19" t="s">
        <v>109</v>
      </c>
      <c r="AF19" t="s">
        <v>109</v>
      </c>
      <c r="AG19" t="s">
        <v>110</v>
      </c>
      <c r="AH19" t="s">
        <v>110</v>
      </c>
      <c r="AI19" t="s">
        <v>115</v>
      </c>
      <c r="AJ19" t="s">
        <v>113</v>
      </c>
      <c r="AL19" t="s">
        <v>112</v>
      </c>
      <c r="AM19" t="s">
        <v>110</v>
      </c>
      <c r="AN19" t="s">
        <v>111</v>
      </c>
      <c r="AO19" t="s">
        <v>113</v>
      </c>
      <c r="AP19" t="s">
        <v>113</v>
      </c>
      <c r="AQ19" t="s">
        <v>110</v>
      </c>
      <c r="AR19" t="s">
        <v>115</v>
      </c>
      <c r="AS19" t="s">
        <v>113</v>
      </c>
      <c r="AT19" t="s">
        <v>113</v>
      </c>
      <c r="AV19" t="s">
        <v>112</v>
      </c>
      <c r="AW19" t="s">
        <v>110</v>
      </c>
      <c r="AX19" t="s">
        <v>111</v>
      </c>
      <c r="AY19" t="s">
        <v>113</v>
      </c>
      <c r="AZ19" t="s">
        <v>113</v>
      </c>
      <c r="BA19" t="s">
        <v>113</v>
      </c>
      <c r="BB19" t="s">
        <v>113</v>
      </c>
      <c r="BC19" t="s">
        <v>109</v>
      </c>
      <c r="BD19" t="s">
        <v>109</v>
      </c>
      <c r="BF19" t="s">
        <v>108</v>
      </c>
      <c r="BG19" t="s">
        <v>109</v>
      </c>
      <c r="BH19" t="s">
        <v>113</v>
      </c>
      <c r="BI19" t="s">
        <v>109</v>
      </c>
      <c r="BJ19" t="s">
        <v>109</v>
      </c>
      <c r="BK19" t="s">
        <v>113</v>
      </c>
      <c r="BL19" t="s">
        <v>109</v>
      </c>
      <c r="BM19" t="s">
        <v>115</v>
      </c>
      <c r="BN19" t="s">
        <v>115</v>
      </c>
      <c r="BP19" t="s">
        <v>108</v>
      </c>
      <c r="BQ19" t="s">
        <v>113</v>
      </c>
      <c r="BR19" t="s">
        <v>109</v>
      </c>
      <c r="BS19" t="s">
        <v>109</v>
      </c>
      <c r="BT19" t="s">
        <v>109</v>
      </c>
      <c r="BU19" t="s">
        <v>110</v>
      </c>
      <c r="BV19" t="s">
        <v>109</v>
      </c>
      <c r="BW19" t="s">
        <v>113</v>
      </c>
      <c r="BX19" t="s">
        <v>113</v>
      </c>
      <c r="BZ19" t="s">
        <v>112</v>
      </c>
      <c r="CA19" t="s">
        <v>110</v>
      </c>
      <c r="CB19" t="s">
        <v>109</v>
      </c>
      <c r="CC19" t="s">
        <v>113</v>
      </c>
      <c r="CD19" t="s">
        <v>113</v>
      </c>
      <c r="CE19" t="s">
        <v>115</v>
      </c>
      <c r="CF19" t="s">
        <v>113</v>
      </c>
      <c r="CG19" t="s">
        <v>115</v>
      </c>
      <c r="CH19" t="s">
        <v>115</v>
      </c>
      <c r="CJ19" t="s">
        <v>112</v>
      </c>
      <c r="CK19" t="s">
        <v>113</v>
      </c>
      <c r="CL19" t="s">
        <v>109</v>
      </c>
      <c r="CM19" t="s">
        <v>113</v>
      </c>
      <c r="CN19" t="s">
        <v>113</v>
      </c>
      <c r="CO19" t="s">
        <v>115</v>
      </c>
      <c r="CP19" t="s">
        <v>113</v>
      </c>
      <c r="CQ19" t="s">
        <v>109</v>
      </c>
      <c r="CR19" t="s">
        <v>115</v>
      </c>
      <c r="CT19" t="s">
        <v>108</v>
      </c>
      <c r="CU19" t="s">
        <v>109</v>
      </c>
      <c r="CV19" t="s">
        <v>110</v>
      </c>
      <c r="CW19" t="s">
        <v>111</v>
      </c>
      <c r="CX19" t="s">
        <v>109</v>
      </c>
      <c r="CY19" t="s">
        <v>110</v>
      </c>
      <c r="CZ19" t="s">
        <v>111</v>
      </c>
      <c r="DA19" t="s">
        <v>113</v>
      </c>
      <c r="DB19" t="s">
        <v>113</v>
      </c>
    </row>
    <row r="20" spans="1:106" x14ac:dyDescent="0.3">
      <c r="A20">
        <v>24</v>
      </c>
      <c r="B20" s="1">
        <v>45252.065775463001</v>
      </c>
      <c r="C20" s="1">
        <v>45252.092499999999</v>
      </c>
      <c r="D20" t="s">
        <v>107</v>
      </c>
      <c r="F20">
        <v>4</v>
      </c>
      <c r="G20">
        <v>4</v>
      </c>
      <c r="H20" t="s">
        <v>108</v>
      </c>
      <c r="I20" t="s">
        <v>113</v>
      </c>
      <c r="J20" t="s">
        <v>115</v>
      </c>
      <c r="K20" t="s">
        <v>113</v>
      </c>
      <c r="L20" t="s">
        <v>115</v>
      </c>
      <c r="M20" t="s">
        <v>110</v>
      </c>
      <c r="N20" t="s">
        <v>109</v>
      </c>
      <c r="O20" t="s">
        <v>113</v>
      </c>
      <c r="P20" t="s">
        <v>113</v>
      </c>
      <c r="R20" t="s">
        <v>114</v>
      </c>
      <c r="S20" t="s">
        <v>115</v>
      </c>
      <c r="T20" t="s">
        <v>113</v>
      </c>
      <c r="U20" t="s">
        <v>115</v>
      </c>
      <c r="V20" t="s">
        <v>113</v>
      </c>
      <c r="W20" t="s">
        <v>111</v>
      </c>
      <c r="X20" t="s">
        <v>113</v>
      </c>
      <c r="Y20" t="s">
        <v>115</v>
      </c>
      <c r="Z20" t="s">
        <v>115</v>
      </c>
      <c r="AA20" t="s">
        <v>151</v>
      </c>
      <c r="AB20" t="s">
        <v>108</v>
      </c>
      <c r="AC20" t="s">
        <v>109</v>
      </c>
      <c r="AD20" t="s">
        <v>113</v>
      </c>
      <c r="AE20" t="s">
        <v>109</v>
      </c>
      <c r="AF20" t="s">
        <v>109</v>
      </c>
      <c r="AG20" t="s">
        <v>113</v>
      </c>
      <c r="AH20" t="s">
        <v>115</v>
      </c>
      <c r="AI20" t="s">
        <v>113</v>
      </c>
      <c r="AJ20" t="s">
        <v>113</v>
      </c>
      <c r="AL20" t="s">
        <v>112</v>
      </c>
      <c r="AM20" t="s">
        <v>110</v>
      </c>
      <c r="AN20" t="s">
        <v>111</v>
      </c>
      <c r="AO20" t="s">
        <v>113</v>
      </c>
      <c r="AP20" t="s">
        <v>113</v>
      </c>
      <c r="AQ20" t="s">
        <v>113</v>
      </c>
      <c r="AR20" t="s">
        <v>109</v>
      </c>
      <c r="AS20" t="s">
        <v>115</v>
      </c>
      <c r="AT20" t="s">
        <v>113</v>
      </c>
      <c r="AV20" t="s">
        <v>112</v>
      </c>
      <c r="AW20" t="s">
        <v>110</v>
      </c>
      <c r="AX20" t="s">
        <v>111</v>
      </c>
      <c r="AY20" t="s">
        <v>110</v>
      </c>
      <c r="AZ20" t="s">
        <v>110</v>
      </c>
      <c r="BA20" t="s">
        <v>115</v>
      </c>
      <c r="BB20" t="s">
        <v>109</v>
      </c>
      <c r="BC20" t="s">
        <v>115</v>
      </c>
      <c r="BD20" t="s">
        <v>115</v>
      </c>
      <c r="BF20" t="s">
        <v>108</v>
      </c>
      <c r="BG20" t="s">
        <v>113</v>
      </c>
      <c r="BH20" t="s">
        <v>115</v>
      </c>
      <c r="BI20" t="s">
        <v>115</v>
      </c>
      <c r="BJ20" t="s">
        <v>115</v>
      </c>
      <c r="BK20" t="s">
        <v>113</v>
      </c>
      <c r="BL20" t="s">
        <v>109</v>
      </c>
      <c r="BM20" t="s">
        <v>110</v>
      </c>
      <c r="BN20" t="s">
        <v>110</v>
      </c>
      <c r="BP20" t="s">
        <v>108</v>
      </c>
      <c r="BQ20" t="s">
        <v>113</v>
      </c>
      <c r="BR20" t="s">
        <v>115</v>
      </c>
      <c r="BS20" t="s">
        <v>109</v>
      </c>
      <c r="BT20" t="s">
        <v>111</v>
      </c>
      <c r="BU20" t="s">
        <v>110</v>
      </c>
      <c r="BV20" t="s">
        <v>111</v>
      </c>
      <c r="BW20" t="s">
        <v>113</v>
      </c>
      <c r="BX20" t="s">
        <v>113</v>
      </c>
      <c r="BZ20" t="s">
        <v>108</v>
      </c>
      <c r="CA20" t="s">
        <v>113</v>
      </c>
      <c r="CB20" t="s">
        <v>113</v>
      </c>
      <c r="CC20" t="s">
        <v>109</v>
      </c>
      <c r="CD20" t="s">
        <v>115</v>
      </c>
      <c r="CE20" t="s">
        <v>113</v>
      </c>
      <c r="CF20" t="s">
        <v>109</v>
      </c>
      <c r="CG20" t="s">
        <v>113</v>
      </c>
      <c r="CH20" t="s">
        <v>113</v>
      </c>
      <c r="CJ20" t="s">
        <v>112</v>
      </c>
      <c r="CK20" t="s">
        <v>110</v>
      </c>
      <c r="CL20" t="s">
        <v>111</v>
      </c>
      <c r="CM20" t="s">
        <v>110</v>
      </c>
      <c r="CN20" t="s">
        <v>110</v>
      </c>
      <c r="CO20" t="s">
        <v>111</v>
      </c>
      <c r="CP20" t="s">
        <v>113</v>
      </c>
      <c r="CQ20" t="s">
        <v>111</v>
      </c>
      <c r="CR20" t="s">
        <v>111</v>
      </c>
      <c r="CT20" t="s">
        <v>108</v>
      </c>
      <c r="CU20" t="s">
        <v>109</v>
      </c>
      <c r="CV20" t="s">
        <v>113</v>
      </c>
      <c r="CW20" t="s">
        <v>109</v>
      </c>
      <c r="CX20" t="s">
        <v>109</v>
      </c>
      <c r="CY20" t="s">
        <v>110</v>
      </c>
      <c r="CZ20" t="s">
        <v>111</v>
      </c>
      <c r="DA20" t="s">
        <v>110</v>
      </c>
      <c r="DB20" t="s">
        <v>110</v>
      </c>
    </row>
    <row r="21" spans="1:106" x14ac:dyDescent="0.3">
      <c r="A21">
        <v>25</v>
      </c>
      <c r="B21" s="1">
        <v>45252.698541666701</v>
      </c>
      <c r="C21" s="1">
        <v>45252.715995370403</v>
      </c>
      <c r="D21" t="s">
        <v>107</v>
      </c>
      <c r="F21">
        <v>4</v>
      </c>
      <c r="G21">
        <v>4</v>
      </c>
      <c r="H21" t="s">
        <v>112</v>
      </c>
      <c r="I21" t="s">
        <v>110</v>
      </c>
      <c r="J21" t="s">
        <v>109</v>
      </c>
      <c r="K21" t="s">
        <v>113</v>
      </c>
      <c r="L21" t="s">
        <v>110</v>
      </c>
      <c r="M21" t="s">
        <v>110</v>
      </c>
      <c r="N21" t="s">
        <v>109</v>
      </c>
      <c r="O21" t="s">
        <v>109</v>
      </c>
      <c r="P21" t="s">
        <v>110</v>
      </c>
      <c r="R21" t="s">
        <v>112</v>
      </c>
      <c r="S21" t="s">
        <v>113</v>
      </c>
      <c r="T21" t="s">
        <v>115</v>
      </c>
      <c r="U21" t="s">
        <v>113</v>
      </c>
      <c r="V21" t="s">
        <v>110</v>
      </c>
      <c r="W21" t="s">
        <v>110</v>
      </c>
      <c r="X21" t="s">
        <v>115</v>
      </c>
      <c r="Y21" t="s">
        <v>111</v>
      </c>
      <c r="Z21" t="s">
        <v>110</v>
      </c>
      <c r="AB21" t="s">
        <v>108</v>
      </c>
      <c r="AC21" t="s">
        <v>113</v>
      </c>
      <c r="AD21" t="s">
        <v>110</v>
      </c>
      <c r="AE21" t="s">
        <v>115</v>
      </c>
      <c r="AF21" t="s">
        <v>113</v>
      </c>
      <c r="AG21" t="s">
        <v>110</v>
      </c>
      <c r="AH21" t="s">
        <v>113</v>
      </c>
      <c r="AI21" t="s">
        <v>113</v>
      </c>
      <c r="AJ21" t="s">
        <v>113</v>
      </c>
      <c r="AL21" t="s">
        <v>108</v>
      </c>
      <c r="AM21" t="s">
        <v>110</v>
      </c>
      <c r="AN21" t="s">
        <v>115</v>
      </c>
      <c r="AO21" t="s">
        <v>109</v>
      </c>
      <c r="AP21" t="s">
        <v>110</v>
      </c>
      <c r="AQ21" t="s">
        <v>110</v>
      </c>
      <c r="AR21" t="s">
        <v>113</v>
      </c>
      <c r="AS21" t="s">
        <v>113</v>
      </c>
      <c r="AT21" t="s">
        <v>113</v>
      </c>
      <c r="AV21" t="s">
        <v>112</v>
      </c>
      <c r="AW21" t="s">
        <v>110</v>
      </c>
      <c r="AX21" t="s">
        <v>109</v>
      </c>
      <c r="AY21" t="s">
        <v>110</v>
      </c>
      <c r="AZ21" t="s">
        <v>110</v>
      </c>
      <c r="BA21" t="s">
        <v>109</v>
      </c>
      <c r="BB21" t="s">
        <v>113</v>
      </c>
      <c r="BC21" t="s">
        <v>109</v>
      </c>
      <c r="BD21" t="s">
        <v>109</v>
      </c>
      <c r="BF21" t="s">
        <v>108</v>
      </c>
      <c r="BG21" t="s">
        <v>109</v>
      </c>
      <c r="BH21" t="s">
        <v>115</v>
      </c>
      <c r="BI21" t="s">
        <v>109</v>
      </c>
      <c r="BJ21" t="s">
        <v>109</v>
      </c>
      <c r="BK21" t="s">
        <v>110</v>
      </c>
      <c r="BL21" t="s">
        <v>109</v>
      </c>
      <c r="BM21" t="s">
        <v>110</v>
      </c>
      <c r="BN21" t="s">
        <v>110</v>
      </c>
      <c r="BP21" t="s">
        <v>108</v>
      </c>
      <c r="BQ21" t="s">
        <v>110</v>
      </c>
      <c r="BR21" t="s">
        <v>115</v>
      </c>
      <c r="BS21" t="s">
        <v>111</v>
      </c>
      <c r="BT21" t="s">
        <v>110</v>
      </c>
      <c r="BU21" t="s">
        <v>110</v>
      </c>
      <c r="BV21" t="s">
        <v>109</v>
      </c>
      <c r="BW21" t="s">
        <v>110</v>
      </c>
      <c r="BX21" t="s">
        <v>110</v>
      </c>
      <c r="BZ21" t="s">
        <v>112</v>
      </c>
      <c r="CA21" t="s">
        <v>110</v>
      </c>
      <c r="CB21" t="s">
        <v>109</v>
      </c>
      <c r="CC21" t="s">
        <v>109</v>
      </c>
      <c r="CD21" t="s">
        <v>110</v>
      </c>
      <c r="CE21" t="s">
        <v>115</v>
      </c>
      <c r="CF21" t="s">
        <v>115</v>
      </c>
      <c r="CG21" t="s">
        <v>109</v>
      </c>
      <c r="CH21" t="s">
        <v>111</v>
      </c>
      <c r="CJ21" t="s">
        <v>114</v>
      </c>
      <c r="CK21" t="s">
        <v>110</v>
      </c>
      <c r="CL21" t="s">
        <v>109</v>
      </c>
      <c r="CM21" t="s">
        <v>109</v>
      </c>
      <c r="CN21" t="s">
        <v>110</v>
      </c>
      <c r="CO21" t="s">
        <v>113</v>
      </c>
      <c r="CP21" t="s">
        <v>115</v>
      </c>
      <c r="CQ21" t="s">
        <v>115</v>
      </c>
      <c r="CR21" t="s">
        <v>115</v>
      </c>
      <c r="CT21" t="s">
        <v>108</v>
      </c>
      <c r="CU21" t="s">
        <v>110</v>
      </c>
      <c r="CV21" t="s">
        <v>109</v>
      </c>
      <c r="CW21" t="s">
        <v>115</v>
      </c>
      <c r="CX21" t="s">
        <v>113</v>
      </c>
      <c r="CY21" t="s">
        <v>110</v>
      </c>
      <c r="CZ21" t="s">
        <v>111</v>
      </c>
      <c r="DA21" t="s">
        <v>110</v>
      </c>
      <c r="DB21" t="s">
        <v>110</v>
      </c>
    </row>
    <row r="22" spans="1:106" x14ac:dyDescent="0.3">
      <c r="A22">
        <v>26</v>
      </c>
      <c r="B22" s="1">
        <v>45252.723692129599</v>
      </c>
      <c r="C22" s="1">
        <v>45252.7366666667</v>
      </c>
      <c r="D22" t="s">
        <v>107</v>
      </c>
      <c r="F22">
        <v>5</v>
      </c>
      <c r="G22">
        <v>5</v>
      </c>
      <c r="H22" t="s">
        <v>108</v>
      </c>
      <c r="I22" t="s">
        <v>109</v>
      </c>
      <c r="J22" t="s">
        <v>113</v>
      </c>
      <c r="K22" t="s">
        <v>109</v>
      </c>
      <c r="L22" t="s">
        <v>109</v>
      </c>
      <c r="M22" t="s">
        <v>110</v>
      </c>
      <c r="N22" t="s">
        <v>111</v>
      </c>
      <c r="O22" t="s">
        <v>113</v>
      </c>
      <c r="P22" t="s">
        <v>113</v>
      </c>
      <c r="R22" t="s">
        <v>112</v>
      </c>
      <c r="S22" t="s">
        <v>110</v>
      </c>
      <c r="T22" t="s">
        <v>111</v>
      </c>
      <c r="U22" t="s">
        <v>110</v>
      </c>
      <c r="V22" t="s">
        <v>110</v>
      </c>
      <c r="W22" t="s">
        <v>113</v>
      </c>
      <c r="X22" t="s">
        <v>115</v>
      </c>
      <c r="Y22" t="s">
        <v>113</v>
      </c>
      <c r="Z22" t="s">
        <v>115</v>
      </c>
      <c r="AB22" t="s">
        <v>108</v>
      </c>
      <c r="AC22" t="s">
        <v>111</v>
      </c>
      <c r="AD22" t="s">
        <v>113</v>
      </c>
      <c r="AE22" t="s">
        <v>115</v>
      </c>
      <c r="AF22" t="s">
        <v>109</v>
      </c>
      <c r="AG22" t="s">
        <v>113</v>
      </c>
      <c r="AH22" t="s">
        <v>115</v>
      </c>
      <c r="AI22" t="s">
        <v>115</v>
      </c>
      <c r="AJ22" t="s">
        <v>113</v>
      </c>
      <c r="AL22" t="s">
        <v>114</v>
      </c>
      <c r="AM22" t="s">
        <v>113</v>
      </c>
      <c r="AN22" t="s">
        <v>109</v>
      </c>
      <c r="AO22" t="s">
        <v>113</v>
      </c>
      <c r="AP22" t="s">
        <v>113</v>
      </c>
      <c r="AQ22" t="s">
        <v>113</v>
      </c>
      <c r="AR22" t="s">
        <v>109</v>
      </c>
      <c r="AS22" t="s">
        <v>113</v>
      </c>
      <c r="AT22" t="s">
        <v>113</v>
      </c>
      <c r="AV22" t="s">
        <v>112</v>
      </c>
      <c r="AW22" t="s">
        <v>110</v>
      </c>
      <c r="AX22" t="s">
        <v>109</v>
      </c>
      <c r="AY22" t="s">
        <v>113</v>
      </c>
      <c r="AZ22" t="s">
        <v>113</v>
      </c>
      <c r="BA22" t="s">
        <v>109</v>
      </c>
      <c r="BB22" t="s">
        <v>115</v>
      </c>
      <c r="BC22" t="s">
        <v>109</v>
      </c>
      <c r="BD22" t="s">
        <v>115</v>
      </c>
      <c r="BF22" t="s">
        <v>108</v>
      </c>
      <c r="BG22" t="s">
        <v>109</v>
      </c>
      <c r="BH22" t="s">
        <v>115</v>
      </c>
      <c r="BI22" t="s">
        <v>115</v>
      </c>
      <c r="BJ22" t="s">
        <v>115</v>
      </c>
      <c r="BK22" t="s">
        <v>113</v>
      </c>
      <c r="BL22" t="s">
        <v>109</v>
      </c>
      <c r="BM22" t="s">
        <v>113</v>
      </c>
      <c r="BN22" t="s">
        <v>113</v>
      </c>
      <c r="BP22" t="s">
        <v>108</v>
      </c>
      <c r="BQ22" t="s">
        <v>113</v>
      </c>
      <c r="BR22" t="s">
        <v>115</v>
      </c>
      <c r="BS22" t="s">
        <v>113</v>
      </c>
      <c r="BT22" t="s">
        <v>113</v>
      </c>
      <c r="BU22" t="s">
        <v>110</v>
      </c>
      <c r="BV22" t="s">
        <v>109</v>
      </c>
      <c r="BW22" t="s">
        <v>113</v>
      </c>
      <c r="BX22" t="s">
        <v>113</v>
      </c>
      <c r="BZ22" t="s">
        <v>108</v>
      </c>
      <c r="CA22" t="s">
        <v>115</v>
      </c>
      <c r="CB22" t="s">
        <v>109</v>
      </c>
      <c r="CC22" t="s">
        <v>115</v>
      </c>
      <c r="CD22" t="s">
        <v>115</v>
      </c>
      <c r="CE22" t="s">
        <v>113</v>
      </c>
      <c r="CF22" t="s">
        <v>109</v>
      </c>
      <c r="CG22" t="s">
        <v>113</v>
      </c>
      <c r="CH22" t="s">
        <v>113</v>
      </c>
      <c r="CJ22" t="s">
        <v>112</v>
      </c>
      <c r="CK22" t="s">
        <v>113</v>
      </c>
      <c r="CL22" t="s">
        <v>111</v>
      </c>
      <c r="CM22" t="s">
        <v>113</v>
      </c>
      <c r="CN22" t="s">
        <v>113</v>
      </c>
      <c r="CO22" t="s">
        <v>115</v>
      </c>
      <c r="CP22" t="s">
        <v>115</v>
      </c>
      <c r="CQ22" t="s">
        <v>115</v>
      </c>
      <c r="CR22" t="s">
        <v>115</v>
      </c>
      <c r="CT22" t="s">
        <v>108</v>
      </c>
      <c r="CU22" t="s">
        <v>115</v>
      </c>
      <c r="CV22" t="s">
        <v>115</v>
      </c>
      <c r="CW22" t="s">
        <v>115</v>
      </c>
      <c r="CX22" t="s">
        <v>115</v>
      </c>
      <c r="CY22" t="s">
        <v>113</v>
      </c>
      <c r="CZ22" t="s">
        <v>109</v>
      </c>
      <c r="DA22" t="s">
        <v>113</v>
      </c>
      <c r="DB22" t="s">
        <v>113</v>
      </c>
    </row>
    <row r="23" spans="1:106" x14ac:dyDescent="0.3">
      <c r="A23">
        <v>27</v>
      </c>
      <c r="B23" s="1">
        <v>45252.852337962999</v>
      </c>
      <c r="C23" s="1">
        <v>45252.864374999997</v>
      </c>
      <c r="D23" t="s">
        <v>107</v>
      </c>
      <c r="F23">
        <v>5</v>
      </c>
      <c r="G23">
        <v>5</v>
      </c>
      <c r="H23" t="s">
        <v>108</v>
      </c>
      <c r="I23" t="s">
        <v>110</v>
      </c>
      <c r="J23" t="s">
        <v>115</v>
      </c>
      <c r="K23" t="s">
        <v>115</v>
      </c>
      <c r="L23" t="s">
        <v>110</v>
      </c>
      <c r="M23" t="s">
        <v>110</v>
      </c>
      <c r="N23" t="s">
        <v>111</v>
      </c>
      <c r="O23" t="s">
        <v>110</v>
      </c>
      <c r="P23" t="s">
        <v>110</v>
      </c>
      <c r="R23" t="s">
        <v>112</v>
      </c>
      <c r="S23" t="s">
        <v>110</v>
      </c>
      <c r="T23" t="s">
        <v>111</v>
      </c>
      <c r="U23" t="s">
        <v>110</v>
      </c>
      <c r="V23" t="s">
        <v>110</v>
      </c>
      <c r="W23" t="s">
        <v>109</v>
      </c>
      <c r="X23" t="s">
        <v>110</v>
      </c>
      <c r="Y23" t="s">
        <v>109</v>
      </c>
      <c r="Z23" t="s">
        <v>111</v>
      </c>
      <c r="AB23" t="s">
        <v>108</v>
      </c>
      <c r="AC23" t="s">
        <v>109</v>
      </c>
      <c r="AD23" t="s">
        <v>110</v>
      </c>
      <c r="AE23" t="s">
        <v>109</v>
      </c>
      <c r="AF23" t="s">
        <v>111</v>
      </c>
      <c r="AG23" t="s">
        <v>113</v>
      </c>
      <c r="AH23" t="s">
        <v>115</v>
      </c>
      <c r="AI23" t="s">
        <v>113</v>
      </c>
      <c r="AJ23" t="s">
        <v>113</v>
      </c>
      <c r="AL23" t="s">
        <v>112</v>
      </c>
      <c r="AM23" t="s">
        <v>110</v>
      </c>
      <c r="AN23" t="s">
        <v>111</v>
      </c>
      <c r="AO23" t="s">
        <v>110</v>
      </c>
      <c r="AP23" t="s">
        <v>110</v>
      </c>
      <c r="AQ23" t="s">
        <v>110</v>
      </c>
      <c r="AR23" t="s">
        <v>115</v>
      </c>
      <c r="AS23" t="s">
        <v>110</v>
      </c>
      <c r="AT23" t="s">
        <v>110</v>
      </c>
      <c r="AV23" t="s">
        <v>112</v>
      </c>
      <c r="AW23" t="s">
        <v>110</v>
      </c>
      <c r="AX23" t="s">
        <v>111</v>
      </c>
      <c r="AY23" t="s">
        <v>110</v>
      </c>
      <c r="AZ23" t="s">
        <v>110</v>
      </c>
      <c r="BA23" t="s">
        <v>115</v>
      </c>
      <c r="BB23" t="s">
        <v>110</v>
      </c>
      <c r="BC23" t="s">
        <v>115</v>
      </c>
      <c r="BD23" t="s">
        <v>111</v>
      </c>
      <c r="BF23" t="s">
        <v>114</v>
      </c>
      <c r="BG23" t="s">
        <v>113</v>
      </c>
      <c r="BH23" t="s">
        <v>115</v>
      </c>
      <c r="BI23" t="s">
        <v>110</v>
      </c>
      <c r="BJ23" t="s">
        <v>115</v>
      </c>
      <c r="BK23" t="s">
        <v>113</v>
      </c>
      <c r="BL23" t="s">
        <v>115</v>
      </c>
      <c r="BM23" t="s">
        <v>115</v>
      </c>
      <c r="BN23" t="s">
        <v>115</v>
      </c>
      <c r="BP23" t="s">
        <v>108</v>
      </c>
      <c r="BQ23" t="s">
        <v>110</v>
      </c>
      <c r="BR23" t="s">
        <v>115</v>
      </c>
      <c r="BS23" t="s">
        <v>110</v>
      </c>
      <c r="BT23" t="s">
        <v>109</v>
      </c>
      <c r="BU23" t="s">
        <v>110</v>
      </c>
      <c r="BV23" t="s">
        <v>111</v>
      </c>
      <c r="BW23" t="s">
        <v>110</v>
      </c>
      <c r="BX23" t="s">
        <v>110</v>
      </c>
      <c r="BZ23" t="s">
        <v>108</v>
      </c>
      <c r="CA23" t="s">
        <v>110</v>
      </c>
      <c r="CB23" t="s">
        <v>115</v>
      </c>
      <c r="CC23" t="s">
        <v>115</v>
      </c>
      <c r="CD23" t="s">
        <v>113</v>
      </c>
      <c r="CE23" t="s">
        <v>113</v>
      </c>
      <c r="CF23" t="s">
        <v>115</v>
      </c>
      <c r="CG23" t="s">
        <v>110</v>
      </c>
      <c r="CH23" t="s">
        <v>115</v>
      </c>
      <c r="CJ23" t="s">
        <v>112</v>
      </c>
      <c r="CK23" t="s">
        <v>110</v>
      </c>
      <c r="CL23" t="s">
        <v>111</v>
      </c>
      <c r="CM23" t="s">
        <v>110</v>
      </c>
      <c r="CN23" t="s">
        <v>113</v>
      </c>
      <c r="CO23" t="s">
        <v>115</v>
      </c>
      <c r="CP23" t="s">
        <v>110</v>
      </c>
      <c r="CQ23" t="s">
        <v>109</v>
      </c>
      <c r="CR23" t="s">
        <v>111</v>
      </c>
      <c r="CT23" t="s">
        <v>108</v>
      </c>
      <c r="CU23" t="s">
        <v>113</v>
      </c>
      <c r="CV23" t="s">
        <v>110</v>
      </c>
      <c r="CW23" t="s">
        <v>110</v>
      </c>
      <c r="CX23" t="s">
        <v>111</v>
      </c>
      <c r="CY23" t="s">
        <v>110</v>
      </c>
      <c r="CZ23" t="s">
        <v>115</v>
      </c>
      <c r="DA23" t="s">
        <v>109</v>
      </c>
      <c r="DB23" t="s">
        <v>115</v>
      </c>
    </row>
    <row r="24" spans="1:106" x14ac:dyDescent="0.3">
      <c r="B24" s="1"/>
      <c r="C24" s="1"/>
    </row>
    <row r="25" spans="1:106" x14ac:dyDescent="0.3">
      <c r="B25" s="1"/>
      <c r="C25" s="1"/>
    </row>
    <row r="26" spans="1:106" x14ac:dyDescent="0.3">
      <c r="B26" s="1"/>
      <c r="C26" s="1"/>
    </row>
    <row r="27" spans="1:106" x14ac:dyDescent="0.3">
      <c r="B27" s="1"/>
      <c r="C27" s="1"/>
    </row>
    <row r="30" spans="1:106" x14ac:dyDescent="0.3">
      <c r="F30">
        <f>AVERAGE(F2:F23)</f>
        <v>4.6818181818181817</v>
      </c>
      <c r="G30">
        <f>AVERAGE(G2:G23)</f>
        <v>4.2272727272727275</v>
      </c>
    </row>
    <row r="31" spans="1:106" x14ac:dyDescent="0.3">
      <c r="AA31" t="s">
        <v>112</v>
      </c>
      <c r="AB31">
        <f>COUNTIF(AB2:AB23,AA31)</f>
        <v>2</v>
      </c>
      <c r="AK31" t="s">
        <v>112</v>
      </c>
      <c r="AL31">
        <f>COUNTIF(AL2:AL23, AK31)</f>
        <v>16</v>
      </c>
      <c r="AV31">
        <f>COUNTIF(AV2:AV23, "Quest A")</f>
        <v>21</v>
      </c>
      <c r="BF31">
        <f t="shared" ref="BF31" si="0">COUNTIF(BF2:BF23, "Quest A")</f>
        <v>1</v>
      </c>
      <c r="BP31">
        <f t="shared" ref="BP31" si="1">COUNTIF(BP2:BP23, "Quest A")</f>
        <v>0</v>
      </c>
      <c r="BZ31">
        <f t="shared" ref="BZ31" si="2">COUNTIF(BZ2:BZ23, "Quest A")</f>
        <v>8</v>
      </c>
      <c r="CJ31">
        <f t="shared" ref="CJ31" si="3">COUNTIF(CJ2:CJ23, "Quest A")</f>
        <v>19</v>
      </c>
      <c r="CT31">
        <f t="shared" ref="CT31" si="4">COUNTIF(CT2:CT23, "Quest A")</f>
        <v>2</v>
      </c>
    </row>
    <row r="32" spans="1:106" x14ac:dyDescent="0.3">
      <c r="G32" t="s">
        <v>110</v>
      </c>
      <c r="H32">
        <f>COUNTIF(I2:I23, G32)</f>
        <v>12</v>
      </c>
      <c r="I32">
        <f>COUNTIF(J2:J23, G32)</f>
        <v>2</v>
      </c>
      <c r="J32">
        <f>COUNTIF(K2:K23, G32)</f>
        <v>8</v>
      </c>
      <c r="K32">
        <f>COUNTIF(L2:L23, G32)</f>
        <v>8</v>
      </c>
      <c r="L32" t="s">
        <v>110</v>
      </c>
      <c r="M32">
        <f>COUNTIF(M2:M23,L32)</f>
        <v>13</v>
      </c>
      <c r="N32">
        <f>COUNTIF(N2:N23,L32)</f>
        <v>0</v>
      </c>
      <c r="O32">
        <f>COUNTIF(O2:O23,L32)</f>
        <v>7</v>
      </c>
      <c r="P32">
        <f>COUNTIF(P2:P23,L32)</f>
        <v>9</v>
      </c>
      <c r="Q32" t="s">
        <v>112</v>
      </c>
      <c r="R32">
        <f>COUNTIF(R2:R23,Q32)</f>
        <v>20</v>
      </c>
      <c r="AA32" t="s">
        <v>108</v>
      </c>
      <c r="AB32">
        <f>COUNTIF(AB2:AB23,AA32)</f>
        <v>10</v>
      </c>
      <c r="AK32" t="s">
        <v>108</v>
      </c>
      <c r="AL32">
        <f>COUNTIF(AL2:AL23, AK32)</f>
        <v>2</v>
      </c>
      <c r="AV32">
        <f>COUNTIF(AV2:AV23, "Quest B")</f>
        <v>0</v>
      </c>
      <c r="BF32">
        <f t="shared" ref="BF32" si="5">COUNTIF(BF2:BF23, "Quest B")</f>
        <v>9</v>
      </c>
      <c r="BP32">
        <f t="shared" ref="BP32" si="6">COUNTIF(BP2:BP23, "Quest B")</f>
        <v>21</v>
      </c>
      <c r="BZ32">
        <f t="shared" ref="BZ32" si="7">COUNTIF(BZ2:BZ23, "Quest B")</f>
        <v>9</v>
      </c>
      <c r="CJ32">
        <f t="shared" ref="CJ32" si="8">COUNTIF(CJ2:CJ23, "Quest B")</f>
        <v>1</v>
      </c>
      <c r="CT32">
        <f t="shared" ref="CT32" si="9">COUNTIF(CT2:CT23, "Quest B")</f>
        <v>20</v>
      </c>
    </row>
    <row r="33" spans="7:106" x14ac:dyDescent="0.3">
      <c r="G33" t="s">
        <v>113</v>
      </c>
      <c r="H33">
        <f>COUNTIF(I2:I23, G33)</f>
        <v>7</v>
      </c>
      <c r="I33">
        <f>COUNTIF(J2:J23, G33)</f>
        <v>3</v>
      </c>
      <c r="J33">
        <f>COUNTIF(K2:K23, G33)</f>
        <v>9</v>
      </c>
      <c r="K33">
        <f>COUNTIF(L2:L23, G33)</f>
        <v>6</v>
      </c>
      <c r="L33" t="s">
        <v>113</v>
      </c>
      <c r="M33">
        <f>COUNTIF(M2:M23,L33)</f>
        <v>8</v>
      </c>
      <c r="N33">
        <f>COUNTIF(N2:N23,L33)</f>
        <v>4</v>
      </c>
      <c r="O33">
        <f>COUNTIF(O2:O23,L33)</f>
        <v>8</v>
      </c>
      <c r="P33">
        <f>COUNTIF(P2:P23,L33)</f>
        <v>10</v>
      </c>
      <c r="Q33" t="s">
        <v>108</v>
      </c>
      <c r="R33">
        <f>COUNTIF(R2:R23,Q33)</f>
        <v>0</v>
      </c>
      <c r="AA33" t="s">
        <v>114</v>
      </c>
      <c r="AB33">
        <f>COUNTIF(AB2:AB23,AA33)</f>
        <v>10</v>
      </c>
      <c r="AK33" t="s">
        <v>114</v>
      </c>
      <c r="AL33">
        <f>COUNTIF(AL2:AL23, AK33)</f>
        <v>4</v>
      </c>
      <c r="AV33">
        <f>COUNTIF(AV2:AV23, "Both are very similar")</f>
        <v>1</v>
      </c>
      <c r="BF33">
        <f t="shared" ref="BF33" si="10">COUNTIF(BF2:BF23, "Both are very similar")</f>
        <v>12</v>
      </c>
      <c r="BP33">
        <f t="shared" ref="BP33" si="11">COUNTIF(BP2:BP23, "Both are very similar")</f>
        <v>1</v>
      </c>
      <c r="BZ33">
        <f t="shared" ref="BZ33" si="12">COUNTIF(BZ2:BZ23, "Both are very similar")</f>
        <v>5</v>
      </c>
      <c r="CJ33">
        <f t="shared" ref="CJ33" si="13">COUNTIF(CJ2:CJ23, "Both are very similar")</f>
        <v>2</v>
      </c>
      <c r="CT33">
        <f t="shared" ref="CT33" si="14">COUNTIF(CT2:CT23, "Both are very similar")</f>
        <v>0</v>
      </c>
    </row>
    <row r="34" spans="7:106" x14ac:dyDescent="0.3">
      <c r="G34" t="s">
        <v>115</v>
      </c>
      <c r="H34">
        <f>COUNTIF(I2:I23, G34)</f>
        <v>1</v>
      </c>
      <c r="I34">
        <f>COUNTIF(J2:J23, G34)</f>
        <v>4</v>
      </c>
      <c r="J34">
        <f>COUNTIF(K2:K23, G34)</f>
        <v>1</v>
      </c>
      <c r="K34">
        <f>COUNTIF(L2:L23, G34)</f>
        <v>3</v>
      </c>
      <c r="L34" t="s">
        <v>115</v>
      </c>
      <c r="M34">
        <f>COUNTIF(M2:M23,L34)</f>
        <v>1</v>
      </c>
      <c r="N34">
        <f>COUNTIF(N2:N23,L34)</f>
        <v>0</v>
      </c>
      <c r="O34">
        <f>COUNTIF(O2:O23,L34)</f>
        <v>0</v>
      </c>
      <c r="P34">
        <f>COUNTIF(P2:P23,L34)</f>
        <v>3</v>
      </c>
      <c r="Q34" t="s">
        <v>114</v>
      </c>
      <c r="R34">
        <f>COUNTIF(R2:R23,Q34)</f>
        <v>2</v>
      </c>
    </row>
    <row r="35" spans="7:106" x14ac:dyDescent="0.3">
      <c r="G35" t="s">
        <v>109</v>
      </c>
      <c r="H35">
        <f>COUNTIF(I2:I23, G35)</f>
        <v>2</v>
      </c>
      <c r="I35">
        <f>COUNTIF(J2:J23, G35)</f>
        <v>6</v>
      </c>
      <c r="J35">
        <f>COUNTIF(K2:K23, G35)</f>
        <v>4</v>
      </c>
      <c r="K35">
        <f>COUNTIF(L2:L23, G35)</f>
        <v>4</v>
      </c>
      <c r="L35" t="s">
        <v>109</v>
      </c>
      <c r="M35">
        <f>COUNTIF(M2:M23,L35)</f>
        <v>0</v>
      </c>
      <c r="N35">
        <f>COUNTIF(N2:N23,L35)</f>
        <v>10</v>
      </c>
      <c r="O35">
        <f>COUNTIF(O2:O23,L35)</f>
        <v>7</v>
      </c>
      <c r="P35">
        <f>COUNTIF(P2:P23,L35)</f>
        <v>0</v>
      </c>
    </row>
    <row r="36" spans="7:106" x14ac:dyDescent="0.3">
      <c r="G36" t="s">
        <v>111</v>
      </c>
      <c r="H36">
        <f>COUNTIF(I2:I23, G36)</f>
        <v>0</v>
      </c>
      <c r="I36">
        <f>COUNTIF(J2:J23, G36)</f>
        <v>7</v>
      </c>
      <c r="J36">
        <f>COUNTIF(K2:K23, G36)</f>
        <v>0</v>
      </c>
      <c r="K36">
        <f>COUNTIF(L2:L23, G36)</f>
        <v>1</v>
      </c>
      <c r="L36" t="s">
        <v>111</v>
      </c>
      <c r="M36">
        <f>COUNTIF(M2:M23,L36)</f>
        <v>0</v>
      </c>
      <c r="N36">
        <f>COUNTIF(N2:N23,L36)</f>
        <v>8</v>
      </c>
      <c r="O36">
        <f>COUNTIF(O2:O23,L36)</f>
        <v>0</v>
      </c>
      <c r="P36">
        <f>COUNTIF(P2:P23,L36)</f>
        <v>0</v>
      </c>
      <c r="R36" t="s">
        <v>110</v>
      </c>
      <c r="S36">
        <f>COUNTIF(S2:S23,R36)</f>
        <v>15</v>
      </c>
      <c r="T36">
        <f>COUNTIF(T2:T23,R36)</f>
        <v>1</v>
      </c>
      <c r="U36">
        <f>COUNTIF(U2:U23,R36)</f>
        <v>13</v>
      </c>
      <c r="V36">
        <f>COUNTIF(V2:V23,R36)</f>
        <v>11</v>
      </c>
      <c r="W36">
        <f>COUNTIF(W2:W23,R36)</f>
        <v>2</v>
      </c>
      <c r="X36">
        <f>COUNTIF(X2:X23,"Strongly agree")</f>
        <v>3</v>
      </c>
      <c r="Y36">
        <f>COUNTIF(Y2:Y23,"Strongly agree")</f>
        <v>1</v>
      </c>
      <c r="Z36">
        <f>COUNTIF(Z2:Z23,"Strongly agree")</f>
        <v>2</v>
      </c>
      <c r="AC36">
        <f t="shared" ref="AC36:AI36" si="15">COUNTIF(AC2:AC23,"Strongly agree")</f>
        <v>2</v>
      </c>
      <c r="AD36">
        <f t="shared" si="15"/>
        <v>7</v>
      </c>
      <c r="AE36">
        <f t="shared" si="15"/>
        <v>0</v>
      </c>
      <c r="AF36">
        <f t="shared" si="15"/>
        <v>0</v>
      </c>
      <c r="AG36">
        <f t="shared" si="15"/>
        <v>5</v>
      </c>
      <c r="AH36">
        <f t="shared" si="15"/>
        <v>5</v>
      </c>
      <c r="AI36">
        <f t="shared" si="15"/>
        <v>2</v>
      </c>
      <c r="AJ36">
        <f t="shared" ref="AJ36:BH36" si="16">COUNTIF(AJ2:AJ23,"Strongly agree")</f>
        <v>2</v>
      </c>
      <c r="AM36">
        <f t="shared" si="16"/>
        <v>19</v>
      </c>
      <c r="AN36">
        <f t="shared" si="16"/>
        <v>1</v>
      </c>
      <c r="AO36">
        <f t="shared" si="16"/>
        <v>12</v>
      </c>
      <c r="AP36">
        <f t="shared" si="16"/>
        <v>14</v>
      </c>
      <c r="AQ36">
        <f t="shared" si="16"/>
        <v>8</v>
      </c>
      <c r="AR36">
        <f t="shared" si="16"/>
        <v>2</v>
      </c>
      <c r="AS36">
        <f t="shared" si="16"/>
        <v>3</v>
      </c>
      <c r="AT36">
        <f t="shared" si="16"/>
        <v>6</v>
      </c>
      <c r="AW36">
        <f>COUNTIF(AW2:AW23,"Strongly agree")</f>
        <v>20</v>
      </c>
      <c r="AX36">
        <f t="shared" si="16"/>
        <v>0</v>
      </c>
      <c r="AY36">
        <f t="shared" si="16"/>
        <v>15</v>
      </c>
      <c r="AZ36">
        <f t="shared" si="16"/>
        <v>16</v>
      </c>
      <c r="BA36">
        <f t="shared" si="16"/>
        <v>0</v>
      </c>
      <c r="BB36">
        <f t="shared" si="16"/>
        <v>10</v>
      </c>
      <c r="BC36">
        <f t="shared" si="16"/>
        <v>0</v>
      </c>
      <c r="BD36">
        <f t="shared" si="16"/>
        <v>1</v>
      </c>
      <c r="BG36">
        <f t="shared" si="16"/>
        <v>2</v>
      </c>
      <c r="BH36">
        <f t="shared" si="16"/>
        <v>4</v>
      </c>
      <c r="BI36">
        <f t="shared" ref="BI36:DB36" si="17">COUNTIF(BI2:BI23,"Strongly agree")</f>
        <v>3</v>
      </c>
      <c r="BJ36">
        <f t="shared" si="17"/>
        <v>3</v>
      </c>
      <c r="BK36">
        <f t="shared" si="17"/>
        <v>2</v>
      </c>
      <c r="BL36">
        <f t="shared" si="17"/>
        <v>3</v>
      </c>
      <c r="BM36">
        <f t="shared" si="17"/>
        <v>4</v>
      </c>
      <c r="BN36">
        <f t="shared" si="17"/>
        <v>4</v>
      </c>
      <c r="BQ36">
        <f t="shared" si="17"/>
        <v>6</v>
      </c>
      <c r="BR36">
        <f t="shared" si="17"/>
        <v>1</v>
      </c>
      <c r="BS36">
        <f t="shared" si="17"/>
        <v>2</v>
      </c>
      <c r="BT36">
        <f t="shared" si="17"/>
        <v>2</v>
      </c>
      <c r="BU36">
        <f t="shared" si="17"/>
        <v>17</v>
      </c>
      <c r="BV36">
        <f t="shared" si="17"/>
        <v>0</v>
      </c>
      <c r="BW36">
        <f t="shared" si="17"/>
        <v>11</v>
      </c>
      <c r="BX36">
        <f t="shared" si="17"/>
        <v>13</v>
      </c>
      <c r="CA36">
        <f t="shared" si="17"/>
        <v>8</v>
      </c>
      <c r="CB36">
        <f t="shared" si="17"/>
        <v>5</v>
      </c>
      <c r="CC36">
        <f t="shared" si="17"/>
        <v>1</v>
      </c>
      <c r="CD36">
        <f t="shared" si="17"/>
        <v>2</v>
      </c>
      <c r="CE36">
        <f t="shared" si="17"/>
        <v>3</v>
      </c>
      <c r="CF36">
        <f t="shared" si="17"/>
        <v>1</v>
      </c>
      <c r="CG36">
        <f t="shared" si="17"/>
        <v>1</v>
      </c>
      <c r="CH36">
        <f t="shared" si="17"/>
        <v>2</v>
      </c>
      <c r="CK36">
        <f t="shared" si="17"/>
        <v>14</v>
      </c>
      <c r="CL36">
        <f t="shared" si="17"/>
        <v>0</v>
      </c>
      <c r="CM36">
        <f t="shared" si="17"/>
        <v>9</v>
      </c>
      <c r="CN36">
        <f t="shared" si="17"/>
        <v>10</v>
      </c>
      <c r="CO36">
        <f t="shared" si="17"/>
        <v>0</v>
      </c>
      <c r="CP36">
        <f t="shared" si="17"/>
        <v>7</v>
      </c>
      <c r="CQ36">
        <f t="shared" si="17"/>
        <v>0</v>
      </c>
      <c r="CR36">
        <f t="shared" si="17"/>
        <v>0</v>
      </c>
      <c r="CU36">
        <f t="shared" si="17"/>
        <v>2</v>
      </c>
      <c r="CV36">
        <f t="shared" si="17"/>
        <v>11</v>
      </c>
      <c r="CW36">
        <f t="shared" si="17"/>
        <v>2</v>
      </c>
      <c r="CX36">
        <f t="shared" si="17"/>
        <v>1</v>
      </c>
      <c r="CY36">
        <f t="shared" si="17"/>
        <v>11</v>
      </c>
      <c r="CZ36">
        <f t="shared" si="17"/>
        <v>0</v>
      </c>
      <c r="DA36">
        <f t="shared" si="17"/>
        <v>6</v>
      </c>
      <c r="DB36">
        <f t="shared" si="17"/>
        <v>9</v>
      </c>
    </row>
    <row r="37" spans="7:106" x14ac:dyDescent="0.3">
      <c r="R37" t="s">
        <v>113</v>
      </c>
      <c r="S37">
        <f>COUNTIF(S2:S23,R37)</f>
        <v>5</v>
      </c>
      <c r="T37">
        <f>COUNTIF(T2:T23,R37)</f>
        <v>2</v>
      </c>
      <c r="U37">
        <f>COUNTIF(U2:U23,R37)</f>
        <v>5</v>
      </c>
      <c r="V37">
        <f>COUNTIF(V2:V23,R37)</f>
        <v>10</v>
      </c>
      <c r="W37">
        <f>COUNTIF(W2:W23,R37)</f>
        <v>11</v>
      </c>
      <c r="X37">
        <f>COUNTIF(X2:X23,"Agree")</f>
        <v>7</v>
      </c>
      <c r="Y37">
        <f>COUNTIF(Y2:Y23,"Agree")</f>
        <v>3</v>
      </c>
      <c r="Z37">
        <f>COUNTIF(Z2:Z23,"Agree")</f>
        <v>0</v>
      </c>
      <c r="AC37">
        <f t="shared" ref="AC37:AI37" si="18">COUNTIF(AC2:AC23,"Agree")</f>
        <v>9</v>
      </c>
      <c r="AD37">
        <f t="shared" si="18"/>
        <v>14</v>
      </c>
      <c r="AE37">
        <f t="shared" si="18"/>
        <v>1</v>
      </c>
      <c r="AF37">
        <f t="shared" si="18"/>
        <v>3</v>
      </c>
      <c r="AG37">
        <f t="shared" si="18"/>
        <v>14</v>
      </c>
      <c r="AH37">
        <f t="shared" si="18"/>
        <v>9</v>
      </c>
      <c r="AI37">
        <f t="shared" si="18"/>
        <v>7</v>
      </c>
      <c r="AJ37">
        <f t="shared" ref="AJ37:BH37" si="19">COUNTIF(AJ2:AJ23,"Agree")</f>
        <v>7</v>
      </c>
      <c r="AM37">
        <f t="shared" si="19"/>
        <v>3</v>
      </c>
      <c r="AN37">
        <f t="shared" si="19"/>
        <v>0</v>
      </c>
      <c r="AO37">
        <f t="shared" si="19"/>
        <v>8</v>
      </c>
      <c r="AP37">
        <f t="shared" si="19"/>
        <v>8</v>
      </c>
      <c r="AQ37">
        <f t="shared" si="19"/>
        <v>11</v>
      </c>
      <c r="AR37">
        <f t="shared" si="19"/>
        <v>8</v>
      </c>
      <c r="AS37">
        <f t="shared" si="19"/>
        <v>9</v>
      </c>
      <c r="AT37">
        <f t="shared" si="19"/>
        <v>15</v>
      </c>
      <c r="AW37">
        <f t="shared" si="19"/>
        <v>1</v>
      </c>
      <c r="AX37">
        <f t="shared" si="19"/>
        <v>1</v>
      </c>
      <c r="AY37">
        <f t="shared" si="19"/>
        <v>6</v>
      </c>
      <c r="AZ37">
        <f t="shared" si="19"/>
        <v>6</v>
      </c>
      <c r="BA37">
        <f t="shared" si="19"/>
        <v>3</v>
      </c>
      <c r="BB37">
        <f t="shared" si="19"/>
        <v>8</v>
      </c>
      <c r="BC37">
        <f t="shared" si="19"/>
        <v>0</v>
      </c>
      <c r="BD37">
        <f t="shared" si="19"/>
        <v>0</v>
      </c>
      <c r="BG37">
        <f t="shared" si="19"/>
        <v>7</v>
      </c>
      <c r="BH37">
        <f t="shared" si="19"/>
        <v>7</v>
      </c>
      <c r="BI37">
        <f t="shared" ref="BI37:DB37" si="20">COUNTIF(BI2:BI23,"Agree")</f>
        <v>4</v>
      </c>
      <c r="BJ37">
        <f t="shared" si="20"/>
        <v>4</v>
      </c>
      <c r="BK37">
        <f t="shared" si="20"/>
        <v>12</v>
      </c>
      <c r="BL37">
        <f t="shared" si="20"/>
        <v>4</v>
      </c>
      <c r="BM37">
        <f t="shared" si="20"/>
        <v>6</v>
      </c>
      <c r="BN37">
        <f t="shared" si="20"/>
        <v>7</v>
      </c>
      <c r="BQ37">
        <f t="shared" si="20"/>
        <v>11</v>
      </c>
      <c r="BR37">
        <f t="shared" si="20"/>
        <v>4</v>
      </c>
      <c r="BS37">
        <f t="shared" si="20"/>
        <v>5</v>
      </c>
      <c r="BT37">
        <f t="shared" si="20"/>
        <v>5</v>
      </c>
      <c r="BU37">
        <f t="shared" si="20"/>
        <v>5</v>
      </c>
      <c r="BV37">
        <f t="shared" si="20"/>
        <v>1</v>
      </c>
      <c r="BW37">
        <f t="shared" si="20"/>
        <v>11</v>
      </c>
      <c r="BX37">
        <f t="shared" si="20"/>
        <v>8</v>
      </c>
      <c r="CA37">
        <f t="shared" si="20"/>
        <v>10</v>
      </c>
      <c r="CB37">
        <f t="shared" si="20"/>
        <v>6</v>
      </c>
      <c r="CC37">
        <f t="shared" si="20"/>
        <v>7</v>
      </c>
      <c r="CD37">
        <f t="shared" si="20"/>
        <v>9</v>
      </c>
      <c r="CE37">
        <f t="shared" si="20"/>
        <v>10</v>
      </c>
      <c r="CF37">
        <f t="shared" si="20"/>
        <v>7</v>
      </c>
      <c r="CG37">
        <f t="shared" si="20"/>
        <v>8</v>
      </c>
      <c r="CH37">
        <f t="shared" si="20"/>
        <v>10</v>
      </c>
      <c r="CK37">
        <f t="shared" si="20"/>
        <v>7</v>
      </c>
      <c r="CL37">
        <f t="shared" si="20"/>
        <v>1</v>
      </c>
      <c r="CM37">
        <f t="shared" si="20"/>
        <v>9</v>
      </c>
      <c r="CN37">
        <f t="shared" si="20"/>
        <v>9</v>
      </c>
      <c r="CO37">
        <f t="shared" si="20"/>
        <v>9</v>
      </c>
      <c r="CP37">
        <f t="shared" si="20"/>
        <v>4</v>
      </c>
      <c r="CQ37">
        <f t="shared" si="20"/>
        <v>2</v>
      </c>
      <c r="CR37">
        <f t="shared" si="20"/>
        <v>1</v>
      </c>
      <c r="CU37">
        <f t="shared" si="20"/>
        <v>7</v>
      </c>
      <c r="CV37">
        <f t="shared" si="20"/>
        <v>4</v>
      </c>
      <c r="CW37">
        <f t="shared" si="20"/>
        <v>1</v>
      </c>
      <c r="CX37">
        <f t="shared" si="20"/>
        <v>2</v>
      </c>
      <c r="CY37">
        <f t="shared" si="20"/>
        <v>9</v>
      </c>
      <c r="CZ37">
        <f t="shared" si="20"/>
        <v>1</v>
      </c>
      <c r="DA37">
        <f t="shared" si="20"/>
        <v>12</v>
      </c>
      <c r="DB37">
        <f t="shared" si="20"/>
        <v>10</v>
      </c>
    </row>
    <row r="38" spans="7:106" x14ac:dyDescent="0.3">
      <c r="R38" t="s">
        <v>115</v>
      </c>
      <c r="S38">
        <f>COUNTIF(S2:S23,R38)</f>
        <v>2</v>
      </c>
      <c r="T38">
        <f>COUNTIF(T2:T23,R38)</f>
        <v>2</v>
      </c>
      <c r="U38">
        <f>COUNTIF(U2:U23,R38)</f>
        <v>2</v>
      </c>
      <c r="V38">
        <f>COUNTIF(V2:V23,R38)</f>
        <v>1</v>
      </c>
      <c r="W38">
        <f>COUNTIF(W2:W23,R38)</f>
        <v>3</v>
      </c>
      <c r="X38">
        <f>COUNTIF(X2:X23,"Neutral")</f>
        <v>5</v>
      </c>
      <c r="Y38">
        <f>COUNTIF(Y2:Y23,"Neutral")</f>
        <v>6</v>
      </c>
      <c r="Z38">
        <f>COUNTIF(Z2:Z23,"Neutral")</f>
        <v>6</v>
      </c>
      <c r="AC38">
        <f t="shared" ref="AC38:AI38" si="21">COUNTIF(AC2:AC23,"Neutral")</f>
        <v>3</v>
      </c>
      <c r="AD38">
        <f t="shared" si="21"/>
        <v>0</v>
      </c>
      <c r="AE38">
        <f t="shared" si="21"/>
        <v>4</v>
      </c>
      <c r="AF38">
        <f t="shared" si="21"/>
        <v>5</v>
      </c>
      <c r="AG38">
        <f t="shared" si="21"/>
        <v>1</v>
      </c>
      <c r="AH38">
        <f t="shared" si="21"/>
        <v>4</v>
      </c>
      <c r="AI38">
        <f t="shared" si="21"/>
        <v>2</v>
      </c>
      <c r="AJ38">
        <f t="shared" ref="AJ38:BH38" si="22">COUNTIF(AJ2:AJ23,"Neutral")</f>
        <v>9</v>
      </c>
      <c r="AM38">
        <f t="shared" si="22"/>
        <v>0</v>
      </c>
      <c r="AN38">
        <f t="shared" si="22"/>
        <v>1</v>
      </c>
      <c r="AO38">
        <f t="shared" si="22"/>
        <v>1</v>
      </c>
      <c r="AP38">
        <f t="shared" si="22"/>
        <v>0</v>
      </c>
      <c r="AQ38">
        <f t="shared" si="22"/>
        <v>3</v>
      </c>
      <c r="AR38">
        <f t="shared" si="22"/>
        <v>4</v>
      </c>
      <c r="AS38">
        <f t="shared" si="22"/>
        <v>5</v>
      </c>
      <c r="AT38">
        <f t="shared" si="22"/>
        <v>0</v>
      </c>
      <c r="AW38">
        <f t="shared" si="22"/>
        <v>0</v>
      </c>
      <c r="AX38">
        <f t="shared" si="22"/>
        <v>1</v>
      </c>
      <c r="AY38">
        <f t="shared" si="22"/>
        <v>1</v>
      </c>
      <c r="AZ38">
        <f t="shared" si="22"/>
        <v>0</v>
      </c>
      <c r="BA38">
        <f t="shared" si="22"/>
        <v>5</v>
      </c>
      <c r="BB38">
        <f t="shared" si="22"/>
        <v>2</v>
      </c>
      <c r="BC38">
        <f t="shared" si="22"/>
        <v>5</v>
      </c>
      <c r="BD38">
        <f t="shared" si="22"/>
        <v>5</v>
      </c>
      <c r="BG38">
        <f t="shared" si="22"/>
        <v>2</v>
      </c>
      <c r="BH38">
        <f t="shared" si="22"/>
        <v>8</v>
      </c>
      <c r="BI38">
        <f t="shared" ref="BI38:DB38" si="23">COUNTIF(BI2:BI23,"Neutral")</f>
        <v>4</v>
      </c>
      <c r="BJ38">
        <f t="shared" si="23"/>
        <v>5</v>
      </c>
      <c r="BK38">
        <f t="shared" si="23"/>
        <v>3</v>
      </c>
      <c r="BL38">
        <f t="shared" si="23"/>
        <v>7</v>
      </c>
      <c r="BM38">
        <f t="shared" si="23"/>
        <v>5</v>
      </c>
      <c r="BN38">
        <f t="shared" si="23"/>
        <v>5</v>
      </c>
      <c r="BQ38">
        <f t="shared" si="23"/>
        <v>2</v>
      </c>
      <c r="BR38">
        <f t="shared" si="23"/>
        <v>8</v>
      </c>
      <c r="BS38">
        <f t="shared" si="23"/>
        <v>1</v>
      </c>
      <c r="BT38">
        <f t="shared" si="23"/>
        <v>4</v>
      </c>
      <c r="BU38">
        <f t="shared" si="23"/>
        <v>0</v>
      </c>
      <c r="BV38">
        <f t="shared" si="23"/>
        <v>1</v>
      </c>
      <c r="BW38">
        <f t="shared" si="23"/>
        <v>0</v>
      </c>
      <c r="BX38">
        <f t="shared" si="23"/>
        <v>1</v>
      </c>
      <c r="CA38">
        <f t="shared" si="23"/>
        <v>3</v>
      </c>
      <c r="CB38">
        <f t="shared" si="23"/>
        <v>2</v>
      </c>
      <c r="CC38">
        <f t="shared" si="23"/>
        <v>4</v>
      </c>
      <c r="CD38">
        <f t="shared" si="23"/>
        <v>6</v>
      </c>
      <c r="CE38">
        <f t="shared" si="23"/>
        <v>5</v>
      </c>
      <c r="CF38">
        <f t="shared" si="23"/>
        <v>7</v>
      </c>
      <c r="CG38">
        <f t="shared" si="23"/>
        <v>5</v>
      </c>
      <c r="CH38">
        <f t="shared" si="23"/>
        <v>5</v>
      </c>
      <c r="CK38">
        <f t="shared" si="23"/>
        <v>0</v>
      </c>
      <c r="CL38">
        <f t="shared" si="23"/>
        <v>2</v>
      </c>
      <c r="CM38">
        <f t="shared" si="23"/>
        <v>0</v>
      </c>
      <c r="CN38">
        <f t="shared" si="23"/>
        <v>2</v>
      </c>
      <c r="CO38">
        <f t="shared" si="23"/>
        <v>4</v>
      </c>
      <c r="CP38">
        <f t="shared" si="23"/>
        <v>6</v>
      </c>
      <c r="CQ38">
        <f t="shared" si="23"/>
        <v>6</v>
      </c>
      <c r="CR38">
        <f t="shared" si="23"/>
        <v>7</v>
      </c>
      <c r="CU38">
        <f t="shared" si="23"/>
        <v>2</v>
      </c>
      <c r="CV38">
        <f t="shared" si="23"/>
        <v>3</v>
      </c>
      <c r="CW38">
        <f t="shared" si="23"/>
        <v>3</v>
      </c>
      <c r="CX38">
        <f t="shared" si="23"/>
        <v>3</v>
      </c>
      <c r="CY38">
        <f t="shared" si="23"/>
        <v>1</v>
      </c>
      <c r="CZ38">
        <f t="shared" si="23"/>
        <v>2</v>
      </c>
      <c r="DA38">
        <f t="shared" si="23"/>
        <v>2</v>
      </c>
      <c r="DB38">
        <f t="shared" si="23"/>
        <v>2</v>
      </c>
    </row>
    <row r="39" spans="7:106" x14ac:dyDescent="0.3">
      <c r="R39" t="s">
        <v>109</v>
      </c>
      <c r="S39">
        <f>COUNTIF(S2:S23,R39)</f>
        <v>0</v>
      </c>
      <c r="T39">
        <f>COUNTIF(T2:T23,R39)</f>
        <v>5</v>
      </c>
      <c r="U39">
        <f>COUNTIF(U2:U23,R39)</f>
        <v>2</v>
      </c>
      <c r="V39">
        <f>COUNTIF(V2:V23,R39)</f>
        <v>0</v>
      </c>
      <c r="W39">
        <f>COUNTIF(W2:W23,R39)</f>
        <v>4</v>
      </c>
      <c r="X39">
        <f>COUNTIF(X2:X23,"Disagree")</f>
        <v>6</v>
      </c>
      <c r="Y39">
        <f>COUNTIF(Y2:Y23,"Disagree")</f>
        <v>5</v>
      </c>
      <c r="Z39">
        <f>COUNTIF(Z2:Z23,"Disagree")</f>
        <v>7</v>
      </c>
      <c r="AC39">
        <f t="shared" ref="AC39:AI39" si="24">COUNTIF(AC2:AC23,"Disagree")</f>
        <v>5</v>
      </c>
      <c r="AD39">
        <f t="shared" si="24"/>
        <v>0</v>
      </c>
      <c r="AE39">
        <f t="shared" si="24"/>
        <v>11</v>
      </c>
      <c r="AF39">
        <f t="shared" si="24"/>
        <v>11</v>
      </c>
      <c r="AG39">
        <f t="shared" si="24"/>
        <v>2</v>
      </c>
      <c r="AH39">
        <f t="shared" si="24"/>
        <v>2</v>
      </c>
      <c r="AI39">
        <f t="shared" si="24"/>
        <v>11</v>
      </c>
      <c r="AJ39">
        <f t="shared" ref="AJ39:BH39" si="25">COUNTIF(AJ2:AJ23,"Disagree")</f>
        <v>3</v>
      </c>
      <c r="AM39">
        <f t="shared" si="25"/>
        <v>0</v>
      </c>
      <c r="AN39">
        <f t="shared" si="25"/>
        <v>6</v>
      </c>
      <c r="AO39">
        <f t="shared" si="25"/>
        <v>1</v>
      </c>
      <c r="AP39">
        <f t="shared" si="25"/>
        <v>0</v>
      </c>
      <c r="AQ39">
        <f t="shared" si="25"/>
        <v>0</v>
      </c>
      <c r="AR39">
        <f t="shared" si="25"/>
        <v>7</v>
      </c>
      <c r="AS39">
        <f t="shared" si="25"/>
        <v>5</v>
      </c>
      <c r="AT39">
        <f t="shared" si="25"/>
        <v>1</v>
      </c>
      <c r="AW39">
        <f t="shared" si="25"/>
        <v>1</v>
      </c>
      <c r="AX39">
        <f t="shared" si="25"/>
        <v>5</v>
      </c>
      <c r="AY39">
        <f t="shared" si="25"/>
        <v>0</v>
      </c>
      <c r="AZ39">
        <f t="shared" si="25"/>
        <v>0</v>
      </c>
      <c r="BA39">
        <f t="shared" si="25"/>
        <v>7</v>
      </c>
      <c r="BB39">
        <f t="shared" si="25"/>
        <v>2</v>
      </c>
      <c r="BC39">
        <f t="shared" si="25"/>
        <v>9</v>
      </c>
      <c r="BD39">
        <f t="shared" si="25"/>
        <v>7</v>
      </c>
      <c r="BG39">
        <f t="shared" si="25"/>
        <v>10</v>
      </c>
      <c r="BH39">
        <f t="shared" si="25"/>
        <v>2</v>
      </c>
      <c r="BI39">
        <f t="shared" ref="BI39:DB39" si="26">COUNTIF(BI2:BI23,"Disagree")</f>
        <v>7</v>
      </c>
      <c r="BJ39">
        <f t="shared" si="26"/>
        <v>8</v>
      </c>
      <c r="BK39">
        <f t="shared" si="26"/>
        <v>4</v>
      </c>
      <c r="BL39">
        <f t="shared" si="26"/>
        <v>7</v>
      </c>
      <c r="BM39">
        <f t="shared" si="26"/>
        <v>7</v>
      </c>
      <c r="BN39">
        <f t="shared" si="26"/>
        <v>6</v>
      </c>
      <c r="BQ39">
        <f t="shared" si="26"/>
        <v>3</v>
      </c>
      <c r="BR39">
        <f t="shared" si="26"/>
        <v>5</v>
      </c>
      <c r="BS39">
        <f t="shared" si="26"/>
        <v>12</v>
      </c>
      <c r="BT39">
        <f t="shared" si="26"/>
        <v>8</v>
      </c>
      <c r="BU39">
        <f t="shared" si="26"/>
        <v>0</v>
      </c>
      <c r="BV39">
        <f t="shared" si="26"/>
        <v>7</v>
      </c>
      <c r="BW39">
        <f t="shared" si="26"/>
        <v>0</v>
      </c>
      <c r="BX39">
        <f t="shared" si="26"/>
        <v>0</v>
      </c>
      <c r="CA39">
        <f t="shared" si="26"/>
        <v>1</v>
      </c>
      <c r="CB39">
        <f t="shared" si="26"/>
        <v>8</v>
      </c>
      <c r="CC39">
        <f t="shared" si="26"/>
        <v>5</v>
      </c>
      <c r="CD39">
        <f t="shared" si="26"/>
        <v>4</v>
      </c>
      <c r="CE39">
        <f t="shared" si="26"/>
        <v>3</v>
      </c>
      <c r="CF39">
        <f t="shared" si="26"/>
        <v>7</v>
      </c>
      <c r="CG39">
        <f t="shared" si="26"/>
        <v>7</v>
      </c>
      <c r="CH39">
        <f t="shared" si="26"/>
        <v>4</v>
      </c>
      <c r="CK39">
        <f t="shared" si="26"/>
        <v>1</v>
      </c>
      <c r="CL39">
        <f t="shared" si="26"/>
        <v>8</v>
      </c>
      <c r="CM39">
        <f t="shared" si="26"/>
        <v>4</v>
      </c>
      <c r="CN39">
        <f t="shared" si="26"/>
        <v>1</v>
      </c>
      <c r="CO39">
        <f t="shared" si="26"/>
        <v>5</v>
      </c>
      <c r="CP39">
        <f t="shared" si="26"/>
        <v>5</v>
      </c>
      <c r="CQ39">
        <f t="shared" si="26"/>
        <v>8</v>
      </c>
      <c r="CR39">
        <f t="shared" si="26"/>
        <v>6</v>
      </c>
      <c r="CU39">
        <f t="shared" si="26"/>
        <v>5</v>
      </c>
      <c r="CV39">
        <f t="shared" si="26"/>
        <v>3</v>
      </c>
      <c r="CW39">
        <f t="shared" si="26"/>
        <v>8</v>
      </c>
      <c r="CX39">
        <f t="shared" si="26"/>
        <v>9</v>
      </c>
      <c r="CY39">
        <f t="shared" si="26"/>
        <v>1</v>
      </c>
      <c r="CZ39">
        <f t="shared" si="26"/>
        <v>10</v>
      </c>
      <c r="DA39">
        <f t="shared" si="26"/>
        <v>2</v>
      </c>
      <c r="DB39">
        <f t="shared" si="26"/>
        <v>1</v>
      </c>
    </row>
    <row r="40" spans="7:106" x14ac:dyDescent="0.3">
      <c r="R40" t="s">
        <v>111</v>
      </c>
      <c r="S40">
        <f>COUNTIF(S2:S23,R40)</f>
        <v>0</v>
      </c>
      <c r="T40">
        <f>COUNTIF(T2:T23,R40)</f>
        <v>12</v>
      </c>
      <c r="U40">
        <f>COUNTIF(U2:U23,R40)</f>
        <v>0</v>
      </c>
      <c r="V40">
        <f>COUNTIF(V2:V23,R40)</f>
        <v>0</v>
      </c>
      <c r="W40">
        <f>COUNTIF(W2:W23,R40)</f>
        <v>2</v>
      </c>
      <c r="X40">
        <f>COUNTIF(X2:X23,"Strongly disagree")</f>
        <v>1</v>
      </c>
      <c r="Y40">
        <f>COUNTIF(Y2:Y23,"Strongly disagree")</f>
        <v>7</v>
      </c>
      <c r="Z40">
        <f>COUNTIF(Z2:Z23,"Strongly disagree")</f>
        <v>7</v>
      </c>
      <c r="AC40">
        <f t="shared" ref="AC40:AI40" si="27">COUNTIF(AC2:AC23,"Strongly disagree")</f>
        <v>3</v>
      </c>
      <c r="AD40">
        <f t="shared" si="27"/>
        <v>1</v>
      </c>
      <c r="AE40">
        <f t="shared" si="27"/>
        <v>6</v>
      </c>
      <c r="AF40">
        <f t="shared" si="27"/>
        <v>3</v>
      </c>
      <c r="AG40">
        <f t="shared" si="27"/>
        <v>0</v>
      </c>
      <c r="AH40">
        <f t="shared" si="27"/>
        <v>2</v>
      </c>
      <c r="AI40">
        <f t="shared" si="27"/>
        <v>0</v>
      </c>
      <c r="AJ40">
        <f t="shared" ref="AJ40:BH40" si="28">COUNTIF(AJ2:AJ23,"Strongly disagree")</f>
        <v>1</v>
      </c>
      <c r="AM40">
        <f t="shared" si="28"/>
        <v>0</v>
      </c>
      <c r="AN40">
        <f t="shared" si="28"/>
        <v>14</v>
      </c>
      <c r="AO40">
        <f t="shared" si="28"/>
        <v>0</v>
      </c>
      <c r="AP40">
        <f t="shared" si="28"/>
        <v>0</v>
      </c>
      <c r="AQ40">
        <f t="shared" si="28"/>
        <v>0</v>
      </c>
      <c r="AR40">
        <f t="shared" si="28"/>
        <v>1</v>
      </c>
      <c r="AS40">
        <f t="shared" si="28"/>
        <v>0</v>
      </c>
      <c r="AT40">
        <f t="shared" si="28"/>
        <v>0</v>
      </c>
      <c r="AW40">
        <f t="shared" si="28"/>
        <v>0</v>
      </c>
      <c r="AX40">
        <f t="shared" si="28"/>
        <v>15</v>
      </c>
      <c r="AY40">
        <f t="shared" si="28"/>
        <v>0</v>
      </c>
      <c r="AZ40">
        <f t="shared" si="28"/>
        <v>0</v>
      </c>
      <c r="BA40">
        <f t="shared" si="28"/>
        <v>7</v>
      </c>
      <c r="BB40">
        <f t="shared" si="28"/>
        <v>0</v>
      </c>
      <c r="BC40">
        <f t="shared" si="28"/>
        <v>8</v>
      </c>
      <c r="BD40">
        <f t="shared" si="28"/>
        <v>9</v>
      </c>
      <c r="BG40">
        <f t="shared" si="28"/>
        <v>1</v>
      </c>
      <c r="BH40">
        <f t="shared" si="28"/>
        <v>1</v>
      </c>
      <c r="BI40">
        <f t="shared" ref="BI40:DB40" si="29">COUNTIF(BI2:BI23,"Strongly disagree")</f>
        <v>4</v>
      </c>
      <c r="BJ40">
        <f t="shared" si="29"/>
        <v>2</v>
      </c>
      <c r="BK40">
        <f t="shared" si="29"/>
        <v>1</v>
      </c>
      <c r="BL40">
        <f t="shared" si="29"/>
        <v>1</v>
      </c>
      <c r="BM40">
        <f t="shared" si="29"/>
        <v>0</v>
      </c>
      <c r="BN40">
        <f t="shared" si="29"/>
        <v>0</v>
      </c>
      <c r="BQ40">
        <f t="shared" si="29"/>
        <v>0</v>
      </c>
      <c r="BR40">
        <f t="shared" si="29"/>
        <v>4</v>
      </c>
      <c r="BS40">
        <f t="shared" si="29"/>
        <v>2</v>
      </c>
      <c r="BT40">
        <f t="shared" si="29"/>
        <v>3</v>
      </c>
      <c r="BU40">
        <f t="shared" si="29"/>
        <v>0</v>
      </c>
      <c r="BV40">
        <f t="shared" si="29"/>
        <v>13</v>
      </c>
      <c r="BW40">
        <f t="shared" si="29"/>
        <v>0</v>
      </c>
      <c r="BX40">
        <f t="shared" si="29"/>
        <v>0</v>
      </c>
      <c r="CA40">
        <f t="shared" si="29"/>
        <v>0</v>
      </c>
      <c r="CB40">
        <f t="shared" si="29"/>
        <v>1</v>
      </c>
      <c r="CC40">
        <f t="shared" si="29"/>
        <v>5</v>
      </c>
      <c r="CD40">
        <f t="shared" si="29"/>
        <v>1</v>
      </c>
      <c r="CE40">
        <f t="shared" si="29"/>
        <v>1</v>
      </c>
      <c r="CF40">
        <f t="shared" si="29"/>
        <v>0</v>
      </c>
      <c r="CG40">
        <f t="shared" si="29"/>
        <v>1</v>
      </c>
      <c r="CH40">
        <f t="shared" si="29"/>
        <v>1</v>
      </c>
      <c r="CK40">
        <f t="shared" si="29"/>
        <v>0</v>
      </c>
      <c r="CL40">
        <f t="shared" si="29"/>
        <v>11</v>
      </c>
      <c r="CM40">
        <f t="shared" si="29"/>
        <v>0</v>
      </c>
      <c r="CN40">
        <f t="shared" si="29"/>
        <v>0</v>
      </c>
      <c r="CO40">
        <f t="shared" si="29"/>
        <v>4</v>
      </c>
      <c r="CP40">
        <f t="shared" si="29"/>
        <v>0</v>
      </c>
      <c r="CQ40">
        <f t="shared" si="29"/>
        <v>6</v>
      </c>
      <c r="CR40">
        <f t="shared" si="29"/>
        <v>8</v>
      </c>
      <c r="CU40">
        <f t="shared" si="29"/>
        <v>6</v>
      </c>
      <c r="CV40">
        <f t="shared" si="29"/>
        <v>1</v>
      </c>
      <c r="CW40">
        <f t="shared" si="29"/>
        <v>8</v>
      </c>
      <c r="CX40">
        <f t="shared" si="29"/>
        <v>7</v>
      </c>
      <c r="CY40">
        <f t="shared" si="29"/>
        <v>0</v>
      </c>
      <c r="CZ40">
        <f t="shared" si="29"/>
        <v>9</v>
      </c>
      <c r="DA40">
        <f t="shared" si="29"/>
        <v>0</v>
      </c>
      <c r="DB40">
        <f t="shared" si="29"/>
        <v>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Mishra</dc:creator>
  <cp:lastModifiedBy>Mishra, M.K. (Manish, Student M-CS)</cp:lastModifiedBy>
  <dcterms:created xsi:type="dcterms:W3CDTF">2023-11-22T20:40:24Z</dcterms:created>
  <dcterms:modified xsi:type="dcterms:W3CDTF">2023-11-23T12:30:30Z</dcterms:modified>
</cp:coreProperties>
</file>