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61937bbf3785949/Documents/Models/"/>
    </mc:Choice>
  </mc:AlternateContent>
  <bookViews>
    <workbookView minimized="1" xWindow="0" yWindow="0" windowWidth="28800" windowHeight="12435"/>
  </bookViews>
  <sheets>
    <sheet name="SAE J1349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E6" i="1" s="1"/>
  <c r="B3" i="1"/>
  <c r="B7" i="1" s="1"/>
  <c r="E7" i="1" s="1"/>
  <c r="E8" i="1" l="1"/>
  <c r="E10" i="1" s="1"/>
  <c r="B8" i="1"/>
  <c r="B10" i="1" s="1"/>
  <c r="B12" i="1" s="1"/>
</calcChain>
</file>

<file path=xl/sharedStrings.xml><?xml version="1.0" encoding="utf-8"?>
<sst xmlns="http://schemas.openxmlformats.org/spreadsheetml/2006/main" count="16" uniqueCount="12">
  <si>
    <t>Gasoline</t>
  </si>
  <si>
    <t>A</t>
  </si>
  <si>
    <t>B</t>
  </si>
  <si>
    <t>Dry Pressure</t>
  </si>
  <si>
    <t>kPa</t>
  </si>
  <si>
    <t>Absolute Temp</t>
  </si>
  <si>
    <t>°C</t>
  </si>
  <si>
    <t>Temp</t>
  </si>
  <si>
    <t>K</t>
  </si>
  <si>
    <t>Correction Factor</t>
  </si>
  <si>
    <t>Diesel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</si>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</sst>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X27" sqref="X27"/>
    </sheetView>
  </sheetViews>
  <sheetFormatPr defaultRowHeight="15" x14ac:dyDescent="0.25"/>
  <cols>
    <col min="1" max="1" width="14.5703125" bestFit="1" customWidth="1"/>
  </cols>
  <sheetData>
    <row r="1" spans="1:21" x14ac:dyDescent="0.25">
      <c r="A1" t="s">
        <v>3</v>
      </c>
      <c r="B1">
        <v>86</v>
      </c>
      <c r="C1" t="s">
        <v>4</v>
      </c>
    </row>
    <row r="2" spans="1:21" x14ac:dyDescent="0.25">
      <c r="A2" t="s">
        <v>7</v>
      </c>
      <c r="B2">
        <v>6</v>
      </c>
      <c r="C2" t="s">
        <v>6</v>
      </c>
    </row>
    <row r="3" spans="1:21" x14ac:dyDescent="0.25">
      <c r="A3" t="s">
        <v>5</v>
      </c>
      <c r="B3">
        <f>CONVERT(B2,"C","K")</f>
        <v>279.14999999999998</v>
      </c>
      <c r="C3" t="s">
        <v>8</v>
      </c>
    </row>
    <row r="5" spans="1:21" x14ac:dyDescent="0.25">
      <c r="A5" t="s">
        <v>0</v>
      </c>
      <c r="D5" t="s">
        <v>10</v>
      </c>
    </row>
    <row r="6" spans="1:21" x14ac:dyDescent="0.25">
      <c r="A6" t="s">
        <v>1</v>
      </c>
      <c r="B6">
        <f>99/B1</f>
        <v>1.1511627906976745</v>
      </c>
      <c r="D6" t="s">
        <v>1</v>
      </c>
      <c r="E6">
        <f>B6</f>
        <v>1.1511627906976745</v>
      </c>
    </row>
    <row r="7" spans="1:21" x14ac:dyDescent="0.25">
      <c r="A7" t="s">
        <v>2</v>
      </c>
      <c r="B7">
        <f>B3/298</f>
        <v>0.93674496644295291</v>
      </c>
      <c r="D7" t="s">
        <v>2</v>
      </c>
      <c r="E7">
        <f>B7</f>
        <v>0.93674496644295291</v>
      </c>
    </row>
    <row r="8" spans="1:21" x14ac:dyDescent="0.25">
      <c r="A8" t="s">
        <v>9</v>
      </c>
      <c r="B8">
        <f>B6^1.2*B7^0.5</f>
        <v>1.1459740307770527</v>
      </c>
      <c r="D8" t="s">
        <v>9</v>
      </c>
      <c r="E8">
        <f>E6*E7^0.7</f>
        <v>1.0996936088063121</v>
      </c>
    </row>
    <row r="10" spans="1:21" x14ac:dyDescent="0.25">
      <c r="A10" t="s">
        <v>11</v>
      </c>
      <c r="B10">
        <f>1-1/B8</f>
        <v>0.12737987673077711</v>
      </c>
      <c r="D10" t="s">
        <v>11</v>
      </c>
      <c r="E10">
        <f t="shared" ref="C10:E10" si="0">1-1/E8</f>
        <v>9.0655804496787784E-2</v>
      </c>
    </row>
    <row r="12" spans="1:21" x14ac:dyDescent="0.25">
      <c r="B12">
        <f>B10</f>
        <v>0.12737987673077711</v>
      </c>
      <c r="C12">
        <v>80</v>
      </c>
      <c r="D12">
        <v>81</v>
      </c>
      <c r="E12">
        <v>82</v>
      </c>
      <c r="F12">
        <v>83</v>
      </c>
      <c r="G12">
        <v>84</v>
      </c>
      <c r="H12">
        <v>85</v>
      </c>
      <c r="I12">
        <v>86</v>
      </c>
      <c r="J12">
        <v>87</v>
      </c>
      <c r="K12">
        <v>88</v>
      </c>
      <c r="L12">
        <v>89</v>
      </c>
      <c r="M12">
        <v>90</v>
      </c>
      <c r="N12">
        <v>91</v>
      </c>
      <c r="O12">
        <v>92</v>
      </c>
      <c r="P12">
        <v>93</v>
      </c>
      <c r="Q12">
        <v>94</v>
      </c>
      <c r="R12">
        <v>95</v>
      </c>
      <c r="S12">
        <v>96</v>
      </c>
      <c r="T12">
        <v>97</v>
      </c>
      <c r="U12">
        <v>98</v>
      </c>
    </row>
    <row r="13" spans="1:21" x14ac:dyDescent="0.25">
      <c r="B13">
        <v>6</v>
      </c>
      <c r="C13">
        <f t="dataTable" ref="C13:U19" dt2D="1" dtr="1" r1="B1" r2="B2"/>
        <v>0.1999169555813618</v>
      </c>
      <c r="D13">
        <v>0.18790075808386386</v>
      </c>
      <c r="E13">
        <v>0.17585485362355191</v>
      </c>
      <c r="F13">
        <v>0.16377953239267695</v>
      </c>
      <c r="G13">
        <v>0.15167507828209681</v>
      </c>
      <c r="H13">
        <v>0.13954176909159333</v>
      </c>
      <c r="I13">
        <v>0.12737987673077711</v>
      </c>
      <c r="J13">
        <v>0.11518966741110115</v>
      </c>
      <c r="K13">
        <v>0.10297140182947817</v>
      </c>
      <c r="L13">
        <v>9.072533534395899E-2</v>
      </c>
      <c r="M13">
        <v>7.8451718141901661E-2</v>
      </c>
      <c r="N13">
        <v>6.6150795401028306E-2</v>
      </c>
      <c r="O13">
        <v>5.3822807443753673E-2</v>
      </c>
      <c r="P13">
        <v>4.1467989885125789E-2</v>
      </c>
      <c r="Q13">
        <v>2.9086573774718349E-2</v>
      </c>
      <c r="R13">
        <v>1.6678785732779589E-2</v>
      </c>
      <c r="S13">
        <v>4.2448480809286204E-3</v>
      </c>
      <c r="T13">
        <v>-8.2150210323281847E-3</v>
      </c>
      <c r="U13">
        <v>-2.0700607511002111E-2</v>
      </c>
    </row>
    <row r="14" spans="1:21" x14ac:dyDescent="0.25">
      <c r="B14">
        <v>10</v>
      </c>
      <c r="C14">
        <v>0.20558835824395982</v>
      </c>
      <c r="D14">
        <v>0.1936573377727181</v>
      </c>
      <c r="E14">
        <v>0.18169682091698836</v>
      </c>
      <c r="F14">
        <v>0.16970709581198817</v>
      </c>
      <c r="G14">
        <v>0.15768844433621065</v>
      </c>
      <c r="H14">
        <v>0.14564114232024894</v>
      </c>
      <c r="I14">
        <v>0.13356545974627754</v>
      </c>
      <c r="J14">
        <v>0.1214616609387047</v>
      </c>
      <c r="K14">
        <v>0.10933000474648857</v>
      </c>
      <c r="L14">
        <v>9.7170744717570146E-2</v>
      </c>
      <c r="M14">
        <v>8.498412926584975E-2</v>
      </c>
      <c r="N14">
        <v>7.2770401831103504E-2</v>
      </c>
      <c r="O14">
        <v>6.0529801032215835E-2</v>
      </c>
      <c r="P14">
        <v>4.8262560814073541E-2</v>
      </c>
      <c r="Q14">
        <v>3.596891058845153E-2</v>
      </c>
      <c r="R14">
        <v>2.3649075369196582E-2</v>
      </c>
      <c r="S14">
        <v>1.1303275901996868E-2</v>
      </c>
      <c r="T14">
        <v>-1.0682712109906234E-3</v>
      </c>
      <c r="U14">
        <v>-1.3465353391400425E-2</v>
      </c>
    </row>
    <row r="15" spans="1:21" x14ac:dyDescent="0.25">
      <c r="B15">
        <v>14</v>
      </c>
      <c r="C15">
        <v>0.21114084035437897</v>
      </c>
      <c r="D15">
        <v>0.19929321087874163</v>
      </c>
      <c r="E15">
        <v>0.18741629118143954</v>
      </c>
      <c r="F15">
        <v>0.17551036738379089</v>
      </c>
      <c r="G15">
        <v>0.16357571939411919</v>
      </c>
      <c r="H15">
        <v>0.15161262111512008</v>
      </c>
      <c r="I15">
        <v>0.1396213406419472</v>
      </c>
      <c r="J15">
        <v>0.12760214045153295</v>
      </c>
      <c r="K15">
        <v>0.11555527758362916</v>
      </c>
      <c r="L15">
        <v>0.10348100381402259</v>
      </c>
      <c r="M15">
        <v>9.1379565820342346E-2</v>
      </c>
      <c r="N15">
        <v>7.9251205340859943E-2</v>
      </c>
      <c r="O15">
        <v>6.7096159326650917E-2</v>
      </c>
      <c r="P15">
        <v>5.4914660087461042E-2</v>
      </c>
      <c r="Q15">
        <v>4.270693543160875E-2</v>
      </c>
      <c r="R15">
        <v>3.0473208800222751E-2</v>
      </c>
      <c r="S15">
        <v>1.8213699396105509E-2</v>
      </c>
      <c r="T15">
        <v>5.9286223074883626E-3</v>
      </c>
      <c r="U15">
        <v>-6.3818113730629289E-3</v>
      </c>
    </row>
    <row r="16" spans="1:21" x14ac:dyDescent="0.25">
      <c r="B16">
        <v>18</v>
      </c>
      <c r="C16">
        <v>0.21657850061696349</v>
      </c>
      <c r="D16">
        <v>0.20481253766343932</v>
      </c>
      <c r="E16">
        <v>0.1930174863877564</v>
      </c>
      <c r="F16">
        <v>0.18119363093897867</v>
      </c>
      <c r="G16">
        <v>0.16934124929600258</v>
      </c>
      <c r="H16">
        <v>0.15746061347349349</v>
      </c>
      <c r="I16">
        <v>0.14555198971860706</v>
      </c>
      <c r="J16">
        <v>0.13361563869900406</v>
      </c>
      <c r="K16">
        <v>0.1216518156826436</v>
      </c>
      <c r="L16">
        <v>0.10966077070980473</v>
      </c>
      <c r="M16">
        <v>9.764274875775103E-2</v>
      </c>
      <c r="N16">
        <v>8.5597989898435034E-2</v>
      </c>
      <c r="O16">
        <v>7.3526729449612804E-2</v>
      </c>
      <c r="P16">
        <v>6.142919811970271E-2</v>
      </c>
      <c r="Q16">
        <v>4.9305622146724959E-2</v>
      </c>
      <c r="R16">
        <v>3.7156223431613289E-2</v>
      </c>
      <c r="S16">
        <v>2.4981219666189936E-2</v>
      </c>
      <c r="T16">
        <v>1.2780824456069095E-2</v>
      </c>
      <c r="U16">
        <v>5.5524743873991422E-4</v>
      </c>
    </row>
    <row r="17" spans="2:21" x14ac:dyDescent="0.25">
      <c r="B17">
        <v>22</v>
      </c>
      <c r="C17">
        <v>0.22190524265225853</v>
      </c>
      <c r="D17">
        <v>0.21021928037461535</v>
      </c>
      <c r="E17">
        <v>0.198504427555942</v>
      </c>
      <c r="F17">
        <v>0.18676096641327899</v>
      </c>
      <c r="G17">
        <v>0.17498917303545225</v>
      </c>
      <c r="H17">
        <v>0.16318931758760957</v>
      </c>
      <c r="I17">
        <v>0.15136166450660371</v>
      </c>
      <c r="J17">
        <v>0.13950647268772998</v>
      </c>
      <c r="K17">
        <v>0.12762399566329652</v>
      </c>
      <c r="L17">
        <v>0.1157144817734751</v>
      </c>
      <c r="M17">
        <v>0.10377817432984815</v>
      </c>
      <c r="N17">
        <v>9.1815311772039832E-2</v>
      </c>
      <c r="O17">
        <v>7.9826127817802184E-2</v>
      </c>
      <c r="P17">
        <v>6.7810851606891487E-2</v>
      </c>
      <c r="Q17">
        <v>5.5769707839060323E-2</v>
      </c>
      <c r="R17">
        <v>4.3702916906464551E-2</v>
      </c>
      <c r="S17">
        <v>3.1610695020767965E-2</v>
      </c>
      <c r="T17">
        <v>1.9493254335208876E-2</v>
      </c>
      <c r="U17">
        <v>7.350803061882516E-3</v>
      </c>
    </row>
    <row r="18" spans="2:21" x14ac:dyDescent="0.25">
      <c r="B18">
        <v>26</v>
      </c>
      <c r="C18">
        <v>0.22712478677516867</v>
      </c>
      <c r="D18">
        <v>0.2155172152014222</v>
      </c>
      <c r="E18">
        <v>0.20388094688753178</v>
      </c>
      <c r="F18">
        <v>0.19221626215739573</v>
      </c>
      <c r="G18">
        <v>0.18052343524780579</v>
      </c>
      <c r="H18">
        <v>0.16880273451161276</v>
      </c>
      <c r="I18">
        <v>0.15705442261179836</v>
      </c>
      <c r="J18">
        <v>0.14527875670695989</v>
      </c>
      <c r="K18">
        <v>0.13347598862868348</v>
      </c>
      <c r="L18">
        <v>0.12164636505124804</v>
      </c>
      <c r="M18">
        <v>0.10979012765407525</v>
      </c>
      <c r="N18">
        <v>9.7907513277310509E-2</v>
      </c>
      <c r="O18">
        <v>8.5998754070902073E-2</v>
      </c>
      <c r="P18">
        <v>7.4064077637511438E-2</v>
      </c>
      <c r="Q18">
        <v>6.2103707169581135E-2</v>
      </c>
      <c r="R18">
        <v>5.0117861580852296E-2</v>
      </c>
      <c r="S18">
        <v>3.810675563261734E-2</v>
      </c>
      <c r="T18">
        <v>2.6070600054968196E-2</v>
      </c>
      <c r="U18">
        <v>1.4009601663290239E-2</v>
      </c>
    </row>
    <row r="19" spans="2:21" x14ac:dyDescent="0.25">
      <c r="B19">
        <v>30</v>
      </c>
      <c r="C19">
        <v>0.23224068091548744</v>
      </c>
      <c r="D19">
        <v>0.22070994335890359</v>
      </c>
      <c r="E19">
        <v>0.20915069901455396</v>
      </c>
      <c r="F19">
        <v>0.19756322635078827</v>
      </c>
      <c r="G19">
        <v>0.18594779778914239</v>
      </c>
      <c r="H19">
        <v>0.17430467990615861</v>
      </c>
      <c r="I19">
        <v>0.16263413362617318</v>
      </c>
      <c r="J19">
        <v>0.15093641440557326</v>
      </c>
      <c r="K19">
        <v>0.13921177240899529</v>
      </c>
      <c r="L19">
        <v>0.12746045267790718</v>
      </c>
      <c r="M19">
        <v>0.1156826952919815</v>
      </c>
      <c r="N19">
        <v>0.10387873552364701</v>
      </c>
      <c r="O19">
        <v>9.2048803986181871E-2</v>
      </c>
      <c r="P19">
        <v>8.0193126775676693E-2</v>
      </c>
      <c r="Q19">
        <v>6.83119256071959E-2</v>
      </c>
      <c r="R19">
        <v>5.640541794542453E-2</v>
      </c>
      <c r="S19">
        <v>4.447381713008558E-2</v>
      </c>
      <c r="T19">
        <v>3.2517332496384554E-2</v>
      </c>
      <c r="U19">
        <v>2.0536169490733336E-2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 J1349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Khan</dc:creator>
  <cp:lastModifiedBy>Zaid Khan</cp:lastModifiedBy>
  <dcterms:created xsi:type="dcterms:W3CDTF">2015-10-08T18:55:57Z</dcterms:created>
  <dcterms:modified xsi:type="dcterms:W3CDTF">2015-10-10T05:21:12Z</dcterms:modified>
</cp:coreProperties>
</file>