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id\OneDrive\Documents\Models\"/>
    </mc:Choice>
  </mc:AlternateContent>
  <bookViews>
    <workbookView xWindow="0" yWindow="0" windowWidth="28800" windowHeight="11235" activeTab="5"/>
  </bookViews>
  <sheets>
    <sheet name="W12" sheetId="14" r:id="rId1"/>
    <sheet name="VR6" sheetId="13" r:id="rId2"/>
    <sheet name="Inline-4 Cross-Plane" sheetId="9" r:id="rId3"/>
    <sheet name="Inline-4 Flat-Plane UDDU" sheetId="12" r:id="rId4"/>
    <sheet name="Inline-4 Flat-Plane UDUD" sheetId="11" r:id="rId5"/>
    <sheet name="Flat-Plane UDDU" sheetId="1" r:id="rId6"/>
    <sheet name="Flat-Plane UDUD" sheetId="4" r:id="rId7"/>
    <sheet name="LS_Cross-Plane" sheetId="5" r:id="rId8"/>
    <sheet name="SBC_Cross-Plane" sheetId="8" r:id="rId9"/>
    <sheet name="Piston_Equations_Of_Motion" sheetId="6" r:id="rId10"/>
    <sheet name="S62_Piston_EOM" sheetId="7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4" l="1"/>
  <c r="I20" i="14"/>
  <c r="J20" i="14"/>
  <c r="K20" i="14"/>
  <c r="L20" i="14"/>
  <c r="M20" i="14"/>
  <c r="H21" i="14"/>
  <c r="I21" i="14"/>
  <c r="J21" i="14"/>
  <c r="K21" i="14"/>
  <c r="L21" i="14"/>
  <c r="M21" i="14"/>
  <c r="H22" i="14"/>
  <c r="I22" i="14"/>
  <c r="J22" i="14"/>
  <c r="K22" i="14"/>
  <c r="L22" i="14"/>
  <c r="M22" i="14"/>
  <c r="H23" i="14"/>
  <c r="I23" i="14"/>
  <c r="J23" i="14"/>
  <c r="K23" i="14"/>
  <c r="L23" i="14"/>
  <c r="M23" i="14"/>
  <c r="H24" i="14"/>
  <c r="I24" i="14"/>
  <c r="J24" i="14"/>
  <c r="K24" i="14"/>
  <c r="L24" i="14"/>
  <c r="M24" i="14"/>
  <c r="H25" i="14"/>
  <c r="I25" i="14"/>
  <c r="J25" i="14"/>
  <c r="K25" i="14"/>
  <c r="L25" i="14"/>
  <c r="M25" i="14"/>
  <c r="H26" i="14"/>
  <c r="I26" i="14"/>
  <c r="J26" i="14"/>
  <c r="K26" i="14"/>
  <c r="L26" i="14"/>
  <c r="M26" i="14"/>
  <c r="H27" i="14"/>
  <c r="I27" i="14"/>
  <c r="J27" i="14"/>
  <c r="K27" i="14"/>
  <c r="L27" i="14"/>
  <c r="M27" i="14"/>
  <c r="H28" i="14"/>
  <c r="I28" i="14"/>
  <c r="J28" i="14"/>
  <c r="K28" i="14"/>
  <c r="L28" i="14"/>
  <c r="M28" i="14"/>
  <c r="H29" i="14"/>
  <c r="I29" i="14"/>
  <c r="J29" i="14"/>
  <c r="K29" i="14"/>
  <c r="L29" i="14"/>
  <c r="M29" i="14"/>
  <c r="H30" i="14"/>
  <c r="I30" i="14"/>
  <c r="J30" i="14"/>
  <c r="K30" i="14"/>
  <c r="L30" i="14"/>
  <c r="M30" i="14"/>
  <c r="H31" i="14"/>
  <c r="I31" i="14"/>
  <c r="J31" i="14"/>
  <c r="K31" i="14"/>
  <c r="L31" i="14"/>
  <c r="M31" i="14"/>
  <c r="H32" i="14"/>
  <c r="I32" i="14"/>
  <c r="J32" i="14"/>
  <c r="K32" i="14"/>
  <c r="L32" i="14"/>
  <c r="M32" i="14"/>
  <c r="H33" i="14"/>
  <c r="I33" i="14"/>
  <c r="J33" i="14"/>
  <c r="K33" i="14"/>
  <c r="L33" i="14"/>
  <c r="M33" i="14"/>
  <c r="H34" i="14"/>
  <c r="I34" i="14"/>
  <c r="J34" i="14"/>
  <c r="K34" i="14"/>
  <c r="L34" i="14"/>
  <c r="M34" i="14"/>
  <c r="H35" i="14"/>
  <c r="I35" i="14"/>
  <c r="J35" i="14"/>
  <c r="K35" i="14"/>
  <c r="L35" i="14"/>
  <c r="M35" i="14"/>
  <c r="H36" i="14"/>
  <c r="I36" i="14"/>
  <c r="J36" i="14"/>
  <c r="K36" i="14"/>
  <c r="L36" i="14"/>
  <c r="M36" i="14"/>
  <c r="H37" i="14"/>
  <c r="I37" i="14"/>
  <c r="J37" i="14"/>
  <c r="K37" i="14"/>
  <c r="L37" i="14"/>
  <c r="M37" i="14"/>
  <c r="H38" i="14"/>
  <c r="I38" i="14"/>
  <c r="J38" i="14"/>
  <c r="K38" i="14"/>
  <c r="L38" i="14"/>
  <c r="M38" i="14"/>
  <c r="H39" i="14"/>
  <c r="I39" i="14"/>
  <c r="J39" i="14"/>
  <c r="K39" i="14"/>
  <c r="L39" i="14"/>
  <c r="M39" i="14"/>
  <c r="H40" i="14"/>
  <c r="I40" i="14"/>
  <c r="J40" i="14"/>
  <c r="K40" i="14"/>
  <c r="L40" i="14"/>
  <c r="M40" i="14"/>
  <c r="H41" i="14"/>
  <c r="I41" i="14"/>
  <c r="J41" i="14"/>
  <c r="K41" i="14"/>
  <c r="L41" i="14"/>
  <c r="M41" i="14"/>
  <c r="H42" i="14"/>
  <c r="I42" i="14"/>
  <c r="J42" i="14"/>
  <c r="K42" i="14"/>
  <c r="L42" i="14"/>
  <c r="M42" i="14"/>
  <c r="H43" i="14"/>
  <c r="I43" i="14"/>
  <c r="J43" i="14"/>
  <c r="K43" i="14"/>
  <c r="L43" i="14"/>
  <c r="M43" i="14"/>
  <c r="H44" i="14"/>
  <c r="I44" i="14"/>
  <c r="J44" i="14"/>
  <c r="K44" i="14"/>
  <c r="L44" i="14"/>
  <c r="M44" i="14"/>
  <c r="H45" i="14"/>
  <c r="I45" i="14"/>
  <c r="J45" i="14"/>
  <c r="K45" i="14"/>
  <c r="L45" i="14"/>
  <c r="M45" i="14"/>
  <c r="H46" i="14"/>
  <c r="I46" i="14"/>
  <c r="J46" i="14"/>
  <c r="K46" i="14"/>
  <c r="L46" i="14"/>
  <c r="M46" i="14"/>
  <c r="H47" i="14"/>
  <c r="I47" i="14"/>
  <c r="J47" i="14"/>
  <c r="K47" i="14"/>
  <c r="L47" i="14"/>
  <c r="M47" i="14"/>
  <c r="H48" i="14"/>
  <c r="I48" i="14"/>
  <c r="J48" i="14"/>
  <c r="K48" i="14"/>
  <c r="L48" i="14"/>
  <c r="M48" i="14"/>
  <c r="H49" i="14"/>
  <c r="I49" i="14"/>
  <c r="J49" i="14"/>
  <c r="K49" i="14"/>
  <c r="L49" i="14"/>
  <c r="M49" i="14"/>
  <c r="H50" i="14"/>
  <c r="I50" i="14"/>
  <c r="J50" i="14"/>
  <c r="K50" i="14"/>
  <c r="L50" i="14"/>
  <c r="M50" i="14"/>
  <c r="H51" i="14"/>
  <c r="I51" i="14"/>
  <c r="J51" i="14"/>
  <c r="K51" i="14"/>
  <c r="L51" i="14"/>
  <c r="M51" i="14"/>
  <c r="H52" i="14"/>
  <c r="I52" i="14"/>
  <c r="J52" i="14"/>
  <c r="K52" i="14"/>
  <c r="L52" i="14"/>
  <c r="M52" i="14"/>
  <c r="H53" i="14"/>
  <c r="I53" i="14"/>
  <c r="J53" i="14"/>
  <c r="K53" i="14"/>
  <c r="L53" i="14"/>
  <c r="M53" i="14"/>
  <c r="H54" i="14"/>
  <c r="I54" i="14"/>
  <c r="J54" i="14"/>
  <c r="K54" i="14"/>
  <c r="L54" i="14"/>
  <c r="M54" i="14"/>
  <c r="H55" i="14"/>
  <c r="I55" i="14"/>
  <c r="J55" i="14"/>
  <c r="K55" i="14"/>
  <c r="L55" i="14"/>
  <c r="M55" i="14"/>
  <c r="H56" i="14"/>
  <c r="I56" i="14"/>
  <c r="J56" i="14"/>
  <c r="K56" i="14"/>
  <c r="L56" i="14"/>
  <c r="M56" i="14"/>
  <c r="H57" i="14"/>
  <c r="I57" i="14"/>
  <c r="J57" i="14"/>
  <c r="K57" i="14"/>
  <c r="L57" i="14"/>
  <c r="M57" i="14"/>
  <c r="H58" i="14"/>
  <c r="I58" i="14"/>
  <c r="J58" i="14"/>
  <c r="K58" i="14"/>
  <c r="L58" i="14"/>
  <c r="M58" i="14"/>
  <c r="H59" i="14"/>
  <c r="I59" i="14"/>
  <c r="J59" i="14"/>
  <c r="K59" i="14"/>
  <c r="L59" i="14"/>
  <c r="M59" i="14"/>
  <c r="H60" i="14"/>
  <c r="I60" i="14"/>
  <c r="J60" i="14"/>
  <c r="K60" i="14"/>
  <c r="L60" i="14"/>
  <c r="M60" i="14"/>
  <c r="H61" i="14"/>
  <c r="I61" i="14"/>
  <c r="J61" i="14"/>
  <c r="K61" i="14"/>
  <c r="L61" i="14"/>
  <c r="M61" i="14"/>
  <c r="H62" i="14"/>
  <c r="I62" i="14"/>
  <c r="J62" i="14"/>
  <c r="K62" i="14"/>
  <c r="L62" i="14"/>
  <c r="M62" i="14"/>
  <c r="H63" i="14"/>
  <c r="I63" i="14"/>
  <c r="J63" i="14"/>
  <c r="K63" i="14"/>
  <c r="L63" i="14"/>
  <c r="M63" i="14"/>
  <c r="H64" i="14"/>
  <c r="I64" i="14"/>
  <c r="J64" i="14"/>
  <c r="K64" i="14"/>
  <c r="L64" i="14"/>
  <c r="M64" i="14"/>
  <c r="H65" i="14"/>
  <c r="I65" i="14"/>
  <c r="J65" i="14"/>
  <c r="K65" i="14"/>
  <c r="L65" i="14"/>
  <c r="M65" i="14"/>
  <c r="H66" i="14"/>
  <c r="I66" i="14"/>
  <c r="J66" i="14"/>
  <c r="K66" i="14"/>
  <c r="L66" i="14"/>
  <c r="M66" i="14"/>
  <c r="H67" i="14"/>
  <c r="I67" i="14"/>
  <c r="J67" i="14"/>
  <c r="K67" i="14"/>
  <c r="L67" i="14"/>
  <c r="M67" i="14"/>
  <c r="H19" i="14"/>
  <c r="I19" i="14"/>
  <c r="J19" i="14"/>
  <c r="K19" i="14"/>
  <c r="L19" i="14"/>
  <c r="M19" i="14"/>
  <c r="H18" i="14"/>
  <c r="I18" i="14"/>
  <c r="J18" i="14"/>
  <c r="K18" i="14"/>
  <c r="L18" i="14"/>
  <c r="M18" i="14"/>
  <c r="G67" i="14"/>
  <c r="F67" i="14"/>
  <c r="E67" i="14"/>
  <c r="D67" i="14"/>
  <c r="C67" i="14"/>
  <c r="B67" i="14"/>
  <c r="G66" i="14"/>
  <c r="F66" i="14"/>
  <c r="E66" i="14"/>
  <c r="D66" i="14"/>
  <c r="C66" i="14"/>
  <c r="B66" i="14"/>
  <c r="G65" i="14"/>
  <c r="F65" i="14"/>
  <c r="E65" i="14"/>
  <c r="D65" i="14"/>
  <c r="C65" i="14"/>
  <c r="B65" i="14"/>
  <c r="G64" i="14"/>
  <c r="F64" i="14"/>
  <c r="E64" i="14"/>
  <c r="D64" i="14"/>
  <c r="C64" i="14"/>
  <c r="B64" i="14"/>
  <c r="G63" i="14"/>
  <c r="F63" i="14"/>
  <c r="E63" i="14"/>
  <c r="D63" i="14"/>
  <c r="C63" i="14"/>
  <c r="B63" i="14"/>
  <c r="G62" i="14"/>
  <c r="F62" i="14"/>
  <c r="E62" i="14"/>
  <c r="D62" i="14"/>
  <c r="C62" i="14"/>
  <c r="B62" i="14"/>
  <c r="G61" i="14"/>
  <c r="F61" i="14"/>
  <c r="E61" i="14"/>
  <c r="D61" i="14"/>
  <c r="C61" i="14"/>
  <c r="B61" i="14"/>
  <c r="G60" i="14"/>
  <c r="F60" i="14"/>
  <c r="E60" i="14"/>
  <c r="D60" i="14"/>
  <c r="C60" i="14"/>
  <c r="B60" i="14"/>
  <c r="G59" i="14"/>
  <c r="F59" i="14"/>
  <c r="E59" i="14"/>
  <c r="D59" i="14"/>
  <c r="C59" i="14"/>
  <c r="B59" i="14"/>
  <c r="G58" i="14"/>
  <c r="F58" i="14"/>
  <c r="E58" i="14"/>
  <c r="D58" i="14"/>
  <c r="C58" i="14"/>
  <c r="B58" i="14"/>
  <c r="G57" i="14"/>
  <c r="F57" i="14"/>
  <c r="E57" i="14"/>
  <c r="D57" i="14"/>
  <c r="C57" i="14"/>
  <c r="B57" i="14"/>
  <c r="G56" i="14"/>
  <c r="F56" i="14"/>
  <c r="E56" i="14"/>
  <c r="D56" i="14"/>
  <c r="C56" i="14"/>
  <c r="B56" i="14"/>
  <c r="G55" i="14"/>
  <c r="F55" i="14"/>
  <c r="E55" i="14"/>
  <c r="D55" i="14"/>
  <c r="C55" i="14"/>
  <c r="B55" i="14"/>
  <c r="G54" i="14"/>
  <c r="F54" i="14"/>
  <c r="E54" i="14"/>
  <c r="D54" i="14"/>
  <c r="C54" i="14"/>
  <c r="B54" i="14"/>
  <c r="G53" i="14"/>
  <c r="F53" i="14"/>
  <c r="E53" i="14"/>
  <c r="D53" i="14"/>
  <c r="C53" i="14"/>
  <c r="B53" i="14"/>
  <c r="G52" i="14"/>
  <c r="F52" i="14"/>
  <c r="E52" i="14"/>
  <c r="D52" i="14"/>
  <c r="C52" i="14"/>
  <c r="B52" i="14"/>
  <c r="G51" i="14"/>
  <c r="F51" i="14"/>
  <c r="E51" i="14"/>
  <c r="D51" i="14"/>
  <c r="C51" i="14"/>
  <c r="B51" i="14"/>
  <c r="G50" i="14"/>
  <c r="F50" i="14"/>
  <c r="E50" i="14"/>
  <c r="D50" i="14"/>
  <c r="C50" i="14"/>
  <c r="B50" i="14"/>
  <c r="G49" i="14"/>
  <c r="F49" i="14"/>
  <c r="E49" i="14"/>
  <c r="D49" i="14"/>
  <c r="C49" i="14"/>
  <c r="B49" i="14"/>
  <c r="G48" i="14"/>
  <c r="F48" i="14"/>
  <c r="E48" i="14"/>
  <c r="D48" i="14"/>
  <c r="C48" i="14"/>
  <c r="B48" i="14"/>
  <c r="G47" i="14"/>
  <c r="F47" i="14"/>
  <c r="E47" i="14"/>
  <c r="D47" i="14"/>
  <c r="C47" i="14"/>
  <c r="B47" i="14"/>
  <c r="G46" i="14"/>
  <c r="F46" i="14"/>
  <c r="E46" i="14"/>
  <c r="D46" i="14"/>
  <c r="C46" i="14"/>
  <c r="B46" i="14"/>
  <c r="G45" i="14"/>
  <c r="F45" i="14"/>
  <c r="E45" i="14"/>
  <c r="D45" i="14"/>
  <c r="C45" i="14"/>
  <c r="B45" i="14"/>
  <c r="G44" i="14"/>
  <c r="F44" i="14"/>
  <c r="E44" i="14"/>
  <c r="D44" i="14"/>
  <c r="C44" i="14"/>
  <c r="B44" i="14"/>
  <c r="G43" i="14"/>
  <c r="F43" i="14"/>
  <c r="E43" i="14"/>
  <c r="D43" i="14"/>
  <c r="C43" i="14"/>
  <c r="B43" i="14"/>
  <c r="G42" i="14"/>
  <c r="F42" i="14"/>
  <c r="E42" i="14"/>
  <c r="D42" i="14"/>
  <c r="C42" i="14"/>
  <c r="B42" i="14"/>
  <c r="G41" i="14"/>
  <c r="F41" i="14"/>
  <c r="E41" i="14"/>
  <c r="D41" i="14"/>
  <c r="C41" i="14"/>
  <c r="B41" i="14"/>
  <c r="G40" i="14"/>
  <c r="F40" i="14"/>
  <c r="E40" i="14"/>
  <c r="D40" i="14"/>
  <c r="C40" i="14"/>
  <c r="B40" i="14"/>
  <c r="G39" i="14"/>
  <c r="F39" i="14"/>
  <c r="E39" i="14"/>
  <c r="D39" i="14"/>
  <c r="C39" i="14"/>
  <c r="B39" i="14"/>
  <c r="G38" i="14"/>
  <c r="F38" i="14"/>
  <c r="E38" i="14"/>
  <c r="D38" i="14"/>
  <c r="C38" i="14"/>
  <c r="B38" i="14"/>
  <c r="G37" i="14"/>
  <c r="F37" i="14"/>
  <c r="E37" i="14"/>
  <c r="D37" i="14"/>
  <c r="C37" i="14"/>
  <c r="B37" i="14"/>
  <c r="G36" i="14"/>
  <c r="F36" i="14"/>
  <c r="E36" i="14"/>
  <c r="D36" i="14"/>
  <c r="C36" i="14"/>
  <c r="B36" i="14"/>
  <c r="G35" i="14"/>
  <c r="F35" i="14"/>
  <c r="E35" i="14"/>
  <c r="D35" i="14"/>
  <c r="C35" i="14"/>
  <c r="B35" i="14"/>
  <c r="G34" i="14"/>
  <c r="F34" i="14"/>
  <c r="E34" i="14"/>
  <c r="D34" i="14"/>
  <c r="C34" i="14"/>
  <c r="B34" i="14"/>
  <c r="G33" i="14"/>
  <c r="F33" i="14"/>
  <c r="E33" i="14"/>
  <c r="D33" i="14"/>
  <c r="C33" i="14"/>
  <c r="B33" i="14"/>
  <c r="G32" i="14"/>
  <c r="F32" i="14"/>
  <c r="E32" i="14"/>
  <c r="D32" i="14"/>
  <c r="C32" i="14"/>
  <c r="B32" i="14"/>
  <c r="G31" i="14"/>
  <c r="F31" i="14"/>
  <c r="E31" i="14"/>
  <c r="D31" i="14"/>
  <c r="C31" i="14"/>
  <c r="B31" i="14"/>
  <c r="G30" i="14"/>
  <c r="F30" i="14"/>
  <c r="E30" i="14"/>
  <c r="D30" i="14"/>
  <c r="C30" i="14"/>
  <c r="B30" i="14"/>
  <c r="G29" i="14"/>
  <c r="F29" i="14"/>
  <c r="E29" i="14"/>
  <c r="D29" i="14"/>
  <c r="C29" i="14"/>
  <c r="B29" i="14"/>
  <c r="G28" i="14"/>
  <c r="F28" i="14"/>
  <c r="E28" i="14"/>
  <c r="D28" i="14"/>
  <c r="C28" i="14"/>
  <c r="B28" i="14"/>
  <c r="G27" i="14"/>
  <c r="F27" i="14"/>
  <c r="E27" i="14"/>
  <c r="D27" i="14"/>
  <c r="C27" i="14"/>
  <c r="B27" i="14"/>
  <c r="G26" i="14"/>
  <c r="F26" i="14"/>
  <c r="E26" i="14"/>
  <c r="D26" i="14"/>
  <c r="C26" i="14"/>
  <c r="B26" i="14"/>
  <c r="G25" i="14"/>
  <c r="F25" i="14"/>
  <c r="E25" i="14"/>
  <c r="D25" i="14"/>
  <c r="C25" i="14"/>
  <c r="B25" i="14"/>
  <c r="G24" i="14"/>
  <c r="F24" i="14"/>
  <c r="E24" i="14"/>
  <c r="D24" i="14"/>
  <c r="C24" i="14"/>
  <c r="B24" i="14"/>
  <c r="G23" i="14"/>
  <c r="F23" i="14"/>
  <c r="E23" i="14"/>
  <c r="D23" i="14"/>
  <c r="C23" i="14"/>
  <c r="B23" i="14"/>
  <c r="G22" i="14"/>
  <c r="F22" i="14"/>
  <c r="E22" i="14"/>
  <c r="D22" i="14"/>
  <c r="C22" i="14"/>
  <c r="B22" i="14"/>
  <c r="G21" i="14"/>
  <c r="F21" i="14"/>
  <c r="E21" i="14"/>
  <c r="D21" i="14"/>
  <c r="C21" i="14"/>
  <c r="B21" i="14"/>
  <c r="G20" i="14"/>
  <c r="F20" i="14"/>
  <c r="E20" i="14"/>
  <c r="D20" i="14"/>
  <c r="C20" i="14"/>
  <c r="B20" i="14"/>
  <c r="G19" i="14"/>
  <c r="F19" i="14"/>
  <c r="E19" i="14"/>
  <c r="D19" i="14"/>
  <c r="C19" i="14"/>
  <c r="B19" i="14"/>
  <c r="G18" i="14"/>
  <c r="F18" i="14"/>
  <c r="E18" i="14"/>
  <c r="D18" i="14"/>
  <c r="C18" i="14"/>
  <c r="B18" i="14"/>
  <c r="B44" i="13"/>
  <c r="C44" i="13"/>
  <c r="D44" i="13"/>
  <c r="E44" i="13"/>
  <c r="F44" i="13"/>
  <c r="G44" i="13"/>
  <c r="B45" i="13"/>
  <c r="C45" i="13"/>
  <c r="D45" i="13"/>
  <c r="E45" i="13"/>
  <c r="F45" i="13"/>
  <c r="G45" i="13"/>
  <c r="B46" i="13"/>
  <c r="C46" i="13"/>
  <c r="D46" i="13"/>
  <c r="E46" i="13"/>
  <c r="F46" i="13"/>
  <c r="G46" i="13"/>
  <c r="B47" i="13"/>
  <c r="C47" i="13"/>
  <c r="D47" i="13"/>
  <c r="E47" i="13"/>
  <c r="F47" i="13"/>
  <c r="G47" i="13"/>
  <c r="B48" i="13"/>
  <c r="C48" i="13"/>
  <c r="D48" i="13"/>
  <c r="E48" i="13"/>
  <c r="F48" i="13"/>
  <c r="G48" i="13"/>
  <c r="B49" i="13"/>
  <c r="C49" i="13"/>
  <c r="D49" i="13"/>
  <c r="E49" i="13"/>
  <c r="F49" i="13"/>
  <c r="G49" i="13"/>
  <c r="B50" i="13"/>
  <c r="C50" i="13"/>
  <c r="D50" i="13"/>
  <c r="E50" i="13"/>
  <c r="F50" i="13"/>
  <c r="G50" i="13"/>
  <c r="B51" i="13"/>
  <c r="C51" i="13"/>
  <c r="D51" i="13"/>
  <c r="E51" i="13"/>
  <c r="F51" i="13"/>
  <c r="G51" i="13"/>
  <c r="B52" i="13"/>
  <c r="C52" i="13"/>
  <c r="D52" i="13"/>
  <c r="E52" i="13"/>
  <c r="F52" i="13"/>
  <c r="G52" i="13"/>
  <c r="B53" i="13"/>
  <c r="C53" i="13"/>
  <c r="D53" i="13"/>
  <c r="E53" i="13"/>
  <c r="F53" i="13"/>
  <c r="G53" i="13"/>
  <c r="B54" i="13"/>
  <c r="C54" i="13"/>
  <c r="D54" i="13"/>
  <c r="E54" i="13"/>
  <c r="F54" i="13"/>
  <c r="G54" i="13"/>
  <c r="B55" i="13"/>
  <c r="C55" i="13"/>
  <c r="D55" i="13"/>
  <c r="E55" i="13"/>
  <c r="F55" i="13"/>
  <c r="G55" i="13"/>
  <c r="B56" i="13"/>
  <c r="C56" i="13"/>
  <c r="D56" i="13"/>
  <c r="E56" i="13"/>
  <c r="F56" i="13"/>
  <c r="G56" i="13"/>
  <c r="B57" i="13"/>
  <c r="C57" i="13"/>
  <c r="D57" i="13"/>
  <c r="E57" i="13"/>
  <c r="F57" i="13"/>
  <c r="G57" i="13"/>
  <c r="B58" i="13"/>
  <c r="C58" i="13"/>
  <c r="D58" i="13"/>
  <c r="E58" i="13"/>
  <c r="F58" i="13"/>
  <c r="G58" i="13"/>
  <c r="B59" i="13"/>
  <c r="C59" i="13"/>
  <c r="D59" i="13"/>
  <c r="E59" i="13"/>
  <c r="F59" i="13"/>
  <c r="G59" i="13"/>
  <c r="B60" i="13"/>
  <c r="C60" i="13"/>
  <c r="D60" i="13"/>
  <c r="E60" i="13"/>
  <c r="F60" i="13"/>
  <c r="G60" i="13"/>
  <c r="B61" i="13"/>
  <c r="C61" i="13"/>
  <c r="D61" i="13"/>
  <c r="E61" i="13"/>
  <c r="F61" i="13"/>
  <c r="G61" i="13"/>
  <c r="B62" i="13"/>
  <c r="C62" i="13"/>
  <c r="D62" i="13"/>
  <c r="E62" i="13"/>
  <c r="F62" i="13"/>
  <c r="G62" i="13"/>
  <c r="B63" i="13"/>
  <c r="C63" i="13"/>
  <c r="D63" i="13"/>
  <c r="E63" i="13"/>
  <c r="F63" i="13"/>
  <c r="G63" i="13"/>
  <c r="B64" i="13"/>
  <c r="C64" i="13"/>
  <c r="D64" i="13"/>
  <c r="E64" i="13"/>
  <c r="F64" i="13"/>
  <c r="G64" i="13"/>
  <c r="B65" i="13"/>
  <c r="C65" i="13"/>
  <c r="D65" i="13"/>
  <c r="E65" i="13"/>
  <c r="F65" i="13"/>
  <c r="G65" i="13"/>
  <c r="B66" i="13"/>
  <c r="C66" i="13"/>
  <c r="D66" i="13"/>
  <c r="E66" i="13"/>
  <c r="F66" i="13"/>
  <c r="G66" i="13"/>
  <c r="B67" i="13"/>
  <c r="C67" i="13"/>
  <c r="D67" i="13"/>
  <c r="E67" i="13"/>
  <c r="F67" i="13"/>
  <c r="G6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E43" i="13"/>
  <c r="D43" i="13"/>
  <c r="C43" i="13"/>
  <c r="B43" i="13"/>
  <c r="E42" i="13"/>
  <c r="D42" i="13"/>
  <c r="C42" i="13"/>
  <c r="B42" i="13"/>
  <c r="E41" i="13"/>
  <c r="D41" i="13"/>
  <c r="C41" i="13"/>
  <c r="B41" i="13"/>
  <c r="E40" i="13"/>
  <c r="D40" i="13"/>
  <c r="C40" i="13"/>
  <c r="B40" i="13"/>
  <c r="E39" i="13"/>
  <c r="D39" i="13"/>
  <c r="C39" i="13"/>
  <c r="B39" i="13"/>
  <c r="E38" i="13"/>
  <c r="D38" i="13"/>
  <c r="C38" i="13"/>
  <c r="B38" i="13"/>
  <c r="E37" i="13"/>
  <c r="D37" i="13"/>
  <c r="C37" i="13"/>
  <c r="B37" i="13"/>
  <c r="E36" i="13"/>
  <c r="D36" i="13"/>
  <c r="C36" i="13"/>
  <c r="B36" i="13"/>
  <c r="E35" i="13"/>
  <c r="D35" i="13"/>
  <c r="C35" i="13"/>
  <c r="B35" i="13"/>
  <c r="E34" i="13"/>
  <c r="D34" i="13"/>
  <c r="C34" i="13"/>
  <c r="B34" i="13"/>
  <c r="E33" i="13"/>
  <c r="D33" i="13"/>
  <c r="C33" i="13"/>
  <c r="B33" i="13"/>
  <c r="E32" i="13"/>
  <c r="D32" i="13"/>
  <c r="C32" i="13"/>
  <c r="B32" i="13"/>
  <c r="E31" i="13"/>
  <c r="D31" i="13"/>
  <c r="C31" i="13"/>
  <c r="B31" i="13"/>
  <c r="E30" i="13"/>
  <c r="D30" i="13"/>
  <c r="C30" i="13"/>
  <c r="B30" i="13"/>
  <c r="E29" i="13"/>
  <c r="D29" i="13"/>
  <c r="C29" i="13"/>
  <c r="B29" i="13"/>
  <c r="E28" i="13"/>
  <c r="D28" i="13"/>
  <c r="C28" i="13"/>
  <c r="B28" i="13"/>
  <c r="E27" i="13"/>
  <c r="D27" i="13"/>
  <c r="C27" i="13"/>
  <c r="B27" i="13"/>
  <c r="E26" i="13"/>
  <c r="D26" i="13"/>
  <c r="C26" i="13"/>
  <c r="B26" i="13"/>
  <c r="E25" i="13"/>
  <c r="D25" i="13"/>
  <c r="C25" i="13"/>
  <c r="B25" i="13"/>
  <c r="E24" i="13"/>
  <c r="D24" i="13"/>
  <c r="C24" i="13"/>
  <c r="B24" i="13"/>
  <c r="E23" i="13"/>
  <c r="D23" i="13"/>
  <c r="C23" i="13"/>
  <c r="B23" i="13"/>
  <c r="E22" i="13"/>
  <c r="D22" i="13"/>
  <c r="C22" i="13"/>
  <c r="B22" i="13"/>
  <c r="E21" i="13"/>
  <c r="D21" i="13"/>
  <c r="C21" i="13"/>
  <c r="B21" i="13"/>
  <c r="E20" i="13"/>
  <c r="D20" i="13"/>
  <c r="C20" i="13"/>
  <c r="B20" i="13"/>
  <c r="E19" i="13"/>
  <c r="D19" i="13"/>
  <c r="C19" i="13"/>
  <c r="B19" i="13"/>
  <c r="E18" i="13"/>
  <c r="D18" i="13"/>
  <c r="C18" i="13"/>
  <c r="B18" i="13"/>
  <c r="E23" i="9"/>
  <c r="C19" i="9"/>
  <c r="E43" i="12"/>
  <c r="D43" i="12"/>
  <c r="C43" i="12"/>
  <c r="B43" i="12"/>
  <c r="E42" i="12"/>
  <c r="D42" i="12"/>
  <c r="C42" i="12"/>
  <c r="B42" i="12"/>
  <c r="E41" i="12"/>
  <c r="D41" i="12"/>
  <c r="C41" i="12"/>
  <c r="B41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7" i="12"/>
  <c r="D37" i="12"/>
  <c r="C37" i="12"/>
  <c r="B37" i="12"/>
  <c r="E36" i="12"/>
  <c r="D36" i="12"/>
  <c r="C36" i="12"/>
  <c r="B36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B19" i="9"/>
  <c r="D19" i="9"/>
  <c r="E19" i="9"/>
  <c r="E43" i="11"/>
  <c r="D43" i="11"/>
  <c r="C43" i="11"/>
  <c r="B43" i="11"/>
  <c r="E42" i="11"/>
  <c r="D42" i="11"/>
  <c r="C42" i="11"/>
  <c r="B42" i="11"/>
  <c r="E41" i="11"/>
  <c r="D41" i="11"/>
  <c r="C41" i="11"/>
  <c r="B41" i="11"/>
  <c r="E40" i="11"/>
  <c r="D40" i="11"/>
  <c r="C40" i="11"/>
  <c r="B40" i="11"/>
  <c r="E39" i="11"/>
  <c r="D39" i="11"/>
  <c r="C39" i="11"/>
  <c r="B39" i="11"/>
  <c r="E38" i="11"/>
  <c r="D38" i="11"/>
  <c r="C38" i="11"/>
  <c r="B38" i="11"/>
  <c r="E37" i="11"/>
  <c r="D37" i="11"/>
  <c r="C37" i="11"/>
  <c r="B37" i="11"/>
  <c r="E36" i="11"/>
  <c r="D36" i="11"/>
  <c r="C36" i="11"/>
  <c r="B36" i="11"/>
  <c r="E35" i="11"/>
  <c r="D35" i="11"/>
  <c r="C35" i="11"/>
  <c r="B35" i="11"/>
  <c r="E34" i="11"/>
  <c r="D34" i="11"/>
  <c r="C34" i="11"/>
  <c r="B34" i="11"/>
  <c r="E33" i="11"/>
  <c r="D33" i="11"/>
  <c r="C33" i="11"/>
  <c r="B33" i="11"/>
  <c r="E32" i="11"/>
  <c r="D32" i="11"/>
  <c r="C32" i="11"/>
  <c r="B32" i="11"/>
  <c r="E31" i="11"/>
  <c r="D31" i="11"/>
  <c r="C31" i="11"/>
  <c r="B31" i="11"/>
  <c r="E30" i="11"/>
  <c r="D30" i="11"/>
  <c r="C30" i="11"/>
  <c r="B30" i="11"/>
  <c r="E29" i="11"/>
  <c r="D29" i="11"/>
  <c r="C29" i="11"/>
  <c r="B29" i="11"/>
  <c r="E28" i="11"/>
  <c r="D28" i="11"/>
  <c r="C28" i="11"/>
  <c r="B28" i="11"/>
  <c r="E27" i="11"/>
  <c r="D27" i="11"/>
  <c r="C27" i="11"/>
  <c r="B27" i="11"/>
  <c r="E26" i="11"/>
  <c r="D26" i="11"/>
  <c r="C26" i="11"/>
  <c r="B26" i="11"/>
  <c r="E25" i="11"/>
  <c r="D25" i="11"/>
  <c r="C25" i="11"/>
  <c r="B25" i="11"/>
  <c r="E24" i="11"/>
  <c r="D24" i="11"/>
  <c r="C24" i="11"/>
  <c r="B24" i="11"/>
  <c r="E23" i="11"/>
  <c r="D23" i="11"/>
  <c r="C23" i="11"/>
  <c r="B23" i="11"/>
  <c r="E22" i="11"/>
  <c r="D22" i="11"/>
  <c r="C22" i="11"/>
  <c r="B22" i="11"/>
  <c r="E21" i="11"/>
  <c r="D21" i="11"/>
  <c r="C21" i="11"/>
  <c r="B21" i="11"/>
  <c r="E20" i="11"/>
  <c r="D20" i="11"/>
  <c r="C20" i="11"/>
  <c r="B20" i="11"/>
  <c r="E19" i="11"/>
  <c r="D19" i="11"/>
  <c r="C19" i="11"/>
  <c r="B19" i="11"/>
  <c r="E18" i="11"/>
  <c r="D18" i="11"/>
  <c r="C18" i="11"/>
  <c r="B18" i="11"/>
  <c r="C18" i="9"/>
  <c r="D18" i="9"/>
  <c r="E18" i="9"/>
  <c r="B18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P7" i="6" l="1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6" i="6"/>
  <c r="M4" i="6"/>
  <c r="I11" i="8"/>
  <c r="H11" i="8"/>
  <c r="G11" i="8"/>
  <c r="F11" i="8"/>
  <c r="E11" i="8"/>
  <c r="D11" i="8"/>
  <c r="C11" i="8"/>
  <c r="B11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M2" i="7" l="1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O42" i="7"/>
  <c r="L2" i="7"/>
  <c r="L2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7" i="6"/>
  <c r="L8" i="6"/>
  <c r="L9" i="6"/>
  <c r="L10" i="6"/>
  <c r="L11" i="6"/>
  <c r="L12" i="6"/>
  <c r="L13" i="6"/>
  <c r="L14" i="6"/>
  <c r="L15" i="6"/>
  <c r="L16" i="6"/>
  <c r="L17" i="6"/>
  <c r="L18" i="6"/>
  <c r="L6" i="6"/>
  <c r="M3" i="6"/>
  <c r="M2" i="6"/>
  <c r="N22" i="6" s="1"/>
  <c r="I11" i="5"/>
  <c r="H11" i="5"/>
  <c r="G11" i="5"/>
  <c r="F11" i="5"/>
  <c r="E11" i="5"/>
  <c r="D11" i="5"/>
  <c r="C11" i="5"/>
  <c r="B11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M7" i="7" l="1"/>
  <c r="M9" i="7"/>
  <c r="M11" i="7"/>
  <c r="M13" i="7"/>
  <c r="M15" i="7"/>
  <c r="M17" i="7"/>
  <c r="M19" i="7"/>
  <c r="M21" i="7"/>
  <c r="M23" i="7"/>
  <c r="M25" i="7"/>
  <c r="M27" i="7"/>
  <c r="M29" i="7"/>
  <c r="M31" i="7"/>
  <c r="M33" i="7"/>
  <c r="M35" i="7"/>
  <c r="M37" i="7"/>
  <c r="M39" i="7"/>
  <c r="M41" i="7"/>
  <c r="N41" i="7"/>
  <c r="O9" i="7"/>
  <c r="O13" i="7"/>
  <c r="O17" i="7"/>
  <c r="O21" i="7"/>
  <c r="O25" i="7"/>
  <c r="O29" i="7"/>
  <c r="O33" i="7"/>
  <c r="O41" i="7"/>
  <c r="M6" i="7"/>
  <c r="M8" i="7"/>
  <c r="M10" i="7"/>
  <c r="M12" i="7"/>
  <c r="M14" i="7"/>
  <c r="M16" i="7"/>
  <c r="M18" i="7"/>
  <c r="M20" i="7"/>
  <c r="M22" i="7"/>
  <c r="M24" i="7"/>
  <c r="M26" i="7"/>
  <c r="M28" i="7"/>
  <c r="M30" i="7"/>
  <c r="M32" i="7"/>
  <c r="M34" i="7"/>
  <c r="M36" i="7"/>
  <c r="M38" i="7"/>
  <c r="M40" i="7"/>
  <c r="M42" i="7"/>
  <c r="N7" i="7"/>
  <c r="N9" i="7"/>
  <c r="N13" i="7"/>
  <c r="N17" i="7"/>
  <c r="N21" i="7"/>
  <c r="N23" i="7"/>
  <c r="N27" i="7"/>
  <c r="N31" i="7"/>
  <c r="N35" i="7"/>
  <c r="N39" i="7"/>
  <c r="O7" i="7"/>
  <c r="O11" i="7"/>
  <c r="O15" i="7"/>
  <c r="O19" i="7"/>
  <c r="O23" i="7"/>
  <c r="O27" i="7"/>
  <c r="O31" i="7"/>
  <c r="O37" i="7"/>
  <c r="O39" i="7"/>
  <c r="N6" i="7"/>
  <c r="N8" i="7"/>
  <c r="N10" i="7"/>
  <c r="N12" i="7"/>
  <c r="N14" i="7"/>
  <c r="N16" i="7"/>
  <c r="N18" i="7"/>
  <c r="N20" i="7"/>
  <c r="N22" i="7"/>
  <c r="N24" i="7"/>
  <c r="N26" i="7"/>
  <c r="N28" i="7"/>
  <c r="N30" i="7"/>
  <c r="N32" i="7"/>
  <c r="N34" i="7"/>
  <c r="N36" i="7"/>
  <c r="N38" i="7"/>
  <c r="N40" i="7"/>
  <c r="N42" i="7"/>
  <c r="N11" i="7"/>
  <c r="N15" i="7"/>
  <c r="N19" i="7"/>
  <c r="N25" i="7"/>
  <c r="N29" i="7"/>
  <c r="N33" i="7"/>
  <c r="N37" i="7"/>
  <c r="O35" i="7"/>
  <c r="O6" i="7"/>
  <c r="O8" i="7"/>
  <c r="O10" i="7"/>
  <c r="O12" i="7"/>
  <c r="O14" i="7"/>
  <c r="O16" i="7"/>
  <c r="O18" i="7"/>
  <c r="O20" i="7"/>
  <c r="O22" i="7"/>
  <c r="O24" i="7"/>
  <c r="O26" i="7"/>
  <c r="O28" i="7"/>
  <c r="O30" i="7"/>
  <c r="O32" i="7"/>
  <c r="O34" i="7"/>
  <c r="O36" i="7"/>
  <c r="O38" i="7"/>
  <c r="O40" i="7"/>
  <c r="N18" i="6"/>
  <c r="O42" i="6"/>
  <c r="M37" i="6"/>
  <c r="M27" i="6"/>
  <c r="O14" i="6"/>
  <c r="O36" i="6"/>
  <c r="O26" i="6"/>
  <c r="M21" i="6"/>
  <c r="M33" i="6"/>
  <c r="N36" i="6"/>
  <c r="O30" i="6"/>
  <c r="O20" i="6"/>
  <c r="O10" i="6"/>
  <c r="M17" i="6"/>
  <c r="N40" i="6"/>
  <c r="N30" i="6"/>
  <c r="N20" i="6"/>
  <c r="M15" i="6"/>
  <c r="M40" i="6"/>
  <c r="M30" i="6"/>
  <c r="N24" i="6"/>
  <c r="M12" i="6"/>
  <c r="M14" i="6"/>
  <c r="M34" i="6"/>
  <c r="M24" i="6"/>
  <c r="M11" i="6"/>
  <c r="O15" i="6"/>
  <c r="N14" i="6"/>
  <c r="M6" i="6"/>
  <c r="O6" i="6"/>
  <c r="M41" i="6"/>
  <c r="M38" i="6"/>
  <c r="O34" i="6"/>
  <c r="N28" i="6"/>
  <c r="M25" i="6"/>
  <c r="M22" i="6"/>
  <c r="M13" i="6"/>
  <c r="M18" i="6"/>
  <c r="O16" i="6"/>
  <c r="O40" i="6"/>
  <c r="N34" i="6"/>
  <c r="M31" i="6"/>
  <c r="M28" i="6"/>
  <c r="O24" i="6"/>
  <c r="O17" i="6"/>
  <c r="O9" i="6"/>
  <c r="M10" i="6"/>
  <c r="N42" i="6"/>
  <c r="M39" i="6"/>
  <c r="M36" i="6"/>
  <c r="O32" i="6"/>
  <c r="N26" i="6"/>
  <c r="M23" i="6"/>
  <c r="M20" i="6"/>
  <c r="N16" i="6"/>
  <c r="O8" i="6"/>
  <c r="M9" i="6"/>
  <c r="M42" i="6"/>
  <c r="O38" i="6"/>
  <c r="N32" i="6"/>
  <c r="M29" i="6"/>
  <c r="M26" i="6"/>
  <c r="O22" i="6"/>
  <c r="N15" i="6"/>
  <c r="O7" i="6"/>
  <c r="N6" i="6"/>
  <c r="N38" i="6"/>
  <c r="M35" i="6"/>
  <c r="M32" i="6"/>
  <c r="O28" i="6"/>
  <c r="M19" i="6"/>
  <c r="O41" i="6"/>
  <c r="O39" i="6"/>
  <c r="O37" i="6"/>
  <c r="O35" i="6"/>
  <c r="O33" i="6"/>
  <c r="O31" i="6"/>
  <c r="O29" i="6"/>
  <c r="O27" i="6"/>
  <c r="O25" i="6"/>
  <c r="O23" i="6"/>
  <c r="O21" i="6"/>
  <c r="O19" i="6"/>
  <c r="N41" i="6"/>
  <c r="N39" i="6"/>
  <c r="N37" i="6"/>
  <c r="N35" i="6"/>
  <c r="N33" i="6"/>
  <c r="N31" i="6"/>
  <c r="N29" i="6"/>
  <c r="N27" i="6"/>
  <c r="N25" i="6"/>
  <c r="N23" i="6"/>
  <c r="N21" i="6"/>
  <c r="N19" i="6"/>
  <c r="N12" i="6"/>
  <c r="M16" i="6"/>
  <c r="N11" i="6"/>
  <c r="N13" i="6"/>
  <c r="N10" i="6"/>
  <c r="O12" i="6"/>
  <c r="O18" i="6"/>
  <c r="O13" i="6"/>
  <c r="N17" i="6"/>
  <c r="N9" i="6"/>
  <c r="O11" i="6"/>
  <c r="N8" i="6"/>
  <c r="M8" i="6"/>
  <c r="N7" i="6"/>
  <c r="M7" i="6"/>
  <c r="E2" i="1"/>
  <c r="D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2" i="1"/>
  <c r="Z2" i="1"/>
  <c r="AA2" i="1"/>
  <c r="AB2" i="1"/>
  <c r="Y3" i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</calcChain>
</file>

<file path=xl/sharedStrings.xml><?xml version="1.0" encoding="utf-8"?>
<sst xmlns="http://schemas.openxmlformats.org/spreadsheetml/2006/main" count="64" uniqueCount="23">
  <si>
    <t>Phase at TDC/ °</t>
  </si>
  <si>
    <t>Cyl #</t>
  </si>
  <si>
    <t>Crank Angle</t>
  </si>
  <si>
    <t>2,3</t>
  </si>
  <si>
    <t>5,7</t>
  </si>
  <si>
    <t>2,4</t>
  </si>
  <si>
    <t>6,8</t>
  </si>
  <si>
    <t>1,3</t>
  </si>
  <si>
    <t>5,8</t>
  </si>
  <si>
    <t>1,6</t>
  </si>
  <si>
    <t>4,7</t>
  </si>
  <si>
    <t>r</t>
  </si>
  <si>
    <t>l</t>
  </si>
  <si>
    <t>m</t>
  </si>
  <si>
    <t>in</t>
  </si>
  <si>
    <t>x</t>
  </si>
  <si>
    <t>Degrees (A)</t>
  </si>
  <si>
    <t>Radians (A)</t>
  </si>
  <si>
    <t>x'</t>
  </si>
  <si>
    <t>x''</t>
  </si>
  <si>
    <t>lambda</t>
  </si>
  <si>
    <t>Phase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</si>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</sst>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'W12'!$B$18</c:f>
              <c:strCache>
                <c:ptCount val="1"/>
                <c:pt idx="0">
                  <c:v>Cyl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'W12'!$B$19:$B$67</c:f>
              <c:numCache>
                <c:formatCode>0.000</c:formatCode>
                <c:ptCount val="49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-0.25881904510252085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-0.8660254037844386</c:v>
                </c:pt>
                <c:pt idx="15">
                  <c:v>-0.70710678118654768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0.96592582628906831</c:v>
                </c:pt>
                <c:pt idx="24">
                  <c:v>1</c:v>
                </c:pt>
                <c:pt idx="25">
                  <c:v>0.96592582628906842</c:v>
                </c:pt>
                <c:pt idx="26">
                  <c:v>0.8660254037844386</c:v>
                </c:pt>
                <c:pt idx="27">
                  <c:v>0.70710678118654768</c:v>
                </c:pt>
                <c:pt idx="28">
                  <c:v>0.49999999999999972</c:v>
                </c:pt>
                <c:pt idx="29">
                  <c:v>0.25881904510252074</c:v>
                </c:pt>
                <c:pt idx="30">
                  <c:v>3.06287113727155E-16</c:v>
                </c:pt>
                <c:pt idx="31">
                  <c:v>-0.25881904510252018</c:v>
                </c:pt>
                <c:pt idx="32">
                  <c:v>-0.49999999999999922</c:v>
                </c:pt>
                <c:pt idx="33">
                  <c:v>-0.70710678118654791</c:v>
                </c:pt>
                <c:pt idx="34">
                  <c:v>-0.86602540378443882</c:v>
                </c:pt>
                <c:pt idx="35">
                  <c:v>-0.96592582628906831</c:v>
                </c:pt>
                <c:pt idx="36">
                  <c:v>-1</c:v>
                </c:pt>
                <c:pt idx="37">
                  <c:v>-0.96592582628906842</c:v>
                </c:pt>
                <c:pt idx="38">
                  <c:v>-0.86602540378443915</c:v>
                </c:pt>
                <c:pt idx="39">
                  <c:v>-0.70710678118654713</c:v>
                </c:pt>
                <c:pt idx="40">
                  <c:v>-0.49999999999999983</c:v>
                </c:pt>
                <c:pt idx="41">
                  <c:v>-0.25881904510252091</c:v>
                </c:pt>
                <c:pt idx="42">
                  <c:v>-4.28801959218017E-16</c:v>
                </c:pt>
                <c:pt idx="43">
                  <c:v>0.25881904510252007</c:v>
                </c:pt>
                <c:pt idx="44">
                  <c:v>0.49999999999999911</c:v>
                </c:pt>
                <c:pt idx="45">
                  <c:v>0.70710678118654779</c:v>
                </c:pt>
                <c:pt idx="46">
                  <c:v>0.86602540378443871</c:v>
                </c:pt>
                <c:pt idx="47">
                  <c:v>0.9659258262890682</c:v>
                </c:pt>
                <c:pt idx="4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'W12'!$C$18</c:f>
              <c:strCache>
                <c:ptCount val="1"/>
                <c:pt idx="0">
                  <c:v>Cyl #2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'W12'!$C$19:$C$67</c:f>
              <c:numCache>
                <c:formatCode>0.000</c:formatCode>
                <c:ptCount val="49"/>
                <c:pt idx="0">
                  <c:v>-0.13917310096006583</c:v>
                </c:pt>
                <c:pt idx="1">
                  <c:v>-0.39073112848927383</c:v>
                </c:pt>
                <c:pt idx="2">
                  <c:v>-0.61566147532565807</c:v>
                </c:pt>
                <c:pt idx="3">
                  <c:v>-0.79863551004729283</c:v>
                </c:pt>
                <c:pt idx="4">
                  <c:v>-0.92718385456678742</c:v>
                </c:pt>
                <c:pt idx="5">
                  <c:v>-0.99254615164132209</c:v>
                </c:pt>
                <c:pt idx="6">
                  <c:v>-0.99026806874157036</c:v>
                </c:pt>
                <c:pt idx="7">
                  <c:v>-0.92050485345244037</c:v>
                </c:pt>
                <c:pt idx="8">
                  <c:v>-0.7880107536067219</c:v>
                </c:pt>
                <c:pt idx="9">
                  <c:v>-0.60181502315204838</c:v>
                </c:pt>
                <c:pt idx="10">
                  <c:v>-0.37460659341591207</c:v>
                </c:pt>
                <c:pt idx="11">
                  <c:v>-0.12186934340514737</c:v>
                </c:pt>
                <c:pt idx="12">
                  <c:v>0.13917310096006547</c:v>
                </c:pt>
                <c:pt idx="13">
                  <c:v>0.39073112848927372</c:v>
                </c:pt>
                <c:pt idx="14">
                  <c:v>0.61566147532565829</c:v>
                </c:pt>
                <c:pt idx="15">
                  <c:v>0.79863551004729283</c:v>
                </c:pt>
                <c:pt idx="16">
                  <c:v>0.92718385456678742</c:v>
                </c:pt>
                <c:pt idx="17">
                  <c:v>0.99254615164132198</c:v>
                </c:pt>
                <c:pt idx="18">
                  <c:v>0.99026806874157036</c:v>
                </c:pt>
                <c:pt idx="19">
                  <c:v>0.92050485345244037</c:v>
                </c:pt>
                <c:pt idx="20">
                  <c:v>0.7880107536067219</c:v>
                </c:pt>
                <c:pt idx="21">
                  <c:v>0.60181502315204838</c:v>
                </c:pt>
                <c:pt idx="22">
                  <c:v>0.37460659341591196</c:v>
                </c:pt>
                <c:pt idx="23">
                  <c:v>0.12186934340514749</c:v>
                </c:pt>
                <c:pt idx="24">
                  <c:v>-0.13917310096006535</c:v>
                </c:pt>
                <c:pt idx="25">
                  <c:v>-0.39073112848927377</c:v>
                </c:pt>
                <c:pt idx="26">
                  <c:v>-0.61566147532565829</c:v>
                </c:pt>
                <c:pt idx="27">
                  <c:v>-0.79863551004729294</c:v>
                </c:pt>
                <c:pt idx="28">
                  <c:v>-0.92718385456678731</c:v>
                </c:pt>
                <c:pt idx="29">
                  <c:v>-0.99254615164132198</c:v>
                </c:pt>
                <c:pt idx="30">
                  <c:v>-0.99026806874157025</c:v>
                </c:pt>
                <c:pt idx="31">
                  <c:v>-0.92050485345244037</c:v>
                </c:pt>
                <c:pt idx="32">
                  <c:v>-0.78801075360672201</c:v>
                </c:pt>
                <c:pt idx="33">
                  <c:v>-0.60181502315204827</c:v>
                </c:pt>
                <c:pt idx="34">
                  <c:v>-0.37460659341591229</c:v>
                </c:pt>
                <c:pt idx="35">
                  <c:v>-0.12186934340514717</c:v>
                </c:pt>
                <c:pt idx="36">
                  <c:v>0.13917310096006547</c:v>
                </c:pt>
                <c:pt idx="37">
                  <c:v>0.39073112848927349</c:v>
                </c:pt>
                <c:pt idx="38">
                  <c:v>0.61566147532565851</c:v>
                </c:pt>
                <c:pt idx="39">
                  <c:v>0.79863551004729283</c:v>
                </c:pt>
                <c:pt idx="40">
                  <c:v>0.92718385456678731</c:v>
                </c:pt>
                <c:pt idx="41">
                  <c:v>0.99254615164132209</c:v>
                </c:pt>
                <c:pt idx="42">
                  <c:v>0.99026806874157036</c:v>
                </c:pt>
                <c:pt idx="43">
                  <c:v>0.92050485345244049</c:v>
                </c:pt>
                <c:pt idx="44">
                  <c:v>0.78801075360672179</c:v>
                </c:pt>
                <c:pt idx="45">
                  <c:v>0.60181502315204838</c:v>
                </c:pt>
                <c:pt idx="46">
                  <c:v>0.3746065934159124</c:v>
                </c:pt>
                <c:pt idx="47">
                  <c:v>0.1218693434051473</c:v>
                </c:pt>
                <c:pt idx="48">
                  <c:v>-0.13917310096006533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'W12'!$D$18</c:f>
              <c:strCache>
                <c:ptCount val="1"/>
                <c:pt idx="0">
                  <c:v>Cyl #3</c:v>
                </c:pt>
              </c:strCache>
            </c:strRef>
          </c:tx>
          <c:spPr>
            <a:ln w="38100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'W12'!$D$19:$D$67</c:f>
              <c:numCache>
                <c:formatCode>0.000</c:formatCode>
                <c:ptCount val="49"/>
                <c:pt idx="0">
                  <c:v>-0.49999999999999978</c:v>
                </c:pt>
                <c:pt idx="1">
                  <c:v>-0.25881904510252085</c:v>
                </c:pt>
                <c:pt idx="2">
                  <c:v>6.1257422745431001E-17</c:v>
                </c:pt>
                <c:pt idx="3">
                  <c:v>0.25881904510252074</c:v>
                </c:pt>
                <c:pt idx="4">
                  <c:v>0.50000000000000011</c:v>
                </c:pt>
                <c:pt idx="5">
                  <c:v>0.70710678118654757</c:v>
                </c:pt>
                <c:pt idx="6">
                  <c:v>0.86602540378443871</c:v>
                </c:pt>
                <c:pt idx="7">
                  <c:v>0.96592582628906831</c:v>
                </c:pt>
                <c:pt idx="8">
                  <c:v>1</c:v>
                </c:pt>
                <c:pt idx="9">
                  <c:v>0.96592582628906831</c:v>
                </c:pt>
                <c:pt idx="10">
                  <c:v>0.86602540378443871</c:v>
                </c:pt>
                <c:pt idx="11">
                  <c:v>0.70710678118654757</c:v>
                </c:pt>
                <c:pt idx="12">
                  <c:v>0.50000000000000011</c:v>
                </c:pt>
                <c:pt idx="13">
                  <c:v>0.25881904510252074</c:v>
                </c:pt>
                <c:pt idx="14">
                  <c:v>6.1257422745431001E-17</c:v>
                </c:pt>
                <c:pt idx="15">
                  <c:v>-0.25881904510252085</c:v>
                </c:pt>
                <c:pt idx="16">
                  <c:v>-0.49999999999999978</c:v>
                </c:pt>
                <c:pt idx="17">
                  <c:v>-0.70710678118654746</c:v>
                </c:pt>
                <c:pt idx="18">
                  <c:v>-0.86602540378443871</c:v>
                </c:pt>
                <c:pt idx="19">
                  <c:v>-0.9659258262890682</c:v>
                </c:pt>
                <c:pt idx="20">
                  <c:v>-1</c:v>
                </c:pt>
                <c:pt idx="21">
                  <c:v>-0.96592582628906831</c:v>
                </c:pt>
                <c:pt idx="22">
                  <c:v>-0.8660254037844386</c:v>
                </c:pt>
                <c:pt idx="23">
                  <c:v>-0.70710678118654768</c:v>
                </c:pt>
                <c:pt idx="24">
                  <c:v>-0.50000000000000044</c:v>
                </c:pt>
                <c:pt idx="25">
                  <c:v>-0.25881904510252063</c:v>
                </c:pt>
                <c:pt idx="26">
                  <c:v>-1.83772268236293E-16</c:v>
                </c:pt>
                <c:pt idx="27">
                  <c:v>0.2588190451025203</c:v>
                </c:pt>
                <c:pt idx="28">
                  <c:v>0.50000000000000011</c:v>
                </c:pt>
                <c:pt idx="29">
                  <c:v>0.70710678118654735</c:v>
                </c:pt>
                <c:pt idx="30">
                  <c:v>0.86602540378443837</c:v>
                </c:pt>
                <c:pt idx="31">
                  <c:v>0.96592582628906831</c:v>
                </c:pt>
                <c:pt idx="32">
                  <c:v>1</c:v>
                </c:pt>
                <c:pt idx="33">
                  <c:v>0.96592582628906842</c:v>
                </c:pt>
                <c:pt idx="34">
                  <c:v>0.8660254037844386</c:v>
                </c:pt>
                <c:pt idx="35">
                  <c:v>0.70710678118654768</c:v>
                </c:pt>
                <c:pt idx="36">
                  <c:v>0.49999999999999972</c:v>
                </c:pt>
                <c:pt idx="37">
                  <c:v>0.25881904510252074</c:v>
                </c:pt>
                <c:pt idx="38">
                  <c:v>3.06287113727155E-16</c:v>
                </c:pt>
                <c:pt idx="39">
                  <c:v>-0.25881904510252018</c:v>
                </c:pt>
                <c:pt idx="40">
                  <c:v>-0.49999999999999922</c:v>
                </c:pt>
                <c:pt idx="41">
                  <c:v>-0.70710678118654791</c:v>
                </c:pt>
                <c:pt idx="42">
                  <c:v>-0.86602540378443882</c:v>
                </c:pt>
                <c:pt idx="43">
                  <c:v>-0.96592582628906831</c:v>
                </c:pt>
                <c:pt idx="44">
                  <c:v>-1</c:v>
                </c:pt>
                <c:pt idx="45">
                  <c:v>-0.96592582628906842</c:v>
                </c:pt>
                <c:pt idx="46">
                  <c:v>-0.86602540378443915</c:v>
                </c:pt>
                <c:pt idx="47">
                  <c:v>-0.70710678118654713</c:v>
                </c:pt>
                <c:pt idx="48">
                  <c:v>-0.49999999999999983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'W12'!$E$18</c:f>
              <c:strCache>
                <c:ptCount val="1"/>
                <c:pt idx="0">
                  <c:v>Cyl #4</c:v>
                </c:pt>
              </c:strCache>
            </c:strRef>
          </c:tx>
          <c:spPr>
            <a:ln w="38100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'W12'!$E$19:$E$67</c:f>
              <c:numCache>
                <c:formatCode>0.000</c:formatCode>
                <c:ptCount val="49"/>
                <c:pt idx="0">
                  <c:v>-0.7880107536067219</c:v>
                </c:pt>
                <c:pt idx="1">
                  <c:v>-0.60181502315204838</c:v>
                </c:pt>
                <c:pt idx="2">
                  <c:v>-0.37460659341591207</c:v>
                </c:pt>
                <c:pt idx="3">
                  <c:v>-0.12186934340514737</c:v>
                </c:pt>
                <c:pt idx="4">
                  <c:v>0.13917310096006547</c:v>
                </c:pt>
                <c:pt idx="5">
                  <c:v>0.39073112848927372</c:v>
                </c:pt>
                <c:pt idx="6">
                  <c:v>0.61566147532565829</c:v>
                </c:pt>
                <c:pt idx="7">
                  <c:v>0.79863551004729283</c:v>
                </c:pt>
                <c:pt idx="8">
                  <c:v>0.92718385456678742</c:v>
                </c:pt>
                <c:pt idx="9">
                  <c:v>0.99254615164132198</c:v>
                </c:pt>
                <c:pt idx="10">
                  <c:v>0.99026806874157036</c:v>
                </c:pt>
                <c:pt idx="11">
                  <c:v>0.92050485345244037</c:v>
                </c:pt>
                <c:pt idx="12">
                  <c:v>0.7880107536067219</c:v>
                </c:pt>
                <c:pt idx="13">
                  <c:v>0.60181502315204838</c:v>
                </c:pt>
                <c:pt idx="14">
                  <c:v>0.37460659341591196</c:v>
                </c:pt>
                <c:pt idx="15">
                  <c:v>0.12186934340514749</c:v>
                </c:pt>
                <c:pt idx="16">
                  <c:v>-0.13917310096006535</c:v>
                </c:pt>
                <c:pt idx="17">
                  <c:v>-0.39073112848927377</c:v>
                </c:pt>
                <c:pt idx="18">
                  <c:v>-0.61566147532565829</c:v>
                </c:pt>
                <c:pt idx="19">
                  <c:v>-0.79863551004729294</c:v>
                </c:pt>
                <c:pt idx="20">
                  <c:v>-0.92718385456678731</c:v>
                </c:pt>
                <c:pt idx="21">
                  <c:v>-0.99254615164132198</c:v>
                </c:pt>
                <c:pt idx="22">
                  <c:v>-0.99026806874157025</c:v>
                </c:pt>
                <c:pt idx="23">
                  <c:v>-0.92050485345244037</c:v>
                </c:pt>
                <c:pt idx="24">
                  <c:v>-0.78801075360672201</c:v>
                </c:pt>
                <c:pt idx="25">
                  <c:v>-0.60181502315204827</c:v>
                </c:pt>
                <c:pt idx="26">
                  <c:v>-0.37460659341591229</c:v>
                </c:pt>
                <c:pt idx="27">
                  <c:v>-0.12186934340514717</c:v>
                </c:pt>
                <c:pt idx="28">
                  <c:v>0.13917310096006547</c:v>
                </c:pt>
                <c:pt idx="29">
                  <c:v>0.39073112848927349</c:v>
                </c:pt>
                <c:pt idx="30">
                  <c:v>0.61566147532565851</c:v>
                </c:pt>
                <c:pt idx="31">
                  <c:v>0.79863551004729283</c:v>
                </c:pt>
                <c:pt idx="32">
                  <c:v>0.92718385456678731</c:v>
                </c:pt>
                <c:pt idx="33">
                  <c:v>0.99254615164132209</c:v>
                </c:pt>
                <c:pt idx="34">
                  <c:v>0.99026806874157036</c:v>
                </c:pt>
                <c:pt idx="35">
                  <c:v>0.92050485345244049</c:v>
                </c:pt>
                <c:pt idx="36">
                  <c:v>0.78801075360672179</c:v>
                </c:pt>
                <c:pt idx="37">
                  <c:v>0.60181502315204838</c:v>
                </c:pt>
                <c:pt idx="38">
                  <c:v>0.3746065934159124</c:v>
                </c:pt>
                <c:pt idx="39">
                  <c:v>0.1218693434051473</c:v>
                </c:pt>
                <c:pt idx="40">
                  <c:v>-0.13917310096006533</c:v>
                </c:pt>
                <c:pt idx="41">
                  <c:v>-0.39073112848927338</c:v>
                </c:pt>
                <c:pt idx="42">
                  <c:v>-0.61566147532565774</c:v>
                </c:pt>
                <c:pt idx="43">
                  <c:v>-0.79863551004729227</c:v>
                </c:pt>
                <c:pt idx="44">
                  <c:v>-0.92718385456678754</c:v>
                </c:pt>
                <c:pt idx="45">
                  <c:v>-0.99254615164132209</c:v>
                </c:pt>
                <c:pt idx="46">
                  <c:v>-0.99026806874157036</c:v>
                </c:pt>
                <c:pt idx="47">
                  <c:v>-0.92050485345244049</c:v>
                </c:pt>
                <c:pt idx="48">
                  <c:v>-0.78801075360672246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'W12'!$F$18</c:f>
              <c:strCache>
                <c:ptCount val="1"/>
                <c:pt idx="0">
                  <c:v>Cyl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'W12'!$F$19:$F$67</c:f>
              <c:numCache>
                <c:formatCode>0.000</c:formatCode>
                <c:ptCount val="49"/>
                <c:pt idx="0">
                  <c:v>-0.50000000000000044</c:v>
                </c:pt>
                <c:pt idx="1">
                  <c:v>-0.70710678118654768</c:v>
                </c:pt>
                <c:pt idx="2">
                  <c:v>-0.8660254037844386</c:v>
                </c:pt>
                <c:pt idx="3">
                  <c:v>-0.96592582628906831</c:v>
                </c:pt>
                <c:pt idx="4">
                  <c:v>-1</c:v>
                </c:pt>
                <c:pt idx="5">
                  <c:v>-0.9659258262890682</c:v>
                </c:pt>
                <c:pt idx="6">
                  <c:v>-0.86602540378443871</c:v>
                </c:pt>
                <c:pt idx="7">
                  <c:v>-0.70710678118654746</c:v>
                </c:pt>
                <c:pt idx="8">
                  <c:v>-0.49999999999999978</c:v>
                </c:pt>
                <c:pt idx="9">
                  <c:v>-0.25881904510252085</c:v>
                </c:pt>
                <c:pt idx="10">
                  <c:v>6.1257422745431001E-17</c:v>
                </c:pt>
                <c:pt idx="11">
                  <c:v>0.25881904510252074</c:v>
                </c:pt>
                <c:pt idx="12">
                  <c:v>0.50000000000000011</c:v>
                </c:pt>
                <c:pt idx="13">
                  <c:v>0.70710678118654757</c:v>
                </c:pt>
                <c:pt idx="14">
                  <c:v>0.86602540378443871</c:v>
                </c:pt>
                <c:pt idx="15">
                  <c:v>0.96592582628906831</c:v>
                </c:pt>
                <c:pt idx="16">
                  <c:v>1</c:v>
                </c:pt>
                <c:pt idx="17">
                  <c:v>0.96592582628906831</c:v>
                </c:pt>
                <c:pt idx="18">
                  <c:v>0.86602540378443871</c:v>
                </c:pt>
                <c:pt idx="19">
                  <c:v>0.70710678118654757</c:v>
                </c:pt>
                <c:pt idx="20">
                  <c:v>0.50000000000000011</c:v>
                </c:pt>
                <c:pt idx="21">
                  <c:v>0.25881904510252074</c:v>
                </c:pt>
                <c:pt idx="22">
                  <c:v>6.1257422745431001E-17</c:v>
                </c:pt>
                <c:pt idx="23">
                  <c:v>-0.25881904510252085</c:v>
                </c:pt>
                <c:pt idx="24">
                  <c:v>-0.49999999999999978</c:v>
                </c:pt>
                <c:pt idx="25">
                  <c:v>-0.70710678118654746</c:v>
                </c:pt>
                <c:pt idx="26">
                  <c:v>-0.86602540378443871</c:v>
                </c:pt>
                <c:pt idx="27">
                  <c:v>-0.9659258262890682</c:v>
                </c:pt>
                <c:pt idx="28">
                  <c:v>-1</c:v>
                </c:pt>
                <c:pt idx="29">
                  <c:v>-0.96592582628906831</c:v>
                </c:pt>
                <c:pt idx="30">
                  <c:v>-0.8660254037844386</c:v>
                </c:pt>
                <c:pt idx="31">
                  <c:v>-0.70710678118654768</c:v>
                </c:pt>
                <c:pt idx="32">
                  <c:v>-0.50000000000000044</c:v>
                </c:pt>
                <c:pt idx="33">
                  <c:v>-0.25881904510252063</c:v>
                </c:pt>
                <c:pt idx="34">
                  <c:v>-1.83772268236293E-16</c:v>
                </c:pt>
                <c:pt idx="35">
                  <c:v>0.2588190451025203</c:v>
                </c:pt>
                <c:pt idx="36">
                  <c:v>0.50000000000000011</c:v>
                </c:pt>
                <c:pt idx="37">
                  <c:v>0.70710678118654735</c:v>
                </c:pt>
                <c:pt idx="38">
                  <c:v>0.86602540378443837</c:v>
                </c:pt>
                <c:pt idx="39">
                  <c:v>0.96592582628906831</c:v>
                </c:pt>
                <c:pt idx="40">
                  <c:v>1</c:v>
                </c:pt>
                <c:pt idx="41">
                  <c:v>0.96592582628906842</c:v>
                </c:pt>
                <c:pt idx="42">
                  <c:v>0.8660254037844386</c:v>
                </c:pt>
                <c:pt idx="43">
                  <c:v>0.70710678118654768</c:v>
                </c:pt>
                <c:pt idx="44">
                  <c:v>0.49999999999999972</c:v>
                </c:pt>
                <c:pt idx="45">
                  <c:v>0.25881904510252074</c:v>
                </c:pt>
                <c:pt idx="46">
                  <c:v>3.06287113727155E-16</c:v>
                </c:pt>
                <c:pt idx="47">
                  <c:v>-0.25881904510252018</c:v>
                </c:pt>
                <c:pt idx="48">
                  <c:v>-0.49999999999999922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'W12'!$G$18</c:f>
              <c:strCache>
                <c:ptCount val="1"/>
                <c:pt idx="0">
                  <c:v>Cyl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'W12'!$G$19:$G$67</c:f>
              <c:numCache>
                <c:formatCode>0.000</c:formatCode>
                <c:ptCount val="49"/>
                <c:pt idx="0">
                  <c:v>0.92718385456678742</c:v>
                </c:pt>
                <c:pt idx="1">
                  <c:v>0.99254615164132198</c:v>
                </c:pt>
                <c:pt idx="2">
                  <c:v>0.99026806874157036</c:v>
                </c:pt>
                <c:pt idx="3">
                  <c:v>0.92050485345244037</c:v>
                </c:pt>
                <c:pt idx="4">
                  <c:v>0.7880107536067219</c:v>
                </c:pt>
                <c:pt idx="5">
                  <c:v>0.60181502315204838</c:v>
                </c:pt>
                <c:pt idx="6">
                  <c:v>0.37460659341591196</c:v>
                </c:pt>
                <c:pt idx="7">
                  <c:v>0.12186934340514749</c:v>
                </c:pt>
                <c:pt idx="8">
                  <c:v>-0.13917310096006535</c:v>
                </c:pt>
                <c:pt idx="9">
                  <c:v>-0.39073112848927377</c:v>
                </c:pt>
                <c:pt idx="10">
                  <c:v>-0.61566147532565829</c:v>
                </c:pt>
                <c:pt idx="11">
                  <c:v>-0.79863551004729294</c:v>
                </c:pt>
                <c:pt idx="12">
                  <c:v>-0.92718385456678731</c:v>
                </c:pt>
                <c:pt idx="13">
                  <c:v>-0.99254615164132198</c:v>
                </c:pt>
                <c:pt idx="14">
                  <c:v>-0.99026806874157025</c:v>
                </c:pt>
                <c:pt idx="15">
                  <c:v>-0.92050485345244037</c:v>
                </c:pt>
                <c:pt idx="16">
                  <c:v>-0.78801075360672201</c:v>
                </c:pt>
                <c:pt idx="17">
                  <c:v>-0.60181502315204827</c:v>
                </c:pt>
                <c:pt idx="18">
                  <c:v>-0.37460659341591229</c:v>
                </c:pt>
                <c:pt idx="19">
                  <c:v>-0.12186934340514717</c:v>
                </c:pt>
                <c:pt idx="20">
                  <c:v>0.13917310096006547</c:v>
                </c:pt>
                <c:pt idx="21">
                  <c:v>0.39073112848927349</c:v>
                </c:pt>
                <c:pt idx="22">
                  <c:v>0.61566147532565851</c:v>
                </c:pt>
                <c:pt idx="23">
                  <c:v>0.79863551004729283</c:v>
                </c:pt>
                <c:pt idx="24">
                  <c:v>0.92718385456678731</c:v>
                </c:pt>
                <c:pt idx="25">
                  <c:v>0.99254615164132209</c:v>
                </c:pt>
                <c:pt idx="26">
                  <c:v>0.99026806874157036</c:v>
                </c:pt>
                <c:pt idx="27">
                  <c:v>0.92050485345244049</c:v>
                </c:pt>
                <c:pt idx="28">
                  <c:v>0.78801075360672179</c:v>
                </c:pt>
                <c:pt idx="29">
                  <c:v>0.60181502315204838</c:v>
                </c:pt>
                <c:pt idx="30">
                  <c:v>0.3746065934159124</c:v>
                </c:pt>
                <c:pt idx="31">
                  <c:v>0.1218693434051473</c:v>
                </c:pt>
                <c:pt idx="32">
                  <c:v>-0.13917310096006533</c:v>
                </c:pt>
                <c:pt idx="33">
                  <c:v>-0.39073112848927338</c:v>
                </c:pt>
                <c:pt idx="34">
                  <c:v>-0.61566147532565774</c:v>
                </c:pt>
                <c:pt idx="35">
                  <c:v>-0.79863551004729227</c:v>
                </c:pt>
                <c:pt idx="36">
                  <c:v>-0.92718385456678754</c:v>
                </c:pt>
                <c:pt idx="37">
                  <c:v>-0.99254615164132209</c:v>
                </c:pt>
                <c:pt idx="38">
                  <c:v>-0.99026806874157036</c:v>
                </c:pt>
                <c:pt idx="39">
                  <c:v>-0.92050485345244049</c:v>
                </c:pt>
                <c:pt idx="40">
                  <c:v>-0.78801075360672246</c:v>
                </c:pt>
                <c:pt idx="41">
                  <c:v>-0.60181502315204771</c:v>
                </c:pt>
                <c:pt idx="42">
                  <c:v>-0.37460659341591168</c:v>
                </c:pt>
                <c:pt idx="43">
                  <c:v>-0.12186934340514741</c:v>
                </c:pt>
                <c:pt idx="44">
                  <c:v>0.13917310096006522</c:v>
                </c:pt>
                <c:pt idx="45">
                  <c:v>0.39073112848927327</c:v>
                </c:pt>
                <c:pt idx="46">
                  <c:v>0.61566147532565763</c:v>
                </c:pt>
                <c:pt idx="47">
                  <c:v>0.79863551004729327</c:v>
                </c:pt>
                <c:pt idx="48">
                  <c:v>0.92718385456678754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'W12'!$H$18</c:f>
              <c:strCache>
                <c:ptCount val="1"/>
                <c:pt idx="0">
                  <c:v>Cyl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'W12'!$H$19:$H$67</c:f>
              <c:numCache>
                <c:formatCode>0.000</c:formatCode>
                <c:ptCount val="49"/>
                <c:pt idx="0">
                  <c:v>0.50000000000000011</c:v>
                </c:pt>
                <c:pt idx="1">
                  <c:v>0.70710678118654757</c:v>
                </c:pt>
                <c:pt idx="2">
                  <c:v>0.86602540378443871</c:v>
                </c:pt>
                <c:pt idx="3">
                  <c:v>0.96592582628906831</c:v>
                </c:pt>
                <c:pt idx="4">
                  <c:v>1</c:v>
                </c:pt>
                <c:pt idx="5">
                  <c:v>0.96592582628906831</c:v>
                </c:pt>
                <c:pt idx="6">
                  <c:v>0.86602540378443871</c:v>
                </c:pt>
                <c:pt idx="7">
                  <c:v>0.70710678118654757</c:v>
                </c:pt>
                <c:pt idx="8">
                  <c:v>0.50000000000000011</c:v>
                </c:pt>
                <c:pt idx="9">
                  <c:v>0.25881904510252074</c:v>
                </c:pt>
                <c:pt idx="10">
                  <c:v>6.1257422745431001E-17</c:v>
                </c:pt>
                <c:pt idx="11">
                  <c:v>-0.25881904510252085</c:v>
                </c:pt>
                <c:pt idx="12">
                  <c:v>-0.49999999999999978</c:v>
                </c:pt>
                <c:pt idx="13">
                  <c:v>-0.70710678118654746</c:v>
                </c:pt>
                <c:pt idx="14">
                  <c:v>-0.86602540378443871</c:v>
                </c:pt>
                <c:pt idx="15">
                  <c:v>-0.9659258262890682</c:v>
                </c:pt>
                <c:pt idx="16">
                  <c:v>-1</c:v>
                </c:pt>
                <c:pt idx="17">
                  <c:v>-0.96592582628906831</c:v>
                </c:pt>
                <c:pt idx="18">
                  <c:v>-0.8660254037844386</c:v>
                </c:pt>
                <c:pt idx="19">
                  <c:v>-0.70710678118654768</c:v>
                </c:pt>
                <c:pt idx="20">
                  <c:v>-0.50000000000000044</c:v>
                </c:pt>
                <c:pt idx="21">
                  <c:v>-0.25881904510252063</c:v>
                </c:pt>
                <c:pt idx="22">
                  <c:v>-1.83772268236293E-16</c:v>
                </c:pt>
                <c:pt idx="23">
                  <c:v>0.2588190451025203</c:v>
                </c:pt>
                <c:pt idx="24">
                  <c:v>0.50000000000000011</c:v>
                </c:pt>
                <c:pt idx="25">
                  <c:v>0.70710678118654735</c:v>
                </c:pt>
                <c:pt idx="26">
                  <c:v>0.86602540378443837</c:v>
                </c:pt>
                <c:pt idx="27">
                  <c:v>0.96592582628906831</c:v>
                </c:pt>
                <c:pt idx="28">
                  <c:v>1</c:v>
                </c:pt>
                <c:pt idx="29">
                  <c:v>0.96592582628906842</c:v>
                </c:pt>
                <c:pt idx="30">
                  <c:v>0.8660254037844386</c:v>
                </c:pt>
                <c:pt idx="31">
                  <c:v>0.70710678118654768</c:v>
                </c:pt>
                <c:pt idx="32">
                  <c:v>0.49999999999999972</c:v>
                </c:pt>
                <c:pt idx="33">
                  <c:v>0.25881904510252074</c:v>
                </c:pt>
                <c:pt idx="34">
                  <c:v>3.06287113727155E-16</c:v>
                </c:pt>
                <c:pt idx="35">
                  <c:v>-0.25881904510252018</c:v>
                </c:pt>
                <c:pt idx="36">
                  <c:v>-0.49999999999999922</c:v>
                </c:pt>
                <c:pt idx="37">
                  <c:v>-0.70710678118654791</c:v>
                </c:pt>
                <c:pt idx="38">
                  <c:v>-0.86602540378443882</c:v>
                </c:pt>
                <c:pt idx="39">
                  <c:v>-0.96592582628906831</c:v>
                </c:pt>
                <c:pt idx="40">
                  <c:v>-1</c:v>
                </c:pt>
                <c:pt idx="41">
                  <c:v>-0.96592582628906842</c:v>
                </c:pt>
                <c:pt idx="42">
                  <c:v>-0.86602540378443915</c:v>
                </c:pt>
                <c:pt idx="43">
                  <c:v>-0.70710678118654713</c:v>
                </c:pt>
                <c:pt idx="44">
                  <c:v>-0.49999999999999983</c:v>
                </c:pt>
                <c:pt idx="45">
                  <c:v>-0.25881904510252091</c:v>
                </c:pt>
                <c:pt idx="46">
                  <c:v>-4.28801959218017E-16</c:v>
                </c:pt>
                <c:pt idx="47">
                  <c:v>0.25881904510252007</c:v>
                </c:pt>
                <c:pt idx="48">
                  <c:v>0.49999999999999911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'W12'!$I$18</c:f>
              <c:strCache>
                <c:ptCount val="1"/>
                <c:pt idx="0">
                  <c:v>Cyl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'W12'!$I$19:$I$67</c:f>
              <c:numCache>
                <c:formatCode>0.000</c:formatCode>
                <c:ptCount val="49"/>
                <c:pt idx="0">
                  <c:v>0.78801075360672201</c:v>
                </c:pt>
                <c:pt idx="1">
                  <c:v>0.60181502315204793</c:v>
                </c:pt>
                <c:pt idx="2">
                  <c:v>0.37460659341591196</c:v>
                </c:pt>
                <c:pt idx="3">
                  <c:v>0.12186934340514768</c:v>
                </c:pt>
                <c:pt idx="4">
                  <c:v>-0.13917310096006583</c:v>
                </c:pt>
                <c:pt idx="5">
                  <c:v>-0.39073112848927383</c:v>
                </c:pt>
                <c:pt idx="6">
                  <c:v>-0.61566147532565807</c:v>
                </c:pt>
                <c:pt idx="7">
                  <c:v>-0.79863551004729283</c:v>
                </c:pt>
                <c:pt idx="8">
                  <c:v>-0.92718385456678742</c:v>
                </c:pt>
                <c:pt idx="9">
                  <c:v>-0.99254615164132209</c:v>
                </c:pt>
                <c:pt idx="10">
                  <c:v>-0.99026806874157036</c:v>
                </c:pt>
                <c:pt idx="11">
                  <c:v>-0.92050485345244037</c:v>
                </c:pt>
                <c:pt idx="12">
                  <c:v>-0.7880107536067219</c:v>
                </c:pt>
                <c:pt idx="13">
                  <c:v>-0.60181502315204838</c:v>
                </c:pt>
                <c:pt idx="14">
                  <c:v>-0.37460659341591207</c:v>
                </c:pt>
                <c:pt idx="15">
                  <c:v>-0.12186934340514737</c:v>
                </c:pt>
                <c:pt idx="16">
                  <c:v>0.13917310096006547</c:v>
                </c:pt>
                <c:pt idx="17">
                  <c:v>0.39073112848927372</c:v>
                </c:pt>
                <c:pt idx="18">
                  <c:v>0.61566147532565829</c:v>
                </c:pt>
                <c:pt idx="19">
                  <c:v>0.79863551004729283</c:v>
                </c:pt>
                <c:pt idx="20">
                  <c:v>0.92718385456678742</c:v>
                </c:pt>
                <c:pt idx="21">
                  <c:v>0.99254615164132198</c:v>
                </c:pt>
                <c:pt idx="22">
                  <c:v>0.99026806874157036</c:v>
                </c:pt>
                <c:pt idx="23">
                  <c:v>0.92050485345244037</c:v>
                </c:pt>
                <c:pt idx="24">
                  <c:v>0.7880107536067219</c:v>
                </c:pt>
                <c:pt idx="25">
                  <c:v>0.60181502315204838</c:v>
                </c:pt>
                <c:pt idx="26">
                  <c:v>0.37460659341591196</c:v>
                </c:pt>
                <c:pt idx="27">
                  <c:v>0.12186934340514749</c:v>
                </c:pt>
                <c:pt idx="28">
                  <c:v>-0.13917310096006535</c:v>
                </c:pt>
                <c:pt idx="29">
                  <c:v>-0.39073112848927377</c:v>
                </c:pt>
                <c:pt idx="30">
                  <c:v>-0.61566147532565829</c:v>
                </c:pt>
                <c:pt idx="31">
                  <c:v>-0.79863551004729294</c:v>
                </c:pt>
                <c:pt idx="32">
                  <c:v>-0.92718385456678731</c:v>
                </c:pt>
                <c:pt idx="33">
                  <c:v>-0.99254615164132198</c:v>
                </c:pt>
                <c:pt idx="34">
                  <c:v>-0.99026806874157025</c:v>
                </c:pt>
                <c:pt idx="35">
                  <c:v>-0.92050485345244037</c:v>
                </c:pt>
                <c:pt idx="36">
                  <c:v>-0.78801075360672201</c:v>
                </c:pt>
                <c:pt idx="37">
                  <c:v>-0.60181502315204827</c:v>
                </c:pt>
                <c:pt idx="38">
                  <c:v>-0.37460659341591229</c:v>
                </c:pt>
                <c:pt idx="39">
                  <c:v>-0.12186934340514717</c:v>
                </c:pt>
                <c:pt idx="40">
                  <c:v>0.13917310096006547</c:v>
                </c:pt>
                <c:pt idx="41">
                  <c:v>0.39073112848927349</c:v>
                </c:pt>
                <c:pt idx="42">
                  <c:v>0.61566147532565851</c:v>
                </c:pt>
                <c:pt idx="43">
                  <c:v>0.79863551004729283</c:v>
                </c:pt>
                <c:pt idx="44">
                  <c:v>0.92718385456678731</c:v>
                </c:pt>
                <c:pt idx="45">
                  <c:v>0.99254615164132209</c:v>
                </c:pt>
                <c:pt idx="46">
                  <c:v>0.99026806874157036</c:v>
                </c:pt>
                <c:pt idx="47">
                  <c:v>0.92050485345244049</c:v>
                </c:pt>
                <c:pt idx="48">
                  <c:v>0.78801075360672179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'W12'!$J$18</c:f>
              <c:strCache>
                <c:ptCount val="1"/>
                <c:pt idx="0">
                  <c:v>Cyl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'W12'!$J$19:$J$67</c:f>
              <c:numCache>
                <c:formatCode>0.000</c:formatCode>
                <c:ptCount val="49"/>
                <c:pt idx="0">
                  <c:v>-1</c:v>
                </c:pt>
                <c:pt idx="1">
                  <c:v>-0.9659258262890682</c:v>
                </c:pt>
                <c:pt idx="2">
                  <c:v>-0.86602540378443871</c:v>
                </c:pt>
                <c:pt idx="3">
                  <c:v>-0.70710678118654746</c:v>
                </c:pt>
                <c:pt idx="4">
                  <c:v>-0.49999999999999978</c:v>
                </c:pt>
                <c:pt idx="5">
                  <c:v>-0.25881904510252085</c:v>
                </c:pt>
                <c:pt idx="6">
                  <c:v>6.1257422745431001E-17</c:v>
                </c:pt>
                <c:pt idx="7">
                  <c:v>0.25881904510252074</c:v>
                </c:pt>
                <c:pt idx="8">
                  <c:v>0.50000000000000011</c:v>
                </c:pt>
                <c:pt idx="9">
                  <c:v>0.70710678118654757</c:v>
                </c:pt>
                <c:pt idx="10">
                  <c:v>0.86602540378443871</c:v>
                </c:pt>
                <c:pt idx="11">
                  <c:v>0.96592582628906831</c:v>
                </c:pt>
                <c:pt idx="12">
                  <c:v>1</c:v>
                </c:pt>
                <c:pt idx="13">
                  <c:v>0.96592582628906831</c:v>
                </c:pt>
                <c:pt idx="14">
                  <c:v>0.86602540378443871</c:v>
                </c:pt>
                <c:pt idx="15">
                  <c:v>0.70710678118654757</c:v>
                </c:pt>
                <c:pt idx="16">
                  <c:v>0.50000000000000011</c:v>
                </c:pt>
                <c:pt idx="17">
                  <c:v>0.25881904510252074</c:v>
                </c:pt>
                <c:pt idx="18">
                  <c:v>6.1257422745431001E-17</c:v>
                </c:pt>
                <c:pt idx="19">
                  <c:v>-0.25881904510252085</c:v>
                </c:pt>
                <c:pt idx="20">
                  <c:v>-0.49999999999999978</c:v>
                </c:pt>
                <c:pt idx="21">
                  <c:v>-0.70710678118654746</c:v>
                </c:pt>
                <c:pt idx="22">
                  <c:v>-0.86602540378443871</c:v>
                </c:pt>
                <c:pt idx="23">
                  <c:v>-0.9659258262890682</c:v>
                </c:pt>
                <c:pt idx="24">
                  <c:v>-1</c:v>
                </c:pt>
                <c:pt idx="25">
                  <c:v>-0.96592582628906831</c:v>
                </c:pt>
                <c:pt idx="26">
                  <c:v>-0.8660254037844386</c:v>
                </c:pt>
                <c:pt idx="27">
                  <c:v>-0.70710678118654768</c:v>
                </c:pt>
                <c:pt idx="28">
                  <c:v>-0.50000000000000044</c:v>
                </c:pt>
                <c:pt idx="29">
                  <c:v>-0.25881904510252063</c:v>
                </c:pt>
                <c:pt idx="30">
                  <c:v>-1.83772268236293E-16</c:v>
                </c:pt>
                <c:pt idx="31">
                  <c:v>0.2588190451025203</c:v>
                </c:pt>
                <c:pt idx="32">
                  <c:v>0.50000000000000011</c:v>
                </c:pt>
                <c:pt idx="33">
                  <c:v>0.70710678118654735</c:v>
                </c:pt>
                <c:pt idx="34">
                  <c:v>0.86602540378443837</c:v>
                </c:pt>
                <c:pt idx="35">
                  <c:v>0.96592582628906831</c:v>
                </c:pt>
                <c:pt idx="36">
                  <c:v>1</c:v>
                </c:pt>
                <c:pt idx="37">
                  <c:v>0.96592582628906842</c:v>
                </c:pt>
                <c:pt idx="38">
                  <c:v>0.8660254037844386</c:v>
                </c:pt>
                <c:pt idx="39">
                  <c:v>0.70710678118654768</c:v>
                </c:pt>
                <c:pt idx="40">
                  <c:v>0.49999999999999972</c:v>
                </c:pt>
                <c:pt idx="41">
                  <c:v>0.25881904510252074</c:v>
                </c:pt>
                <c:pt idx="42">
                  <c:v>3.06287113727155E-16</c:v>
                </c:pt>
                <c:pt idx="43">
                  <c:v>-0.25881904510252018</c:v>
                </c:pt>
                <c:pt idx="44">
                  <c:v>-0.49999999999999922</c:v>
                </c:pt>
                <c:pt idx="45">
                  <c:v>-0.70710678118654791</c:v>
                </c:pt>
                <c:pt idx="46">
                  <c:v>-0.86602540378443882</c:v>
                </c:pt>
                <c:pt idx="47">
                  <c:v>-0.96592582628906831</c:v>
                </c:pt>
                <c:pt idx="48">
                  <c:v>-1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'W12'!$K$18</c:f>
              <c:strCache>
                <c:ptCount val="1"/>
                <c:pt idx="0">
                  <c:v>Cyl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'W12'!$K$19:$K$67</c:f>
              <c:numCache>
                <c:formatCode>0.000</c:formatCode>
                <c:ptCount val="49"/>
                <c:pt idx="0">
                  <c:v>-0.92718385456678742</c:v>
                </c:pt>
                <c:pt idx="1">
                  <c:v>-0.99254615164132209</c:v>
                </c:pt>
                <c:pt idx="2">
                  <c:v>-0.99026806874157036</c:v>
                </c:pt>
                <c:pt idx="3">
                  <c:v>-0.92050485345244037</c:v>
                </c:pt>
                <c:pt idx="4">
                  <c:v>-0.7880107536067219</c:v>
                </c:pt>
                <c:pt idx="5">
                  <c:v>-0.60181502315204838</c:v>
                </c:pt>
                <c:pt idx="6">
                  <c:v>-0.37460659341591207</c:v>
                </c:pt>
                <c:pt idx="7">
                  <c:v>-0.12186934340514737</c:v>
                </c:pt>
                <c:pt idx="8">
                  <c:v>0.13917310096006547</c:v>
                </c:pt>
                <c:pt idx="9">
                  <c:v>0.39073112848927372</c:v>
                </c:pt>
                <c:pt idx="10">
                  <c:v>0.61566147532565829</c:v>
                </c:pt>
                <c:pt idx="11">
                  <c:v>0.79863551004729283</c:v>
                </c:pt>
                <c:pt idx="12">
                  <c:v>0.92718385456678742</c:v>
                </c:pt>
                <c:pt idx="13">
                  <c:v>0.99254615164132198</c:v>
                </c:pt>
                <c:pt idx="14">
                  <c:v>0.99026806874157036</c:v>
                </c:pt>
                <c:pt idx="15">
                  <c:v>0.92050485345244037</c:v>
                </c:pt>
                <c:pt idx="16">
                  <c:v>0.7880107536067219</c:v>
                </c:pt>
                <c:pt idx="17">
                  <c:v>0.60181502315204838</c:v>
                </c:pt>
                <c:pt idx="18">
                  <c:v>0.37460659341591196</c:v>
                </c:pt>
                <c:pt idx="19">
                  <c:v>0.12186934340514749</c:v>
                </c:pt>
                <c:pt idx="20">
                  <c:v>-0.13917310096006535</c:v>
                </c:pt>
                <c:pt idx="21">
                  <c:v>-0.39073112848927377</c:v>
                </c:pt>
                <c:pt idx="22">
                  <c:v>-0.61566147532565829</c:v>
                </c:pt>
                <c:pt idx="23">
                  <c:v>-0.79863551004729294</c:v>
                </c:pt>
                <c:pt idx="24">
                  <c:v>-0.92718385456678731</c:v>
                </c:pt>
                <c:pt idx="25">
                  <c:v>-0.99254615164132198</c:v>
                </c:pt>
                <c:pt idx="26">
                  <c:v>-0.99026806874157025</c:v>
                </c:pt>
                <c:pt idx="27">
                  <c:v>-0.92050485345244037</c:v>
                </c:pt>
                <c:pt idx="28">
                  <c:v>-0.78801075360672201</c:v>
                </c:pt>
                <c:pt idx="29">
                  <c:v>-0.60181502315204827</c:v>
                </c:pt>
                <c:pt idx="30">
                  <c:v>-0.37460659341591229</c:v>
                </c:pt>
                <c:pt idx="31">
                  <c:v>-0.12186934340514717</c:v>
                </c:pt>
                <c:pt idx="32">
                  <c:v>0.13917310096006547</c:v>
                </c:pt>
                <c:pt idx="33">
                  <c:v>0.39073112848927349</c:v>
                </c:pt>
                <c:pt idx="34">
                  <c:v>0.61566147532565851</c:v>
                </c:pt>
                <c:pt idx="35">
                  <c:v>0.79863551004729283</c:v>
                </c:pt>
                <c:pt idx="36">
                  <c:v>0.92718385456678731</c:v>
                </c:pt>
                <c:pt idx="37">
                  <c:v>0.99254615164132209</c:v>
                </c:pt>
                <c:pt idx="38">
                  <c:v>0.99026806874157036</c:v>
                </c:pt>
                <c:pt idx="39">
                  <c:v>0.92050485345244049</c:v>
                </c:pt>
                <c:pt idx="40">
                  <c:v>0.78801075360672179</c:v>
                </c:pt>
                <c:pt idx="41">
                  <c:v>0.60181502315204838</c:v>
                </c:pt>
                <c:pt idx="42">
                  <c:v>0.3746065934159124</c:v>
                </c:pt>
                <c:pt idx="43">
                  <c:v>0.1218693434051473</c:v>
                </c:pt>
                <c:pt idx="44">
                  <c:v>-0.13917310096006533</c:v>
                </c:pt>
                <c:pt idx="45">
                  <c:v>-0.39073112848927338</c:v>
                </c:pt>
                <c:pt idx="46">
                  <c:v>-0.61566147532565774</c:v>
                </c:pt>
                <c:pt idx="47">
                  <c:v>-0.79863551004729227</c:v>
                </c:pt>
                <c:pt idx="48">
                  <c:v>-0.92718385456678754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'W12'!$L$18</c:f>
              <c:strCache>
                <c:ptCount val="1"/>
                <c:pt idx="0">
                  <c:v>Cyl #11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'W12'!$L$19:$L$67</c:f>
              <c:numCache>
                <c:formatCode>0.000</c:formatCode>
                <c:ptCount val="49"/>
                <c:pt idx="0">
                  <c:v>0.50000000000000011</c:v>
                </c:pt>
                <c:pt idx="1">
                  <c:v>0.2588190451025203</c:v>
                </c:pt>
                <c:pt idx="2">
                  <c:v>-1.83772268236293E-16</c:v>
                </c:pt>
                <c:pt idx="3">
                  <c:v>-0.25881904510252063</c:v>
                </c:pt>
                <c:pt idx="4">
                  <c:v>-0.50000000000000044</c:v>
                </c:pt>
                <c:pt idx="5">
                  <c:v>-0.70710678118654768</c:v>
                </c:pt>
                <c:pt idx="6">
                  <c:v>-0.8660254037844386</c:v>
                </c:pt>
                <c:pt idx="7">
                  <c:v>-0.96592582628906831</c:v>
                </c:pt>
                <c:pt idx="8">
                  <c:v>-1</c:v>
                </c:pt>
                <c:pt idx="9">
                  <c:v>-0.9659258262890682</c:v>
                </c:pt>
                <c:pt idx="10">
                  <c:v>-0.86602540378443871</c:v>
                </c:pt>
                <c:pt idx="11">
                  <c:v>-0.70710678118654746</c:v>
                </c:pt>
                <c:pt idx="12">
                  <c:v>-0.49999999999999978</c:v>
                </c:pt>
                <c:pt idx="13">
                  <c:v>-0.25881904510252085</c:v>
                </c:pt>
                <c:pt idx="14">
                  <c:v>6.1257422745431001E-17</c:v>
                </c:pt>
                <c:pt idx="15">
                  <c:v>0.25881904510252074</c:v>
                </c:pt>
                <c:pt idx="16">
                  <c:v>0.50000000000000011</c:v>
                </c:pt>
                <c:pt idx="17">
                  <c:v>0.70710678118654757</c:v>
                </c:pt>
                <c:pt idx="18">
                  <c:v>0.86602540378443871</c:v>
                </c:pt>
                <c:pt idx="19">
                  <c:v>0.96592582628906831</c:v>
                </c:pt>
                <c:pt idx="20">
                  <c:v>1</c:v>
                </c:pt>
                <c:pt idx="21">
                  <c:v>0.96592582628906831</c:v>
                </c:pt>
                <c:pt idx="22">
                  <c:v>0.86602540378443871</c:v>
                </c:pt>
                <c:pt idx="23">
                  <c:v>0.70710678118654757</c:v>
                </c:pt>
                <c:pt idx="24">
                  <c:v>0.50000000000000011</c:v>
                </c:pt>
                <c:pt idx="25">
                  <c:v>0.25881904510252074</c:v>
                </c:pt>
                <c:pt idx="26">
                  <c:v>6.1257422745431001E-17</c:v>
                </c:pt>
                <c:pt idx="27">
                  <c:v>-0.25881904510252085</c:v>
                </c:pt>
                <c:pt idx="28">
                  <c:v>-0.49999999999999978</c:v>
                </c:pt>
                <c:pt idx="29">
                  <c:v>-0.70710678118654746</c:v>
                </c:pt>
                <c:pt idx="30">
                  <c:v>-0.86602540378443871</c:v>
                </c:pt>
                <c:pt idx="31">
                  <c:v>-0.9659258262890682</c:v>
                </c:pt>
                <c:pt idx="32">
                  <c:v>-1</c:v>
                </c:pt>
                <c:pt idx="33">
                  <c:v>-0.96592582628906831</c:v>
                </c:pt>
                <c:pt idx="34">
                  <c:v>-0.8660254037844386</c:v>
                </c:pt>
                <c:pt idx="35">
                  <c:v>-0.70710678118654768</c:v>
                </c:pt>
                <c:pt idx="36">
                  <c:v>-0.50000000000000044</c:v>
                </c:pt>
                <c:pt idx="37">
                  <c:v>-0.25881904510252063</c:v>
                </c:pt>
                <c:pt idx="38">
                  <c:v>-1.83772268236293E-16</c:v>
                </c:pt>
                <c:pt idx="39">
                  <c:v>0.2588190451025203</c:v>
                </c:pt>
                <c:pt idx="40">
                  <c:v>0.50000000000000011</c:v>
                </c:pt>
                <c:pt idx="41">
                  <c:v>0.70710678118654735</c:v>
                </c:pt>
                <c:pt idx="42">
                  <c:v>0.86602540378443837</c:v>
                </c:pt>
                <c:pt idx="43">
                  <c:v>0.96592582628906831</c:v>
                </c:pt>
                <c:pt idx="44">
                  <c:v>1</c:v>
                </c:pt>
                <c:pt idx="45">
                  <c:v>0.96592582628906842</c:v>
                </c:pt>
                <c:pt idx="46">
                  <c:v>0.8660254037844386</c:v>
                </c:pt>
                <c:pt idx="47">
                  <c:v>0.70710678118654768</c:v>
                </c:pt>
                <c:pt idx="48">
                  <c:v>0.49999999999999972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'W12'!$M$18</c:f>
              <c:strCache>
                <c:ptCount val="1"/>
                <c:pt idx="0">
                  <c:v>Cyl #12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'W12'!$A$19:$A$67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'W12'!$M$19:$M$67</c:f>
              <c:numCache>
                <c:formatCode>0.000</c:formatCode>
                <c:ptCount val="49"/>
                <c:pt idx="0">
                  <c:v>0.13917310096006547</c:v>
                </c:pt>
                <c:pt idx="1">
                  <c:v>0.39073112848927372</c:v>
                </c:pt>
                <c:pt idx="2">
                  <c:v>0.61566147532565829</c:v>
                </c:pt>
                <c:pt idx="3">
                  <c:v>0.79863551004729283</c:v>
                </c:pt>
                <c:pt idx="4">
                  <c:v>0.92718385456678742</c:v>
                </c:pt>
                <c:pt idx="5">
                  <c:v>0.99254615164132198</c:v>
                </c:pt>
                <c:pt idx="6">
                  <c:v>0.99026806874157036</c:v>
                </c:pt>
                <c:pt idx="7">
                  <c:v>0.92050485345244037</c:v>
                </c:pt>
                <c:pt idx="8">
                  <c:v>0.7880107536067219</c:v>
                </c:pt>
                <c:pt idx="9">
                  <c:v>0.60181502315204838</c:v>
                </c:pt>
                <c:pt idx="10">
                  <c:v>0.37460659341591196</c:v>
                </c:pt>
                <c:pt idx="11">
                  <c:v>0.12186934340514749</c:v>
                </c:pt>
                <c:pt idx="12">
                  <c:v>-0.13917310096006535</c:v>
                </c:pt>
                <c:pt idx="13">
                  <c:v>-0.39073112848927377</c:v>
                </c:pt>
                <c:pt idx="14">
                  <c:v>-0.61566147532565829</c:v>
                </c:pt>
                <c:pt idx="15">
                  <c:v>-0.79863551004729294</c:v>
                </c:pt>
                <c:pt idx="16">
                  <c:v>-0.92718385456678731</c:v>
                </c:pt>
                <c:pt idx="17">
                  <c:v>-0.99254615164132198</c:v>
                </c:pt>
                <c:pt idx="18">
                  <c:v>-0.99026806874157025</c:v>
                </c:pt>
                <c:pt idx="19">
                  <c:v>-0.92050485345244037</c:v>
                </c:pt>
                <c:pt idx="20">
                  <c:v>-0.78801075360672201</c:v>
                </c:pt>
                <c:pt idx="21">
                  <c:v>-0.60181502315204827</c:v>
                </c:pt>
                <c:pt idx="22">
                  <c:v>-0.37460659341591229</c:v>
                </c:pt>
                <c:pt idx="23">
                  <c:v>-0.12186934340514717</c:v>
                </c:pt>
                <c:pt idx="24">
                  <c:v>0.13917310096006547</c:v>
                </c:pt>
                <c:pt idx="25">
                  <c:v>0.39073112848927349</c:v>
                </c:pt>
                <c:pt idx="26">
                  <c:v>0.61566147532565851</c:v>
                </c:pt>
                <c:pt idx="27">
                  <c:v>0.79863551004729283</c:v>
                </c:pt>
                <c:pt idx="28">
                  <c:v>0.92718385456678731</c:v>
                </c:pt>
                <c:pt idx="29">
                  <c:v>0.99254615164132209</c:v>
                </c:pt>
                <c:pt idx="30">
                  <c:v>0.99026806874157036</c:v>
                </c:pt>
                <c:pt idx="31">
                  <c:v>0.92050485345244049</c:v>
                </c:pt>
                <c:pt idx="32">
                  <c:v>0.78801075360672179</c:v>
                </c:pt>
                <c:pt idx="33">
                  <c:v>0.60181502315204838</c:v>
                </c:pt>
                <c:pt idx="34">
                  <c:v>0.3746065934159124</c:v>
                </c:pt>
                <c:pt idx="35">
                  <c:v>0.1218693434051473</c:v>
                </c:pt>
                <c:pt idx="36">
                  <c:v>-0.13917310096006533</c:v>
                </c:pt>
                <c:pt idx="37">
                  <c:v>-0.39073112848927338</c:v>
                </c:pt>
                <c:pt idx="38">
                  <c:v>-0.61566147532565774</c:v>
                </c:pt>
                <c:pt idx="39">
                  <c:v>-0.79863551004729227</c:v>
                </c:pt>
                <c:pt idx="40">
                  <c:v>-0.92718385456678754</c:v>
                </c:pt>
                <c:pt idx="41">
                  <c:v>-0.99254615164132209</c:v>
                </c:pt>
                <c:pt idx="42">
                  <c:v>-0.99026806874157036</c:v>
                </c:pt>
                <c:pt idx="43">
                  <c:v>-0.92050485345244049</c:v>
                </c:pt>
                <c:pt idx="44">
                  <c:v>-0.78801075360672246</c:v>
                </c:pt>
                <c:pt idx="45">
                  <c:v>-0.60181502315204771</c:v>
                </c:pt>
                <c:pt idx="46">
                  <c:v>-0.37460659341591168</c:v>
                </c:pt>
                <c:pt idx="47">
                  <c:v>-0.12186934340514741</c:v>
                </c:pt>
                <c:pt idx="48">
                  <c:v>0.13917310096006522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31016"/>
        <c:axId val="462739640"/>
      </c:scatterChart>
      <c:valAx>
        <c:axId val="462731016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Crank Angle /°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9640"/>
        <c:crosses val="autoZero"/>
        <c:crossBetween val="midCat"/>
        <c:majorUnit val="60"/>
        <c:minorUnit val="30"/>
      </c:valAx>
      <c:valAx>
        <c:axId val="4627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Piston Travel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Piston_Equations_Of_Motion!$M$5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Piston_Equations_Of_Motion!$K$6:$K$42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Piston_Equations_Of_Motion!$M$6:$M$42</c:f>
              <c:numCache>
                <c:formatCode>General</c:formatCode>
                <c:ptCount val="37"/>
                <c:pt idx="0">
                  <c:v>0.20060919999999999</c:v>
                </c:pt>
                <c:pt idx="1">
                  <c:v>0.19971100599757513</c:v>
                </c:pt>
                <c:pt idx="2">
                  <c:v>0.19706058396593198</c:v>
                </c:pt>
                <c:pt idx="3">
                  <c:v>0.1927876469543526</c:v>
                </c:pt>
                <c:pt idx="4">
                  <c:v>0.18709917479556892</c:v>
                </c:pt>
                <c:pt idx="5">
                  <c:v>0.18026573321004483</c:v>
                </c:pt>
                <c:pt idx="6">
                  <c:v>0.17260286452662776</c:v>
                </c:pt>
                <c:pt idx="7">
                  <c:v>0.16444867488676979</c:v>
                </c:pt>
                <c:pt idx="8">
                  <c:v>0.15613965584568787</c:v>
                </c:pt>
                <c:pt idx="9">
                  <c:v>0.14798765447374318</c:v>
                </c:pt>
                <c:pt idx="10">
                  <c:v>0.14026126647982376</c:v>
                </c:pt>
                <c:pt idx="11">
                  <c:v>0.13317435298107064</c:v>
                </c:pt>
                <c:pt idx="12">
                  <c:v>0.12688286452662778</c:v>
                </c:pt>
                <c:pt idx="13">
                  <c:v>0.12148923418030769</c:v>
                </c:pt>
                <c:pt idx="14">
                  <c:v>0.11705207091676957</c:v>
                </c:pt>
                <c:pt idx="15">
                  <c:v>0.11359828403230351</c:v>
                </c:pt>
                <c:pt idx="16">
                  <c:v>0.11113509072126852</c:v>
                </c:pt>
                <c:pt idx="17">
                  <c:v>0.10966018506213882</c:v>
                </c:pt>
                <c:pt idx="18">
                  <c:v>0.10916920000000001</c:v>
                </c:pt>
                <c:pt idx="19">
                  <c:v>0.10966018506213882</c:v>
                </c:pt>
                <c:pt idx="20">
                  <c:v>0.11113509072126851</c:v>
                </c:pt>
                <c:pt idx="21">
                  <c:v>0.11359828403230353</c:v>
                </c:pt>
                <c:pt idx="22">
                  <c:v>0.1170520709167696</c:v>
                </c:pt>
                <c:pt idx="23">
                  <c:v>0.12148923418030767</c:v>
                </c:pt>
                <c:pt idx="24">
                  <c:v>0.12688286452662775</c:v>
                </c:pt>
                <c:pt idx="25">
                  <c:v>0.13317435298107064</c:v>
                </c:pt>
                <c:pt idx="26">
                  <c:v>0.14026126647982376</c:v>
                </c:pt>
                <c:pt idx="27">
                  <c:v>0.14798765447374318</c:v>
                </c:pt>
                <c:pt idx="28">
                  <c:v>0.15613965584568784</c:v>
                </c:pt>
                <c:pt idx="29">
                  <c:v>0.16444867488676979</c:v>
                </c:pt>
                <c:pt idx="30">
                  <c:v>0.17260286452662776</c:v>
                </c:pt>
                <c:pt idx="31">
                  <c:v>0.18026573321004483</c:v>
                </c:pt>
                <c:pt idx="32">
                  <c:v>0.1870991747955689</c:v>
                </c:pt>
                <c:pt idx="33">
                  <c:v>0.19278764695435258</c:v>
                </c:pt>
                <c:pt idx="34">
                  <c:v>0.19706058396593198</c:v>
                </c:pt>
                <c:pt idx="35">
                  <c:v>0.19971100599757513</c:v>
                </c:pt>
                <c:pt idx="36">
                  <c:v>0.20060919999999999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Piston_Equations_Of_Motion!$N$5</c:f>
              <c:strCache>
                <c:ptCount val="1"/>
                <c:pt idx="0">
                  <c:v>x'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Piston_Equations_Of_Motion!$K$6:$K$42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Piston_Equations_Of_Motion!$N$6:$N$42</c:f>
              <c:numCache>
                <c:formatCode>General</c:formatCode>
                <c:ptCount val="37"/>
                <c:pt idx="0">
                  <c:v>0</c:v>
                </c:pt>
                <c:pt idx="1">
                  <c:v>-1.0250111211117411E-2</c:v>
                </c:pt>
                <c:pt idx="2">
                  <c:v>-1.9996828781359798E-2</c:v>
                </c:pt>
                <c:pt idx="3">
                  <c:v>-2.876845940793829E-2</c:v>
                </c:pt>
                <c:pt idx="4">
                  <c:v>-3.6156466958012071E-2</c:v>
                </c:pt>
                <c:pt idx="5">
                  <c:v>-4.1845516742123536E-2</c:v>
                </c:pt>
                <c:pt idx="6">
                  <c:v>-4.5639272774676519E-2</c:v>
                </c:pt>
                <c:pt idx="7">
                  <c:v>-4.747728562640513E-2</c:v>
                </c:pt>
                <c:pt idx="8">
                  <c:v>-4.7437450866091593E-2</c:v>
                </c:pt>
                <c:pt idx="9">
                  <c:v>-4.5719999999999997E-2</c:v>
                </c:pt>
                <c:pt idx="10">
                  <c:v>-4.2613370069344708E-2</c:v>
                </c:pt>
                <c:pt idx="11">
                  <c:v>-3.8448207618258325E-2</c:v>
                </c:pt>
                <c:pt idx="12">
                  <c:v>-3.3550090147372549E-2</c:v>
                </c:pt>
                <c:pt idx="13">
                  <c:v>-2.8201587136675803E-2</c:v>
                </c:pt>
                <c:pt idx="14">
                  <c:v>-2.2620032071725086E-2</c:v>
                </c:pt>
                <c:pt idx="15">
                  <c:v>-1.6951540592061699E-2</c:v>
                </c:pt>
                <c:pt idx="16">
                  <c:v>-1.1277493124339354E-2</c:v>
                </c:pt>
                <c:pt idx="17">
                  <c:v>-5.6282781547466968E-3</c:v>
                </c:pt>
                <c:pt idx="18">
                  <c:v>-3.9479707783945261E-18</c:v>
                </c:pt>
                <c:pt idx="19">
                  <c:v>5.6282781547467029E-3</c:v>
                </c:pt>
                <c:pt idx="20">
                  <c:v>1.1277493124339347E-2</c:v>
                </c:pt>
                <c:pt idx="21">
                  <c:v>1.6951540592061706E-2</c:v>
                </c:pt>
                <c:pt idx="22">
                  <c:v>2.2620032071725076E-2</c:v>
                </c:pt>
                <c:pt idx="23">
                  <c:v>2.8201587136675803E-2</c:v>
                </c:pt>
                <c:pt idx="24">
                  <c:v>3.3550090147372529E-2</c:v>
                </c:pt>
                <c:pt idx="25">
                  <c:v>3.8448207618258332E-2</c:v>
                </c:pt>
                <c:pt idx="26">
                  <c:v>4.2613370069344708E-2</c:v>
                </c:pt>
                <c:pt idx="27">
                  <c:v>4.5719999999999997E-2</c:v>
                </c:pt>
                <c:pt idx="28">
                  <c:v>4.7437450866091586E-2</c:v>
                </c:pt>
                <c:pt idx="29">
                  <c:v>4.747728562640513E-2</c:v>
                </c:pt>
                <c:pt idx="30">
                  <c:v>4.5639272774676519E-2</c:v>
                </c:pt>
                <c:pt idx="31">
                  <c:v>4.1845516742123542E-2</c:v>
                </c:pt>
                <c:pt idx="32">
                  <c:v>3.6156466958012085E-2</c:v>
                </c:pt>
                <c:pt idx="33">
                  <c:v>2.8768459407938318E-2</c:v>
                </c:pt>
                <c:pt idx="34">
                  <c:v>1.9996828781359791E-2</c:v>
                </c:pt>
                <c:pt idx="35">
                  <c:v>1.0250111211117413E-2</c:v>
                </c:pt>
                <c:pt idx="36">
                  <c:v>1.450957338657979E-17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Piston_Equations_Of_Motion!$O$5</c:f>
              <c:strCache>
                <c:ptCount val="1"/>
                <c:pt idx="0">
                  <c:v>x''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Piston_Equations_Of_Motion!$K$6:$K$42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Piston_Equations_Of_Motion!$O$6:$O$42</c:f>
              <c:numCache>
                <c:formatCode>General</c:formatCode>
                <c:ptCount val="37"/>
                <c:pt idx="0">
                  <c:v>-5.9215572318793042E-2</c:v>
                </c:pt>
                <c:pt idx="1">
                  <c:v>-5.77583162307055E-2</c:v>
                </c:pt>
                <c:pt idx="2">
                  <c:v>-5.347738800974762E-2</c:v>
                </c:pt>
                <c:pt idx="3">
                  <c:v>-4.6645064545503011E-2</c:v>
                </c:pt>
                <c:pt idx="4">
                  <c:v>-3.7711614237510072E-2</c:v>
                </c:pt>
                <c:pt idx="5">
                  <c:v>-2.7290913521557818E-2</c:v>
                </c:pt>
                <c:pt idx="6">
                  <c:v>-1.6124305988539672E-2</c:v>
                </c:pt>
                <c:pt idx="7">
                  <c:v>-5.0136837066463739E-3</c:v>
                </c:pt>
                <c:pt idx="8">
                  <c:v>5.2756011505224396E-3</c:v>
                </c:pt>
                <c:pt idx="9">
                  <c:v>1.4124951215919673E-2</c:v>
                </c:pt>
                <c:pt idx="10">
                  <c:v>2.1153990516386549E-2</c:v>
                </c:pt>
                <c:pt idx="11">
                  <c:v>2.6260638199052777E-2</c:v>
                </c:pt>
                <c:pt idx="12">
                  <c:v>2.9595694011460325E-2</c:v>
                </c:pt>
                <c:pt idx="13">
                  <c:v>3.1485585508179335E-2</c:v>
                </c:pt>
                <c:pt idx="14">
                  <c:v>3.2335489641289274E-2</c:v>
                </c:pt>
                <c:pt idx="15">
                  <c:v>3.2544298376546064E-2</c:v>
                </c:pt>
                <c:pt idx="16">
                  <c:v>3.2448105234915842E-2</c:v>
                </c:pt>
                <c:pt idx="17">
                  <c:v>3.2292504704730801E-2</c:v>
                </c:pt>
                <c:pt idx="18">
                  <c:v>3.2224427681206952E-2</c:v>
                </c:pt>
                <c:pt idx="19">
                  <c:v>3.2292504704730801E-2</c:v>
                </c:pt>
                <c:pt idx="20">
                  <c:v>3.2448105234915842E-2</c:v>
                </c:pt>
                <c:pt idx="21">
                  <c:v>3.2544298376546058E-2</c:v>
                </c:pt>
                <c:pt idx="22">
                  <c:v>3.2335489641289267E-2</c:v>
                </c:pt>
                <c:pt idx="23">
                  <c:v>3.1485585508179335E-2</c:v>
                </c:pt>
                <c:pt idx="24">
                  <c:v>2.9595694011460338E-2</c:v>
                </c:pt>
                <c:pt idx="25">
                  <c:v>2.6260638199052774E-2</c:v>
                </c:pt>
                <c:pt idx="26">
                  <c:v>2.1153990516386553E-2</c:v>
                </c:pt>
                <c:pt idx="27">
                  <c:v>1.4124951215919685E-2</c:v>
                </c:pt>
                <c:pt idx="28">
                  <c:v>5.2756011505224664E-3</c:v>
                </c:pt>
                <c:pt idx="29">
                  <c:v>-5.0136837066463826E-3</c:v>
                </c:pt>
                <c:pt idx="30">
                  <c:v>-1.6124305988539672E-2</c:v>
                </c:pt>
                <c:pt idx="31">
                  <c:v>-2.7290913521557814E-2</c:v>
                </c:pt>
                <c:pt idx="32">
                  <c:v>-3.7711614237510058E-2</c:v>
                </c:pt>
                <c:pt idx="33">
                  <c:v>-4.6645064545502976E-2</c:v>
                </c:pt>
                <c:pt idx="34">
                  <c:v>-5.347738800974762E-2</c:v>
                </c:pt>
                <c:pt idx="35">
                  <c:v>-5.77583162307055E-2</c:v>
                </c:pt>
                <c:pt idx="36">
                  <c:v>-5.9215572318793042E-2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40560"/>
        <c:axId val="398635856"/>
      </c:scatterChart>
      <c:valAx>
        <c:axId val="39864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5856"/>
        <c:crosses val="autoZero"/>
        <c:crossBetween val="midCat"/>
      </c:valAx>
      <c:valAx>
        <c:axId val="3986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Piston_Equations_Of_Motion!$N$5</c:f>
              <c:strCache>
                <c:ptCount val="1"/>
                <c:pt idx="0">
                  <c:v>x'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Piston_Equations_Of_Motion!$M$6:$M$42</c:f>
              <c:numCache>
                <c:formatCode>General</c:formatCode>
                <c:ptCount val="37"/>
                <c:pt idx="0">
                  <c:v>0.20060919999999999</c:v>
                </c:pt>
                <c:pt idx="1">
                  <c:v>0.19971100599757513</c:v>
                </c:pt>
                <c:pt idx="2">
                  <c:v>0.19706058396593198</c:v>
                </c:pt>
                <c:pt idx="3">
                  <c:v>0.1927876469543526</c:v>
                </c:pt>
                <c:pt idx="4">
                  <c:v>0.18709917479556892</c:v>
                </c:pt>
                <c:pt idx="5">
                  <c:v>0.18026573321004483</c:v>
                </c:pt>
                <c:pt idx="6">
                  <c:v>0.17260286452662776</c:v>
                </c:pt>
                <c:pt idx="7">
                  <c:v>0.16444867488676979</c:v>
                </c:pt>
                <c:pt idx="8">
                  <c:v>0.15613965584568787</c:v>
                </c:pt>
                <c:pt idx="9">
                  <c:v>0.14798765447374318</c:v>
                </c:pt>
                <c:pt idx="10">
                  <c:v>0.14026126647982376</c:v>
                </c:pt>
                <c:pt idx="11">
                  <c:v>0.13317435298107064</c:v>
                </c:pt>
                <c:pt idx="12">
                  <c:v>0.12688286452662778</c:v>
                </c:pt>
                <c:pt idx="13">
                  <c:v>0.12148923418030769</c:v>
                </c:pt>
                <c:pt idx="14">
                  <c:v>0.11705207091676957</c:v>
                </c:pt>
                <c:pt idx="15">
                  <c:v>0.11359828403230351</c:v>
                </c:pt>
                <c:pt idx="16">
                  <c:v>0.11113509072126852</c:v>
                </c:pt>
                <c:pt idx="17">
                  <c:v>0.10966018506213882</c:v>
                </c:pt>
                <c:pt idx="18">
                  <c:v>0.10916920000000001</c:v>
                </c:pt>
                <c:pt idx="19">
                  <c:v>0.10966018506213882</c:v>
                </c:pt>
                <c:pt idx="20">
                  <c:v>0.11113509072126851</c:v>
                </c:pt>
                <c:pt idx="21">
                  <c:v>0.11359828403230353</c:v>
                </c:pt>
                <c:pt idx="22">
                  <c:v>0.1170520709167696</c:v>
                </c:pt>
                <c:pt idx="23">
                  <c:v>0.12148923418030767</c:v>
                </c:pt>
                <c:pt idx="24">
                  <c:v>0.12688286452662775</c:v>
                </c:pt>
                <c:pt idx="25">
                  <c:v>0.13317435298107064</c:v>
                </c:pt>
                <c:pt idx="26">
                  <c:v>0.14026126647982376</c:v>
                </c:pt>
                <c:pt idx="27">
                  <c:v>0.14798765447374318</c:v>
                </c:pt>
                <c:pt idx="28">
                  <c:v>0.15613965584568784</c:v>
                </c:pt>
                <c:pt idx="29">
                  <c:v>0.16444867488676979</c:v>
                </c:pt>
                <c:pt idx="30">
                  <c:v>0.17260286452662776</c:v>
                </c:pt>
                <c:pt idx="31">
                  <c:v>0.18026573321004483</c:v>
                </c:pt>
                <c:pt idx="32">
                  <c:v>0.1870991747955689</c:v>
                </c:pt>
                <c:pt idx="33">
                  <c:v>0.19278764695435258</c:v>
                </c:pt>
                <c:pt idx="34">
                  <c:v>0.19706058396593198</c:v>
                </c:pt>
                <c:pt idx="35">
                  <c:v>0.19971100599757513</c:v>
                </c:pt>
                <c:pt idx="36">
                  <c:v>0.20060919999999999</c:v>
                </c:pt>
              </c:numCache>
            </c:numRef>
          </c:xVal>
          <c:yVal>
            <c:numRef>
              <c:f>Piston_Equations_Of_Motion!$N$6:$N$42</c:f>
              <c:numCache>
                <c:formatCode>General</c:formatCode>
                <c:ptCount val="37"/>
                <c:pt idx="0">
                  <c:v>0</c:v>
                </c:pt>
                <c:pt idx="1">
                  <c:v>-1.0250111211117411E-2</c:v>
                </c:pt>
                <c:pt idx="2">
                  <c:v>-1.9996828781359798E-2</c:v>
                </c:pt>
                <c:pt idx="3">
                  <c:v>-2.876845940793829E-2</c:v>
                </c:pt>
                <c:pt idx="4">
                  <c:v>-3.6156466958012071E-2</c:v>
                </c:pt>
                <c:pt idx="5">
                  <c:v>-4.1845516742123536E-2</c:v>
                </c:pt>
                <c:pt idx="6">
                  <c:v>-4.5639272774676519E-2</c:v>
                </c:pt>
                <c:pt idx="7">
                  <c:v>-4.747728562640513E-2</c:v>
                </c:pt>
                <c:pt idx="8">
                  <c:v>-4.7437450866091593E-2</c:v>
                </c:pt>
                <c:pt idx="9">
                  <c:v>-4.5719999999999997E-2</c:v>
                </c:pt>
                <c:pt idx="10">
                  <c:v>-4.2613370069344708E-2</c:v>
                </c:pt>
                <c:pt idx="11">
                  <c:v>-3.8448207618258325E-2</c:v>
                </c:pt>
                <c:pt idx="12">
                  <c:v>-3.3550090147372549E-2</c:v>
                </c:pt>
                <c:pt idx="13">
                  <c:v>-2.8201587136675803E-2</c:v>
                </c:pt>
                <c:pt idx="14">
                  <c:v>-2.2620032071725086E-2</c:v>
                </c:pt>
                <c:pt idx="15">
                  <c:v>-1.6951540592061699E-2</c:v>
                </c:pt>
                <c:pt idx="16">
                  <c:v>-1.1277493124339354E-2</c:v>
                </c:pt>
                <c:pt idx="17">
                  <c:v>-5.6282781547466968E-3</c:v>
                </c:pt>
                <c:pt idx="18">
                  <c:v>-3.9479707783945261E-18</c:v>
                </c:pt>
                <c:pt idx="19">
                  <c:v>5.6282781547467029E-3</c:v>
                </c:pt>
                <c:pt idx="20">
                  <c:v>1.1277493124339347E-2</c:v>
                </c:pt>
                <c:pt idx="21">
                  <c:v>1.6951540592061706E-2</c:v>
                </c:pt>
                <c:pt idx="22">
                  <c:v>2.2620032071725076E-2</c:v>
                </c:pt>
                <c:pt idx="23">
                  <c:v>2.8201587136675803E-2</c:v>
                </c:pt>
                <c:pt idx="24">
                  <c:v>3.3550090147372529E-2</c:v>
                </c:pt>
                <c:pt idx="25">
                  <c:v>3.8448207618258332E-2</c:v>
                </c:pt>
                <c:pt idx="26">
                  <c:v>4.2613370069344708E-2</c:v>
                </c:pt>
                <c:pt idx="27">
                  <c:v>4.5719999999999997E-2</c:v>
                </c:pt>
                <c:pt idx="28">
                  <c:v>4.7437450866091586E-2</c:v>
                </c:pt>
                <c:pt idx="29">
                  <c:v>4.747728562640513E-2</c:v>
                </c:pt>
                <c:pt idx="30">
                  <c:v>4.5639272774676519E-2</c:v>
                </c:pt>
                <c:pt idx="31">
                  <c:v>4.1845516742123542E-2</c:v>
                </c:pt>
                <c:pt idx="32">
                  <c:v>3.6156466958012085E-2</c:v>
                </c:pt>
                <c:pt idx="33">
                  <c:v>2.8768459407938318E-2</c:v>
                </c:pt>
                <c:pt idx="34">
                  <c:v>1.9996828781359791E-2</c:v>
                </c:pt>
                <c:pt idx="35">
                  <c:v>1.0250111211117413E-2</c:v>
                </c:pt>
                <c:pt idx="36">
                  <c:v>1.450957338657979E-17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37032"/>
        <c:axId val="398640168"/>
      </c:scatterChart>
      <c:valAx>
        <c:axId val="39863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40168"/>
        <c:crosses val="autoZero"/>
        <c:crossBetween val="midCat"/>
      </c:valAx>
      <c:valAx>
        <c:axId val="3986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Piston_Equations_Of_Motion!$O$5</c:f>
              <c:strCache>
                <c:ptCount val="1"/>
                <c:pt idx="0">
                  <c:v>x''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Piston_Equations_Of_Motion!$N$6:$N$42</c:f>
              <c:numCache>
                <c:formatCode>General</c:formatCode>
                <c:ptCount val="37"/>
                <c:pt idx="0">
                  <c:v>0</c:v>
                </c:pt>
                <c:pt idx="1">
                  <c:v>-1.0250111211117411E-2</c:v>
                </c:pt>
                <c:pt idx="2">
                  <c:v>-1.9996828781359798E-2</c:v>
                </c:pt>
                <c:pt idx="3">
                  <c:v>-2.876845940793829E-2</c:v>
                </c:pt>
                <c:pt idx="4">
                  <c:v>-3.6156466958012071E-2</c:v>
                </c:pt>
                <c:pt idx="5">
                  <c:v>-4.1845516742123536E-2</c:v>
                </c:pt>
                <c:pt idx="6">
                  <c:v>-4.5639272774676519E-2</c:v>
                </c:pt>
                <c:pt idx="7">
                  <c:v>-4.747728562640513E-2</c:v>
                </c:pt>
                <c:pt idx="8">
                  <c:v>-4.7437450866091593E-2</c:v>
                </c:pt>
                <c:pt idx="9">
                  <c:v>-4.5719999999999997E-2</c:v>
                </c:pt>
                <c:pt idx="10">
                  <c:v>-4.2613370069344708E-2</c:v>
                </c:pt>
                <c:pt idx="11">
                  <c:v>-3.8448207618258325E-2</c:v>
                </c:pt>
                <c:pt idx="12">
                  <c:v>-3.3550090147372549E-2</c:v>
                </c:pt>
                <c:pt idx="13">
                  <c:v>-2.8201587136675803E-2</c:v>
                </c:pt>
                <c:pt idx="14">
                  <c:v>-2.2620032071725086E-2</c:v>
                </c:pt>
                <c:pt idx="15">
                  <c:v>-1.6951540592061699E-2</c:v>
                </c:pt>
                <c:pt idx="16">
                  <c:v>-1.1277493124339354E-2</c:v>
                </c:pt>
                <c:pt idx="17">
                  <c:v>-5.6282781547466968E-3</c:v>
                </c:pt>
                <c:pt idx="18">
                  <c:v>-3.9479707783945261E-18</c:v>
                </c:pt>
                <c:pt idx="19">
                  <c:v>5.6282781547467029E-3</c:v>
                </c:pt>
                <c:pt idx="20">
                  <c:v>1.1277493124339347E-2</c:v>
                </c:pt>
                <c:pt idx="21">
                  <c:v>1.6951540592061706E-2</c:v>
                </c:pt>
                <c:pt idx="22">
                  <c:v>2.2620032071725076E-2</c:v>
                </c:pt>
                <c:pt idx="23">
                  <c:v>2.8201587136675803E-2</c:v>
                </c:pt>
                <c:pt idx="24">
                  <c:v>3.3550090147372529E-2</c:v>
                </c:pt>
                <c:pt idx="25">
                  <c:v>3.8448207618258332E-2</c:v>
                </c:pt>
                <c:pt idx="26">
                  <c:v>4.2613370069344708E-2</c:v>
                </c:pt>
                <c:pt idx="27">
                  <c:v>4.5719999999999997E-2</c:v>
                </c:pt>
                <c:pt idx="28">
                  <c:v>4.7437450866091586E-2</c:v>
                </c:pt>
                <c:pt idx="29">
                  <c:v>4.747728562640513E-2</c:v>
                </c:pt>
                <c:pt idx="30">
                  <c:v>4.5639272774676519E-2</c:v>
                </c:pt>
                <c:pt idx="31">
                  <c:v>4.1845516742123542E-2</c:v>
                </c:pt>
                <c:pt idx="32">
                  <c:v>3.6156466958012085E-2</c:v>
                </c:pt>
                <c:pt idx="33">
                  <c:v>2.8768459407938318E-2</c:v>
                </c:pt>
                <c:pt idx="34">
                  <c:v>1.9996828781359791E-2</c:v>
                </c:pt>
                <c:pt idx="35">
                  <c:v>1.0250111211117413E-2</c:v>
                </c:pt>
                <c:pt idx="36">
                  <c:v>1.450957338657979E-17</c:v>
                </c:pt>
              </c:numCache>
            </c:numRef>
          </c:xVal>
          <c:yVal>
            <c:numRef>
              <c:f>Piston_Equations_Of_Motion!$O$6:$O$42</c:f>
              <c:numCache>
                <c:formatCode>General</c:formatCode>
                <c:ptCount val="37"/>
                <c:pt idx="0">
                  <c:v>-5.9215572318793042E-2</c:v>
                </c:pt>
                <c:pt idx="1">
                  <c:v>-5.77583162307055E-2</c:v>
                </c:pt>
                <c:pt idx="2">
                  <c:v>-5.347738800974762E-2</c:v>
                </c:pt>
                <c:pt idx="3">
                  <c:v>-4.6645064545503011E-2</c:v>
                </c:pt>
                <c:pt idx="4">
                  <c:v>-3.7711614237510072E-2</c:v>
                </c:pt>
                <c:pt idx="5">
                  <c:v>-2.7290913521557818E-2</c:v>
                </c:pt>
                <c:pt idx="6">
                  <c:v>-1.6124305988539672E-2</c:v>
                </c:pt>
                <c:pt idx="7">
                  <c:v>-5.0136837066463739E-3</c:v>
                </c:pt>
                <c:pt idx="8">
                  <c:v>5.2756011505224396E-3</c:v>
                </c:pt>
                <c:pt idx="9">
                  <c:v>1.4124951215919673E-2</c:v>
                </c:pt>
                <c:pt idx="10">
                  <c:v>2.1153990516386549E-2</c:v>
                </c:pt>
                <c:pt idx="11">
                  <c:v>2.6260638199052777E-2</c:v>
                </c:pt>
                <c:pt idx="12">
                  <c:v>2.9595694011460325E-2</c:v>
                </c:pt>
                <c:pt idx="13">
                  <c:v>3.1485585508179335E-2</c:v>
                </c:pt>
                <c:pt idx="14">
                  <c:v>3.2335489641289274E-2</c:v>
                </c:pt>
                <c:pt idx="15">
                  <c:v>3.2544298376546064E-2</c:v>
                </c:pt>
                <c:pt idx="16">
                  <c:v>3.2448105234915842E-2</c:v>
                </c:pt>
                <c:pt idx="17">
                  <c:v>3.2292504704730801E-2</c:v>
                </c:pt>
                <c:pt idx="18">
                  <c:v>3.2224427681206952E-2</c:v>
                </c:pt>
                <c:pt idx="19">
                  <c:v>3.2292504704730801E-2</c:v>
                </c:pt>
                <c:pt idx="20">
                  <c:v>3.2448105234915842E-2</c:v>
                </c:pt>
                <c:pt idx="21">
                  <c:v>3.2544298376546058E-2</c:v>
                </c:pt>
                <c:pt idx="22">
                  <c:v>3.2335489641289267E-2</c:v>
                </c:pt>
                <c:pt idx="23">
                  <c:v>3.1485585508179335E-2</c:v>
                </c:pt>
                <c:pt idx="24">
                  <c:v>2.9595694011460338E-2</c:v>
                </c:pt>
                <c:pt idx="25">
                  <c:v>2.6260638199052774E-2</c:v>
                </c:pt>
                <c:pt idx="26">
                  <c:v>2.1153990516386553E-2</c:v>
                </c:pt>
                <c:pt idx="27">
                  <c:v>1.4124951215919685E-2</c:v>
                </c:pt>
                <c:pt idx="28">
                  <c:v>5.2756011505224664E-3</c:v>
                </c:pt>
                <c:pt idx="29">
                  <c:v>-5.0136837066463826E-3</c:v>
                </c:pt>
                <c:pt idx="30">
                  <c:v>-1.6124305988539672E-2</c:v>
                </c:pt>
                <c:pt idx="31">
                  <c:v>-2.7290913521557814E-2</c:v>
                </c:pt>
                <c:pt idx="32">
                  <c:v>-3.7711614237510058E-2</c:v>
                </c:pt>
                <c:pt idx="33">
                  <c:v>-4.6645064545502976E-2</c:v>
                </c:pt>
                <c:pt idx="34">
                  <c:v>-5.347738800974762E-2</c:v>
                </c:pt>
                <c:pt idx="35">
                  <c:v>-5.77583162307055E-2</c:v>
                </c:pt>
                <c:pt idx="36">
                  <c:v>-5.9215572318793042E-2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37424"/>
        <c:axId val="398639384"/>
      </c:scatterChart>
      <c:valAx>
        <c:axId val="398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9384"/>
        <c:crosses val="autoZero"/>
        <c:crossBetween val="midCat"/>
      </c:valAx>
      <c:valAx>
        <c:axId val="39863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S62_Piston_EOM!$M$5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S62_Piston_EOM!$K$6:$K$42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S62_Piston_EOM!$M$6:$M$42</c:f>
              <c:numCache>
                <c:formatCode>General</c:formatCode>
                <c:ptCount val="37"/>
                <c:pt idx="0">
                  <c:v>0.20450000000000002</c:v>
                </c:pt>
                <c:pt idx="1">
                  <c:v>0.20363723655938848</c:v>
                </c:pt>
                <c:pt idx="2">
                  <c:v>0.20109078522238449</c:v>
                </c:pt>
                <c:pt idx="3">
                  <c:v>0.19698350749153179</c:v>
                </c:pt>
                <c:pt idx="4">
                  <c:v>0.19151136622154996</c:v>
                </c:pt>
                <c:pt idx="5">
                  <c:v>0.18493044306937845</c:v>
                </c:pt>
                <c:pt idx="6">
                  <c:v>0.17753944748436706</c:v>
                </c:pt>
                <c:pt idx="7">
                  <c:v>0.16965886570166011</c:v>
                </c:pt>
                <c:pt idx="8">
                  <c:v>0.16160866780171926</c:v>
                </c:pt>
                <c:pt idx="9">
                  <c:v>0.15368718228922021</c:v>
                </c:pt>
                <c:pt idx="10">
                  <c:v>0.14615397998936244</c:v>
                </c:pt>
                <c:pt idx="11">
                  <c:v>0.13921907294567559</c:v>
                </c:pt>
                <c:pt idx="12">
                  <c:v>0.13303944748436708</c:v>
                </c:pt>
                <c:pt idx="13">
                  <c:v>0.12772234580727643</c:v>
                </c:pt>
                <c:pt idx="14">
                  <c:v>0.12333341078396093</c:v>
                </c:pt>
                <c:pt idx="15">
                  <c:v>0.11990724655471677</c:v>
                </c:pt>
                <c:pt idx="16">
                  <c:v>0.11745814197243862</c:v>
                </c:pt>
                <c:pt idx="17">
                  <c:v>0.11598934654130198</c:v>
                </c:pt>
                <c:pt idx="18">
                  <c:v>0.11550000000000001</c:v>
                </c:pt>
                <c:pt idx="19">
                  <c:v>0.11598934654130198</c:v>
                </c:pt>
                <c:pt idx="20">
                  <c:v>0.11745814197243865</c:v>
                </c:pt>
                <c:pt idx="21">
                  <c:v>0.11990724655471677</c:v>
                </c:pt>
                <c:pt idx="22">
                  <c:v>0.12333341078396093</c:v>
                </c:pt>
                <c:pt idx="23">
                  <c:v>0.12772234580727643</c:v>
                </c:pt>
                <c:pt idx="24">
                  <c:v>0.13303944748436705</c:v>
                </c:pt>
                <c:pt idx="25">
                  <c:v>0.13921907294567559</c:v>
                </c:pt>
                <c:pt idx="26">
                  <c:v>0.14615397998936244</c:v>
                </c:pt>
                <c:pt idx="27">
                  <c:v>0.15368718228922021</c:v>
                </c:pt>
                <c:pt idx="28">
                  <c:v>0.16160866780171923</c:v>
                </c:pt>
                <c:pt idx="29">
                  <c:v>0.16965886570166011</c:v>
                </c:pt>
                <c:pt idx="30">
                  <c:v>0.17753944748436706</c:v>
                </c:pt>
                <c:pt idx="31">
                  <c:v>0.18493044306937845</c:v>
                </c:pt>
                <c:pt idx="32">
                  <c:v>0.19151136622154996</c:v>
                </c:pt>
                <c:pt idx="33">
                  <c:v>0.19698350749153179</c:v>
                </c:pt>
                <c:pt idx="34">
                  <c:v>0.20109078522238449</c:v>
                </c:pt>
                <c:pt idx="35">
                  <c:v>0.20363723655938848</c:v>
                </c:pt>
                <c:pt idx="36">
                  <c:v>0.20450000000000002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S62_Piston_EOM!$N$5</c:f>
              <c:strCache>
                <c:ptCount val="1"/>
                <c:pt idx="0">
                  <c:v>x'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S62_Piston_EOM!$K$6:$K$42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S62_Piston_EOM!$N$6:$N$42</c:f>
              <c:numCache>
                <c:formatCode>General</c:formatCode>
                <c:ptCount val="37"/>
                <c:pt idx="0">
                  <c:v>0</c:v>
                </c:pt>
                <c:pt idx="1">
                  <c:v>-9.8463334540762129E-3</c:v>
                </c:pt>
                <c:pt idx="2">
                  <c:v>-1.9215766573791981E-2</c:v>
                </c:pt>
                <c:pt idx="3">
                  <c:v>-2.7661791868164906E-2</c:v>
                </c:pt>
                <c:pt idx="4">
                  <c:v>-3.4798102639030583E-2</c:v>
                </c:pt>
                <c:pt idx="5">
                  <c:v>-4.0326457831827478E-2</c:v>
                </c:pt>
                <c:pt idx="6">
                  <c:v>-4.4059905558813381E-2</c:v>
                </c:pt>
                <c:pt idx="7">
                  <c:v>-4.593730277906917E-2</c:v>
                </c:pt>
                <c:pt idx="8">
                  <c:v>-4.6024619436826369E-2</c:v>
                </c:pt>
                <c:pt idx="9">
                  <c:v>-4.4499999999999998E-2</c:v>
                </c:pt>
                <c:pt idx="10">
                  <c:v>-4.1623270581260141E-2</c:v>
                </c:pt>
                <c:pt idx="11">
                  <c:v>-3.7695340470876672E-2</c:v>
                </c:pt>
                <c:pt idx="12">
                  <c:v>-3.3016355378001655E-2</c:v>
                </c:pt>
                <c:pt idx="13">
                  <c:v>-2.7851497605761572E-2</c:v>
                </c:pt>
                <c:pt idx="14">
                  <c:v>-2.2409994623071416E-2</c:v>
                </c:pt>
                <c:pt idx="15">
                  <c:v>-1.6838208131835085E-2</c:v>
                </c:pt>
                <c:pt idx="16">
                  <c:v>-1.122402618219254E-2</c:v>
                </c:pt>
                <c:pt idx="17">
                  <c:v>-5.6083543582805834E-3</c:v>
                </c:pt>
                <c:pt idx="18">
                  <c:v>-3.9355979819478622E-18</c:v>
                </c:pt>
                <c:pt idx="19">
                  <c:v>5.6083543582805886E-3</c:v>
                </c:pt>
                <c:pt idx="20">
                  <c:v>1.1224026182192533E-2</c:v>
                </c:pt>
                <c:pt idx="21">
                  <c:v>1.6838208131835092E-2</c:v>
                </c:pt>
                <c:pt idx="22">
                  <c:v>2.2409994623071409E-2</c:v>
                </c:pt>
                <c:pt idx="23">
                  <c:v>2.7851497605761565E-2</c:v>
                </c:pt>
                <c:pt idx="24">
                  <c:v>3.3016355378001641E-2</c:v>
                </c:pt>
                <c:pt idx="25">
                  <c:v>3.7695340470876672E-2</c:v>
                </c:pt>
                <c:pt idx="26">
                  <c:v>4.1623270581260141E-2</c:v>
                </c:pt>
                <c:pt idx="27">
                  <c:v>4.4499999999999998E-2</c:v>
                </c:pt>
                <c:pt idx="28">
                  <c:v>4.6024619436826376E-2</c:v>
                </c:pt>
                <c:pt idx="29">
                  <c:v>4.5937302779069177E-2</c:v>
                </c:pt>
                <c:pt idx="30">
                  <c:v>4.4059905558813381E-2</c:v>
                </c:pt>
                <c:pt idx="31">
                  <c:v>4.0326457831827478E-2</c:v>
                </c:pt>
                <c:pt idx="32">
                  <c:v>3.4798102639030604E-2</c:v>
                </c:pt>
                <c:pt idx="33">
                  <c:v>2.7661791868164934E-2</c:v>
                </c:pt>
                <c:pt idx="34">
                  <c:v>1.9215766573791974E-2</c:v>
                </c:pt>
                <c:pt idx="35">
                  <c:v>9.8463334540762164E-3</c:v>
                </c:pt>
                <c:pt idx="36">
                  <c:v>1.3936446533477712E-17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S62_Piston_EOM!$O$5</c:f>
              <c:strCache>
                <c:ptCount val="1"/>
                <c:pt idx="0">
                  <c:v>x''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S62_Piston_EOM!$K$6:$K$42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S62_Piston_EOM!$O$6:$O$42</c:f>
              <c:numCache>
                <c:formatCode>General</c:formatCode>
                <c:ptCount val="37"/>
                <c:pt idx="0">
                  <c:v>-5.6876562499999998E-2</c:v>
                </c:pt>
                <c:pt idx="1">
                  <c:v>-5.549579289428485E-2</c:v>
                </c:pt>
                <c:pt idx="2">
                  <c:v>-5.144075514987697E-2</c:v>
                </c:pt>
                <c:pt idx="3">
                  <c:v>-4.4971972277976738E-2</c:v>
                </c:pt>
                <c:pt idx="4">
                  <c:v>-3.65170510857033E-2</c:v>
                </c:pt>
                <c:pt idx="5">
                  <c:v>-2.6653254289761643E-2</c:v>
                </c:pt>
                <c:pt idx="6">
                  <c:v>-1.6070346357098225E-2</c:v>
                </c:pt>
                <c:pt idx="7">
                  <c:v>-5.5074706257176587E-3</c:v>
                </c:pt>
                <c:pt idx="8">
                  <c:v>4.3337905927299386E-3</c:v>
                </c:pt>
                <c:pt idx="9">
                  <c:v>1.2884939202499102E-2</c:v>
                </c:pt>
                <c:pt idx="10">
                  <c:v>1.978847840508674E-2</c:v>
                </c:pt>
                <c:pt idx="11">
                  <c:v>2.4932322130266863E-2</c:v>
                </c:pt>
                <c:pt idx="12">
                  <c:v>2.8429653642901773E-2</c:v>
                </c:pt>
                <c:pt idx="13">
                  <c:v>3.0554842972340356E-2</c:v>
                </c:pt>
                <c:pt idx="14">
                  <c:v>3.1660904351885746E-2</c:v>
                </c:pt>
                <c:pt idx="15">
                  <c:v>3.2104288658838298E-2</c:v>
                </c:pt>
                <c:pt idx="16">
                  <c:v>3.2191888100068879E-2</c:v>
                </c:pt>
                <c:pt idx="17">
                  <c:v>3.2152097123801661E-2</c:v>
                </c:pt>
                <c:pt idx="18">
                  <c:v>3.2123437499999997E-2</c:v>
                </c:pt>
                <c:pt idx="19">
                  <c:v>3.2152097123801661E-2</c:v>
                </c:pt>
                <c:pt idx="20">
                  <c:v>3.2191888100068879E-2</c:v>
                </c:pt>
                <c:pt idx="21">
                  <c:v>3.2104288658838298E-2</c:v>
                </c:pt>
                <c:pt idx="22">
                  <c:v>3.1660904351885746E-2</c:v>
                </c:pt>
                <c:pt idx="23">
                  <c:v>3.0554842972340356E-2</c:v>
                </c:pt>
                <c:pt idx="24">
                  <c:v>2.8429653642901783E-2</c:v>
                </c:pt>
                <c:pt idx="25">
                  <c:v>2.4932322130266856E-2</c:v>
                </c:pt>
                <c:pt idx="26">
                  <c:v>1.978847840508674E-2</c:v>
                </c:pt>
                <c:pt idx="27">
                  <c:v>1.2884939202499114E-2</c:v>
                </c:pt>
                <c:pt idx="28">
                  <c:v>4.333790592729962E-3</c:v>
                </c:pt>
                <c:pt idx="29">
                  <c:v>-5.5074706257176673E-3</c:v>
                </c:pt>
                <c:pt idx="30">
                  <c:v>-1.6070346357098225E-2</c:v>
                </c:pt>
                <c:pt idx="31">
                  <c:v>-2.6653254289761636E-2</c:v>
                </c:pt>
                <c:pt idx="32">
                  <c:v>-3.651705108570328E-2</c:v>
                </c:pt>
                <c:pt idx="33">
                  <c:v>-4.4971972277976724E-2</c:v>
                </c:pt>
                <c:pt idx="34">
                  <c:v>-5.144075514987697E-2</c:v>
                </c:pt>
                <c:pt idx="35">
                  <c:v>-5.549579289428485E-2</c:v>
                </c:pt>
                <c:pt idx="36">
                  <c:v>-5.6876562499999998E-2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40952"/>
        <c:axId val="398641344"/>
      </c:scatterChart>
      <c:valAx>
        <c:axId val="3986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41344"/>
        <c:crosses val="autoZero"/>
        <c:crossBetween val="midCat"/>
      </c:valAx>
      <c:valAx>
        <c:axId val="3986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S62_Piston_EOM!$N$5</c:f>
              <c:strCache>
                <c:ptCount val="1"/>
                <c:pt idx="0">
                  <c:v>x'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S62_Piston_EOM!$M$6:$M$42</c:f>
              <c:numCache>
                <c:formatCode>General</c:formatCode>
                <c:ptCount val="37"/>
                <c:pt idx="0">
                  <c:v>0.20450000000000002</c:v>
                </c:pt>
                <c:pt idx="1">
                  <c:v>0.20363723655938848</c:v>
                </c:pt>
                <c:pt idx="2">
                  <c:v>0.20109078522238449</c:v>
                </c:pt>
                <c:pt idx="3">
                  <c:v>0.19698350749153179</c:v>
                </c:pt>
                <c:pt idx="4">
                  <c:v>0.19151136622154996</c:v>
                </c:pt>
                <c:pt idx="5">
                  <c:v>0.18493044306937845</c:v>
                </c:pt>
                <c:pt idx="6">
                  <c:v>0.17753944748436706</c:v>
                </c:pt>
                <c:pt idx="7">
                  <c:v>0.16965886570166011</c:v>
                </c:pt>
                <c:pt idx="8">
                  <c:v>0.16160866780171926</c:v>
                </c:pt>
                <c:pt idx="9">
                  <c:v>0.15368718228922021</c:v>
                </c:pt>
                <c:pt idx="10">
                  <c:v>0.14615397998936244</c:v>
                </c:pt>
                <c:pt idx="11">
                  <c:v>0.13921907294567559</c:v>
                </c:pt>
                <c:pt idx="12">
                  <c:v>0.13303944748436708</c:v>
                </c:pt>
                <c:pt idx="13">
                  <c:v>0.12772234580727643</c:v>
                </c:pt>
                <c:pt idx="14">
                  <c:v>0.12333341078396093</c:v>
                </c:pt>
                <c:pt idx="15">
                  <c:v>0.11990724655471677</c:v>
                </c:pt>
                <c:pt idx="16">
                  <c:v>0.11745814197243862</c:v>
                </c:pt>
                <c:pt idx="17">
                  <c:v>0.11598934654130198</c:v>
                </c:pt>
                <c:pt idx="18">
                  <c:v>0.11550000000000001</c:v>
                </c:pt>
                <c:pt idx="19">
                  <c:v>0.11598934654130198</c:v>
                </c:pt>
                <c:pt idx="20">
                  <c:v>0.11745814197243865</c:v>
                </c:pt>
                <c:pt idx="21">
                  <c:v>0.11990724655471677</c:v>
                </c:pt>
                <c:pt idx="22">
                  <c:v>0.12333341078396093</c:v>
                </c:pt>
                <c:pt idx="23">
                  <c:v>0.12772234580727643</c:v>
                </c:pt>
                <c:pt idx="24">
                  <c:v>0.13303944748436705</c:v>
                </c:pt>
                <c:pt idx="25">
                  <c:v>0.13921907294567559</c:v>
                </c:pt>
                <c:pt idx="26">
                  <c:v>0.14615397998936244</c:v>
                </c:pt>
                <c:pt idx="27">
                  <c:v>0.15368718228922021</c:v>
                </c:pt>
                <c:pt idx="28">
                  <c:v>0.16160866780171923</c:v>
                </c:pt>
                <c:pt idx="29">
                  <c:v>0.16965886570166011</c:v>
                </c:pt>
                <c:pt idx="30">
                  <c:v>0.17753944748436706</c:v>
                </c:pt>
                <c:pt idx="31">
                  <c:v>0.18493044306937845</c:v>
                </c:pt>
                <c:pt idx="32">
                  <c:v>0.19151136622154996</c:v>
                </c:pt>
                <c:pt idx="33">
                  <c:v>0.19698350749153179</c:v>
                </c:pt>
                <c:pt idx="34">
                  <c:v>0.20109078522238449</c:v>
                </c:pt>
                <c:pt idx="35">
                  <c:v>0.20363723655938848</c:v>
                </c:pt>
                <c:pt idx="36">
                  <c:v>0.20450000000000002</c:v>
                </c:pt>
              </c:numCache>
            </c:numRef>
          </c:xVal>
          <c:yVal>
            <c:numRef>
              <c:f>S62_Piston_EOM!$N$6:$N$42</c:f>
              <c:numCache>
                <c:formatCode>General</c:formatCode>
                <c:ptCount val="37"/>
                <c:pt idx="0">
                  <c:v>0</c:v>
                </c:pt>
                <c:pt idx="1">
                  <c:v>-9.8463334540762129E-3</c:v>
                </c:pt>
                <c:pt idx="2">
                  <c:v>-1.9215766573791981E-2</c:v>
                </c:pt>
                <c:pt idx="3">
                  <c:v>-2.7661791868164906E-2</c:v>
                </c:pt>
                <c:pt idx="4">
                  <c:v>-3.4798102639030583E-2</c:v>
                </c:pt>
                <c:pt idx="5">
                  <c:v>-4.0326457831827478E-2</c:v>
                </c:pt>
                <c:pt idx="6">
                  <c:v>-4.4059905558813381E-2</c:v>
                </c:pt>
                <c:pt idx="7">
                  <c:v>-4.593730277906917E-2</c:v>
                </c:pt>
                <c:pt idx="8">
                  <c:v>-4.6024619436826369E-2</c:v>
                </c:pt>
                <c:pt idx="9">
                  <c:v>-4.4499999999999998E-2</c:v>
                </c:pt>
                <c:pt idx="10">
                  <c:v>-4.1623270581260141E-2</c:v>
                </c:pt>
                <c:pt idx="11">
                  <c:v>-3.7695340470876672E-2</c:v>
                </c:pt>
                <c:pt idx="12">
                  <c:v>-3.3016355378001655E-2</c:v>
                </c:pt>
                <c:pt idx="13">
                  <c:v>-2.7851497605761572E-2</c:v>
                </c:pt>
                <c:pt idx="14">
                  <c:v>-2.2409994623071416E-2</c:v>
                </c:pt>
                <c:pt idx="15">
                  <c:v>-1.6838208131835085E-2</c:v>
                </c:pt>
                <c:pt idx="16">
                  <c:v>-1.122402618219254E-2</c:v>
                </c:pt>
                <c:pt idx="17">
                  <c:v>-5.6083543582805834E-3</c:v>
                </c:pt>
                <c:pt idx="18">
                  <c:v>-3.9355979819478622E-18</c:v>
                </c:pt>
                <c:pt idx="19">
                  <c:v>5.6083543582805886E-3</c:v>
                </c:pt>
                <c:pt idx="20">
                  <c:v>1.1224026182192533E-2</c:v>
                </c:pt>
                <c:pt idx="21">
                  <c:v>1.6838208131835092E-2</c:v>
                </c:pt>
                <c:pt idx="22">
                  <c:v>2.2409994623071409E-2</c:v>
                </c:pt>
                <c:pt idx="23">
                  <c:v>2.7851497605761565E-2</c:v>
                </c:pt>
                <c:pt idx="24">
                  <c:v>3.3016355378001641E-2</c:v>
                </c:pt>
                <c:pt idx="25">
                  <c:v>3.7695340470876672E-2</c:v>
                </c:pt>
                <c:pt idx="26">
                  <c:v>4.1623270581260141E-2</c:v>
                </c:pt>
                <c:pt idx="27">
                  <c:v>4.4499999999999998E-2</c:v>
                </c:pt>
                <c:pt idx="28">
                  <c:v>4.6024619436826376E-2</c:v>
                </c:pt>
                <c:pt idx="29">
                  <c:v>4.5937302779069177E-2</c:v>
                </c:pt>
                <c:pt idx="30">
                  <c:v>4.4059905558813381E-2</c:v>
                </c:pt>
                <c:pt idx="31">
                  <c:v>4.0326457831827478E-2</c:v>
                </c:pt>
                <c:pt idx="32">
                  <c:v>3.4798102639030604E-2</c:v>
                </c:pt>
                <c:pt idx="33">
                  <c:v>2.7661791868164934E-2</c:v>
                </c:pt>
                <c:pt idx="34">
                  <c:v>1.9215766573791974E-2</c:v>
                </c:pt>
                <c:pt idx="35">
                  <c:v>9.8463334540762164E-3</c:v>
                </c:pt>
                <c:pt idx="36">
                  <c:v>1.3936446533477712E-17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67040"/>
        <c:axId val="399265080"/>
      </c:scatterChart>
      <c:valAx>
        <c:axId val="3992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5080"/>
        <c:crosses val="autoZero"/>
        <c:crossBetween val="midCat"/>
      </c:valAx>
      <c:valAx>
        <c:axId val="3992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S62_Piston_EOM!$O$5</c:f>
              <c:strCache>
                <c:ptCount val="1"/>
                <c:pt idx="0">
                  <c:v>x''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S62_Piston_EOM!$N$6:$N$42</c:f>
              <c:numCache>
                <c:formatCode>General</c:formatCode>
                <c:ptCount val="37"/>
                <c:pt idx="0">
                  <c:v>0</c:v>
                </c:pt>
                <c:pt idx="1">
                  <c:v>-9.8463334540762129E-3</c:v>
                </c:pt>
                <c:pt idx="2">
                  <c:v>-1.9215766573791981E-2</c:v>
                </c:pt>
                <c:pt idx="3">
                  <c:v>-2.7661791868164906E-2</c:v>
                </c:pt>
                <c:pt idx="4">
                  <c:v>-3.4798102639030583E-2</c:v>
                </c:pt>
                <c:pt idx="5">
                  <c:v>-4.0326457831827478E-2</c:v>
                </c:pt>
                <c:pt idx="6">
                  <c:v>-4.4059905558813381E-2</c:v>
                </c:pt>
                <c:pt idx="7">
                  <c:v>-4.593730277906917E-2</c:v>
                </c:pt>
                <c:pt idx="8">
                  <c:v>-4.6024619436826369E-2</c:v>
                </c:pt>
                <c:pt idx="9">
                  <c:v>-4.4499999999999998E-2</c:v>
                </c:pt>
                <c:pt idx="10">
                  <c:v>-4.1623270581260141E-2</c:v>
                </c:pt>
                <c:pt idx="11">
                  <c:v>-3.7695340470876672E-2</c:v>
                </c:pt>
                <c:pt idx="12">
                  <c:v>-3.3016355378001655E-2</c:v>
                </c:pt>
                <c:pt idx="13">
                  <c:v>-2.7851497605761572E-2</c:v>
                </c:pt>
                <c:pt idx="14">
                  <c:v>-2.2409994623071416E-2</c:v>
                </c:pt>
                <c:pt idx="15">
                  <c:v>-1.6838208131835085E-2</c:v>
                </c:pt>
                <c:pt idx="16">
                  <c:v>-1.122402618219254E-2</c:v>
                </c:pt>
                <c:pt idx="17">
                  <c:v>-5.6083543582805834E-3</c:v>
                </c:pt>
                <c:pt idx="18">
                  <c:v>-3.9355979819478622E-18</c:v>
                </c:pt>
                <c:pt idx="19">
                  <c:v>5.6083543582805886E-3</c:v>
                </c:pt>
                <c:pt idx="20">
                  <c:v>1.1224026182192533E-2</c:v>
                </c:pt>
                <c:pt idx="21">
                  <c:v>1.6838208131835092E-2</c:v>
                </c:pt>
                <c:pt idx="22">
                  <c:v>2.2409994623071409E-2</c:v>
                </c:pt>
                <c:pt idx="23">
                  <c:v>2.7851497605761565E-2</c:v>
                </c:pt>
                <c:pt idx="24">
                  <c:v>3.3016355378001641E-2</c:v>
                </c:pt>
                <c:pt idx="25">
                  <c:v>3.7695340470876672E-2</c:v>
                </c:pt>
                <c:pt idx="26">
                  <c:v>4.1623270581260141E-2</c:v>
                </c:pt>
                <c:pt idx="27">
                  <c:v>4.4499999999999998E-2</c:v>
                </c:pt>
                <c:pt idx="28">
                  <c:v>4.6024619436826376E-2</c:v>
                </c:pt>
                <c:pt idx="29">
                  <c:v>4.5937302779069177E-2</c:v>
                </c:pt>
                <c:pt idx="30">
                  <c:v>4.4059905558813381E-2</c:v>
                </c:pt>
                <c:pt idx="31">
                  <c:v>4.0326457831827478E-2</c:v>
                </c:pt>
                <c:pt idx="32">
                  <c:v>3.4798102639030604E-2</c:v>
                </c:pt>
                <c:pt idx="33">
                  <c:v>2.7661791868164934E-2</c:v>
                </c:pt>
                <c:pt idx="34">
                  <c:v>1.9215766573791974E-2</c:v>
                </c:pt>
                <c:pt idx="35">
                  <c:v>9.8463334540762164E-3</c:v>
                </c:pt>
                <c:pt idx="36">
                  <c:v>1.3936446533477712E-17</c:v>
                </c:pt>
              </c:numCache>
            </c:numRef>
          </c:xVal>
          <c:yVal>
            <c:numRef>
              <c:f>S62_Piston_EOM!$O$6:$O$42</c:f>
              <c:numCache>
                <c:formatCode>General</c:formatCode>
                <c:ptCount val="37"/>
                <c:pt idx="0">
                  <c:v>-5.6876562499999998E-2</c:v>
                </c:pt>
                <c:pt idx="1">
                  <c:v>-5.549579289428485E-2</c:v>
                </c:pt>
                <c:pt idx="2">
                  <c:v>-5.144075514987697E-2</c:v>
                </c:pt>
                <c:pt idx="3">
                  <c:v>-4.4971972277976738E-2</c:v>
                </c:pt>
                <c:pt idx="4">
                  <c:v>-3.65170510857033E-2</c:v>
                </c:pt>
                <c:pt idx="5">
                  <c:v>-2.6653254289761643E-2</c:v>
                </c:pt>
                <c:pt idx="6">
                  <c:v>-1.6070346357098225E-2</c:v>
                </c:pt>
                <c:pt idx="7">
                  <c:v>-5.5074706257176587E-3</c:v>
                </c:pt>
                <c:pt idx="8">
                  <c:v>4.3337905927299386E-3</c:v>
                </c:pt>
                <c:pt idx="9">
                  <c:v>1.2884939202499102E-2</c:v>
                </c:pt>
                <c:pt idx="10">
                  <c:v>1.978847840508674E-2</c:v>
                </c:pt>
                <c:pt idx="11">
                  <c:v>2.4932322130266863E-2</c:v>
                </c:pt>
                <c:pt idx="12">
                  <c:v>2.8429653642901773E-2</c:v>
                </c:pt>
                <c:pt idx="13">
                  <c:v>3.0554842972340356E-2</c:v>
                </c:pt>
                <c:pt idx="14">
                  <c:v>3.1660904351885746E-2</c:v>
                </c:pt>
                <c:pt idx="15">
                  <c:v>3.2104288658838298E-2</c:v>
                </c:pt>
                <c:pt idx="16">
                  <c:v>3.2191888100068879E-2</c:v>
                </c:pt>
                <c:pt idx="17">
                  <c:v>3.2152097123801661E-2</c:v>
                </c:pt>
                <c:pt idx="18">
                  <c:v>3.2123437499999997E-2</c:v>
                </c:pt>
                <c:pt idx="19">
                  <c:v>3.2152097123801661E-2</c:v>
                </c:pt>
                <c:pt idx="20">
                  <c:v>3.2191888100068879E-2</c:v>
                </c:pt>
                <c:pt idx="21">
                  <c:v>3.2104288658838298E-2</c:v>
                </c:pt>
                <c:pt idx="22">
                  <c:v>3.1660904351885746E-2</c:v>
                </c:pt>
                <c:pt idx="23">
                  <c:v>3.0554842972340356E-2</c:v>
                </c:pt>
                <c:pt idx="24">
                  <c:v>2.8429653642901783E-2</c:v>
                </c:pt>
                <c:pt idx="25">
                  <c:v>2.4932322130266856E-2</c:v>
                </c:pt>
                <c:pt idx="26">
                  <c:v>1.978847840508674E-2</c:v>
                </c:pt>
                <c:pt idx="27">
                  <c:v>1.2884939202499114E-2</c:v>
                </c:pt>
                <c:pt idx="28">
                  <c:v>4.333790592729962E-3</c:v>
                </c:pt>
                <c:pt idx="29">
                  <c:v>-5.5074706257176673E-3</c:v>
                </c:pt>
                <c:pt idx="30">
                  <c:v>-1.6070346357098225E-2</c:v>
                </c:pt>
                <c:pt idx="31">
                  <c:v>-2.6653254289761636E-2</c:v>
                </c:pt>
                <c:pt idx="32">
                  <c:v>-3.651705108570328E-2</c:v>
                </c:pt>
                <c:pt idx="33">
                  <c:v>-4.4971972277976724E-2</c:v>
                </c:pt>
                <c:pt idx="34">
                  <c:v>-5.144075514987697E-2</c:v>
                </c:pt>
                <c:pt idx="35">
                  <c:v>-5.549579289428485E-2</c:v>
                </c:pt>
                <c:pt idx="36">
                  <c:v>-5.6876562499999998E-2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67432"/>
        <c:axId val="399263120"/>
      </c:scatterChart>
      <c:valAx>
        <c:axId val="39926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3120"/>
        <c:crosses val="autoZero"/>
        <c:crossBetween val="midCat"/>
      </c:valAx>
      <c:valAx>
        <c:axId val="3992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'VR6'!$B$18</c:f>
              <c:strCache>
                <c:ptCount val="1"/>
                <c:pt idx="0">
                  <c:v>Cyl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'VR6'!$A$19:$A$67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'VR6'!$B$19:$B$67</c:f>
              <c:numCache>
                <c:formatCode>0.000</c:formatCode>
                <c:ptCount val="49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-0.25881904510252085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-0.8660254037844386</c:v>
                </c:pt>
                <c:pt idx="15">
                  <c:v>-0.70710678118654768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0.96592582628906831</c:v>
                </c:pt>
                <c:pt idx="24">
                  <c:v>1</c:v>
                </c:pt>
                <c:pt idx="25">
                  <c:v>0.96592582628906842</c:v>
                </c:pt>
                <c:pt idx="26">
                  <c:v>0.8660254037844386</c:v>
                </c:pt>
                <c:pt idx="27">
                  <c:v>0.70710678118654768</c:v>
                </c:pt>
                <c:pt idx="28">
                  <c:v>0.49999999999999972</c:v>
                </c:pt>
                <c:pt idx="29">
                  <c:v>0.25881904510252074</c:v>
                </c:pt>
                <c:pt idx="30">
                  <c:v>3.06287113727155E-16</c:v>
                </c:pt>
                <c:pt idx="31">
                  <c:v>-0.25881904510252018</c:v>
                </c:pt>
                <c:pt idx="32">
                  <c:v>-0.49999999999999922</c:v>
                </c:pt>
                <c:pt idx="33">
                  <c:v>-0.70710678118654791</c:v>
                </c:pt>
                <c:pt idx="34">
                  <c:v>-0.86602540378443882</c:v>
                </c:pt>
                <c:pt idx="35">
                  <c:v>-0.96592582628906831</c:v>
                </c:pt>
                <c:pt idx="36">
                  <c:v>-1</c:v>
                </c:pt>
                <c:pt idx="37">
                  <c:v>-0.96592582628906842</c:v>
                </c:pt>
                <c:pt idx="38">
                  <c:v>-0.86602540378443915</c:v>
                </c:pt>
                <c:pt idx="39">
                  <c:v>-0.70710678118654713</c:v>
                </c:pt>
                <c:pt idx="40">
                  <c:v>-0.49999999999999983</c:v>
                </c:pt>
                <c:pt idx="41">
                  <c:v>-0.25881904510252091</c:v>
                </c:pt>
                <c:pt idx="42">
                  <c:v>-4.28801959218017E-16</c:v>
                </c:pt>
                <c:pt idx="43">
                  <c:v>0.25881904510252007</c:v>
                </c:pt>
                <c:pt idx="44">
                  <c:v>0.49999999999999911</c:v>
                </c:pt>
                <c:pt idx="45">
                  <c:v>0.70710678118654779</c:v>
                </c:pt>
                <c:pt idx="46">
                  <c:v>0.86602540378443871</c:v>
                </c:pt>
                <c:pt idx="47">
                  <c:v>0.9659258262890682</c:v>
                </c:pt>
                <c:pt idx="4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'VR6'!$C$18</c:f>
              <c:strCache>
                <c:ptCount val="1"/>
                <c:pt idx="0">
                  <c:v>Cyl #2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'VR6'!$A$19:$A$67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'VR6'!$C$19:$C$67</c:f>
              <c:numCache>
                <c:formatCode>0.000</c:formatCode>
                <c:ptCount val="49"/>
                <c:pt idx="0">
                  <c:v>0.96592582628906831</c:v>
                </c:pt>
                <c:pt idx="1">
                  <c:v>1</c:v>
                </c:pt>
                <c:pt idx="2">
                  <c:v>0.96592582628906831</c:v>
                </c:pt>
                <c:pt idx="3">
                  <c:v>0.86602540378443871</c:v>
                </c:pt>
                <c:pt idx="4">
                  <c:v>0.70710678118654757</c:v>
                </c:pt>
                <c:pt idx="5">
                  <c:v>0.50000000000000011</c:v>
                </c:pt>
                <c:pt idx="6">
                  <c:v>0.25881904510252074</c:v>
                </c:pt>
                <c:pt idx="7">
                  <c:v>6.1257422745431001E-17</c:v>
                </c:pt>
                <c:pt idx="8">
                  <c:v>-0.25881904510252085</c:v>
                </c:pt>
                <c:pt idx="9">
                  <c:v>-0.49999999999999978</c:v>
                </c:pt>
                <c:pt idx="10">
                  <c:v>-0.70710678118654746</c:v>
                </c:pt>
                <c:pt idx="11">
                  <c:v>-0.86602540378443871</c:v>
                </c:pt>
                <c:pt idx="12">
                  <c:v>-0.9659258262890682</c:v>
                </c:pt>
                <c:pt idx="13">
                  <c:v>-1</c:v>
                </c:pt>
                <c:pt idx="14">
                  <c:v>-0.96592582628906831</c:v>
                </c:pt>
                <c:pt idx="15">
                  <c:v>-0.8660254037844386</c:v>
                </c:pt>
                <c:pt idx="16">
                  <c:v>-0.70710678118654768</c:v>
                </c:pt>
                <c:pt idx="17">
                  <c:v>-0.50000000000000044</c:v>
                </c:pt>
                <c:pt idx="18">
                  <c:v>-0.25881904510252063</c:v>
                </c:pt>
                <c:pt idx="19">
                  <c:v>-1.83772268236293E-16</c:v>
                </c:pt>
                <c:pt idx="20">
                  <c:v>0.2588190451025203</c:v>
                </c:pt>
                <c:pt idx="21">
                  <c:v>0.50000000000000011</c:v>
                </c:pt>
                <c:pt idx="22">
                  <c:v>0.70710678118654735</c:v>
                </c:pt>
                <c:pt idx="23">
                  <c:v>0.86602540378443837</c:v>
                </c:pt>
                <c:pt idx="24">
                  <c:v>0.96592582628906831</c:v>
                </c:pt>
                <c:pt idx="25">
                  <c:v>1</c:v>
                </c:pt>
                <c:pt idx="26">
                  <c:v>0.96592582628906842</c:v>
                </c:pt>
                <c:pt idx="27">
                  <c:v>0.8660254037844386</c:v>
                </c:pt>
                <c:pt idx="28">
                  <c:v>0.70710678118654768</c:v>
                </c:pt>
                <c:pt idx="29">
                  <c:v>0.49999999999999972</c:v>
                </c:pt>
                <c:pt idx="30">
                  <c:v>0.25881904510252074</c:v>
                </c:pt>
                <c:pt idx="31">
                  <c:v>3.06287113727155E-16</c:v>
                </c:pt>
                <c:pt idx="32">
                  <c:v>-0.25881904510252018</c:v>
                </c:pt>
                <c:pt idx="33">
                  <c:v>-0.49999999999999922</c:v>
                </c:pt>
                <c:pt idx="34">
                  <c:v>-0.70710678118654791</c:v>
                </c:pt>
                <c:pt idx="35">
                  <c:v>-0.86602540378443882</c:v>
                </c:pt>
                <c:pt idx="36">
                  <c:v>-0.96592582628906831</c:v>
                </c:pt>
                <c:pt idx="37">
                  <c:v>-1</c:v>
                </c:pt>
                <c:pt idx="38">
                  <c:v>-0.96592582628906842</c:v>
                </c:pt>
                <c:pt idx="39">
                  <c:v>-0.86602540378443915</c:v>
                </c:pt>
                <c:pt idx="40">
                  <c:v>-0.70710678118654713</c:v>
                </c:pt>
                <c:pt idx="41">
                  <c:v>-0.49999999999999983</c:v>
                </c:pt>
                <c:pt idx="42">
                  <c:v>-0.25881904510252091</c:v>
                </c:pt>
                <c:pt idx="43">
                  <c:v>-4.28801959218017E-16</c:v>
                </c:pt>
                <c:pt idx="44">
                  <c:v>0.25881904510252007</c:v>
                </c:pt>
                <c:pt idx="45">
                  <c:v>0.49999999999999911</c:v>
                </c:pt>
                <c:pt idx="46">
                  <c:v>0.70710678118654779</c:v>
                </c:pt>
                <c:pt idx="47">
                  <c:v>0.86602540378443871</c:v>
                </c:pt>
                <c:pt idx="48">
                  <c:v>0.9659258262890682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'VR6'!$D$18</c:f>
              <c:strCache>
                <c:ptCount val="1"/>
                <c:pt idx="0">
                  <c:v>Cyl #3</c:v>
                </c:pt>
              </c:strCache>
            </c:strRef>
          </c:tx>
          <c:spPr>
            <a:ln w="38100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'VR6'!$A$19:$A$67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'VR6'!$D$19:$D$67</c:f>
              <c:numCache>
                <c:formatCode>0.000</c:formatCode>
                <c:ptCount val="49"/>
                <c:pt idx="0">
                  <c:v>-0.49999999999999978</c:v>
                </c:pt>
                <c:pt idx="1">
                  <c:v>-0.25881904510252085</c:v>
                </c:pt>
                <c:pt idx="2">
                  <c:v>6.1257422745431001E-17</c:v>
                </c:pt>
                <c:pt idx="3">
                  <c:v>0.25881904510252074</c:v>
                </c:pt>
                <c:pt idx="4">
                  <c:v>0.50000000000000011</c:v>
                </c:pt>
                <c:pt idx="5">
                  <c:v>0.70710678118654757</c:v>
                </c:pt>
                <c:pt idx="6">
                  <c:v>0.86602540378443871</c:v>
                </c:pt>
                <c:pt idx="7">
                  <c:v>0.96592582628906831</c:v>
                </c:pt>
                <c:pt idx="8">
                  <c:v>1</c:v>
                </c:pt>
                <c:pt idx="9">
                  <c:v>0.96592582628906831</c:v>
                </c:pt>
                <c:pt idx="10">
                  <c:v>0.86602540378443871</c:v>
                </c:pt>
                <c:pt idx="11">
                  <c:v>0.70710678118654757</c:v>
                </c:pt>
                <c:pt idx="12">
                  <c:v>0.50000000000000011</c:v>
                </c:pt>
                <c:pt idx="13">
                  <c:v>0.25881904510252074</c:v>
                </c:pt>
                <c:pt idx="14">
                  <c:v>6.1257422745431001E-17</c:v>
                </c:pt>
                <c:pt idx="15">
                  <c:v>-0.25881904510252085</c:v>
                </c:pt>
                <c:pt idx="16">
                  <c:v>-0.49999999999999978</c:v>
                </c:pt>
                <c:pt idx="17">
                  <c:v>-0.70710678118654746</c:v>
                </c:pt>
                <c:pt idx="18">
                  <c:v>-0.86602540378443871</c:v>
                </c:pt>
                <c:pt idx="19">
                  <c:v>-0.9659258262890682</c:v>
                </c:pt>
                <c:pt idx="20">
                  <c:v>-1</c:v>
                </c:pt>
                <c:pt idx="21">
                  <c:v>-0.96592582628906831</c:v>
                </c:pt>
                <c:pt idx="22">
                  <c:v>-0.8660254037844386</c:v>
                </c:pt>
                <c:pt idx="23">
                  <c:v>-0.70710678118654768</c:v>
                </c:pt>
                <c:pt idx="24">
                  <c:v>-0.50000000000000044</c:v>
                </c:pt>
                <c:pt idx="25">
                  <c:v>-0.25881904510252063</c:v>
                </c:pt>
                <c:pt idx="26">
                  <c:v>-1.83772268236293E-16</c:v>
                </c:pt>
                <c:pt idx="27">
                  <c:v>0.2588190451025203</c:v>
                </c:pt>
                <c:pt idx="28">
                  <c:v>0.50000000000000011</c:v>
                </c:pt>
                <c:pt idx="29">
                  <c:v>0.70710678118654735</c:v>
                </c:pt>
                <c:pt idx="30">
                  <c:v>0.86602540378443837</c:v>
                </c:pt>
                <c:pt idx="31">
                  <c:v>0.96592582628906831</c:v>
                </c:pt>
                <c:pt idx="32">
                  <c:v>1</c:v>
                </c:pt>
                <c:pt idx="33">
                  <c:v>0.96592582628906842</c:v>
                </c:pt>
                <c:pt idx="34">
                  <c:v>0.8660254037844386</c:v>
                </c:pt>
                <c:pt idx="35">
                  <c:v>0.70710678118654768</c:v>
                </c:pt>
                <c:pt idx="36">
                  <c:v>0.49999999999999972</c:v>
                </c:pt>
                <c:pt idx="37">
                  <c:v>0.25881904510252074</c:v>
                </c:pt>
                <c:pt idx="38">
                  <c:v>3.06287113727155E-16</c:v>
                </c:pt>
                <c:pt idx="39">
                  <c:v>-0.25881904510252018</c:v>
                </c:pt>
                <c:pt idx="40">
                  <c:v>-0.49999999999999922</c:v>
                </c:pt>
                <c:pt idx="41">
                  <c:v>-0.70710678118654791</c:v>
                </c:pt>
                <c:pt idx="42">
                  <c:v>-0.86602540378443882</c:v>
                </c:pt>
                <c:pt idx="43">
                  <c:v>-0.96592582628906831</c:v>
                </c:pt>
                <c:pt idx="44">
                  <c:v>-1</c:v>
                </c:pt>
                <c:pt idx="45">
                  <c:v>-0.96592582628906842</c:v>
                </c:pt>
                <c:pt idx="46">
                  <c:v>-0.86602540378443915</c:v>
                </c:pt>
                <c:pt idx="47">
                  <c:v>-0.70710678118654713</c:v>
                </c:pt>
                <c:pt idx="48">
                  <c:v>-0.49999999999999983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'VR6'!$E$18</c:f>
              <c:strCache>
                <c:ptCount val="1"/>
                <c:pt idx="0">
                  <c:v>Cyl #4</c:v>
                </c:pt>
              </c:strCache>
            </c:strRef>
          </c:tx>
          <c:spPr>
            <a:ln w="38100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'VR6'!$A$19:$A$67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'VR6'!$E$19:$E$67</c:f>
              <c:numCache>
                <c:formatCode>0.000</c:formatCode>
                <c:ptCount val="49"/>
                <c:pt idx="0">
                  <c:v>-0.70710678118654746</c:v>
                </c:pt>
                <c:pt idx="1">
                  <c:v>-0.49999999999999978</c:v>
                </c:pt>
                <c:pt idx="2">
                  <c:v>-0.25881904510252085</c:v>
                </c:pt>
                <c:pt idx="3">
                  <c:v>6.1257422745431001E-17</c:v>
                </c:pt>
                <c:pt idx="4">
                  <c:v>0.25881904510252074</c:v>
                </c:pt>
                <c:pt idx="5">
                  <c:v>0.50000000000000011</c:v>
                </c:pt>
                <c:pt idx="6">
                  <c:v>0.70710678118654757</c:v>
                </c:pt>
                <c:pt idx="7">
                  <c:v>0.86602540378443871</c:v>
                </c:pt>
                <c:pt idx="8">
                  <c:v>0.96592582628906831</c:v>
                </c:pt>
                <c:pt idx="9">
                  <c:v>1</c:v>
                </c:pt>
                <c:pt idx="10">
                  <c:v>0.96592582628906831</c:v>
                </c:pt>
                <c:pt idx="11">
                  <c:v>0.86602540378443871</c:v>
                </c:pt>
                <c:pt idx="12">
                  <c:v>0.70710678118654757</c:v>
                </c:pt>
                <c:pt idx="13">
                  <c:v>0.50000000000000011</c:v>
                </c:pt>
                <c:pt idx="14">
                  <c:v>0.25881904510252074</c:v>
                </c:pt>
                <c:pt idx="15">
                  <c:v>6.1257422745431001E-17</c:v>
                </c:pt>
                <c:pt idx="16">
                  <c:v>-0.25881904510252085</c:v>
                </c:pt>
                <c:pt idx="17">
                  <c:v>-0.49999999999999978</c:v>
                </c:pt>
                <c:pt idx="18">
                  <c:v>-0.70710678118654746</c:v>
                </c:pt>
                <c:pt idx="19">
                  <c:v>-0.86602540378443871</c:v>
                </c:pt>
                <c:pt idx="20">
                  <c:v>-0.9659258262890682</c:v>
                </c:pt>
                <c:pt idx="21">
                  <c:v>-1</c:v>
                </c:pt>
                <c:pt idx="22">
                  <c:v>-0.96592582628906831</c:v>
                </c:pt>
                <c:pt idx="23">
                  <c:v>-0.8660254037844386</c:v>
                </c:pt>
                <c:pt idx="24">
                  <c:v>-0.70710678118654768</c:v>
                </c:pt>
                <c:pt idx="25">
                  <c:v>-0.50000000000000044</c:v>
                </c:pt>
                <c:pt idx="26">
                  <c:v>-0.25881904510252063</c:v>
                </c:pt>
                <c:pt idx="27">
                  <c:v>-1.83772268236293E-16</c:v>
                </c:pt>
                <c:pt idx="28">
                  <c:v>0.2588190451025203</c:v>
                </c:pt>
                <c:pt idx="29">
                  <c:v>0.50000000000000011</c:v>
                </c:pt>
                <c:pt idx="30">
                  <c:v>0.70710678118654735</c:v>
                </c:pt>
                <c:pt idx="31">
                  <c:v>0.86602540378443837</c:v>
                </c:pt>
                <c:pt idx="32">
                  <c:v>0.96592582628906831</c:v>
                </c:pt>
                <c:pt idx="33">
                  <c:v>1</c:v>
                </c:pt>
                <c:pt idx="34">
                  <c:v>0.96592582628906842</c:v>
                </c:pt>
                <c:pt idx="35">
                  <c:v>0.8660254037844386</c:v>
                </c:pt>
                <c:pt idx="36">
                  <c:v>0.70710678118654768</c:v>
                </c:pt>
                <c:pt idx="37">
                  <c:v>0.49999999999999972</c:v>
                </c:pt>
                <c:pt idx="38">
                  <c:v>0.25881904510252074</c:v>
                </c:pt>
                <c:pt idx="39">
                  <c:v>3.06287113727155E-16</c:v>
                </c:pt>
                <c:pt idx="40">
                  <c:v>-0.25881904510252018</c:v>
                </c:pt>
                <c:pt idx="41">
                  <c:v>-0.49999999999999922</c:v>
                </c:pt>
                <c:pt idx="42">
                  <c:v>-0.70710678118654791</c:v>
                </c:pt>
                <c:pt idx="43">
                  <c:v>-0.86602540378443882</c:v>
                </c:pt>
                <c:pt idx="44">
                  <c:v>-0.96592582628906831</c:v>
                </c:pt>
                <c:pt idx="45">
                  <c:v>-1</c:v>
                </c:pt>
                <c:pt idx="46">
                  <c:v>-0.96592582628906842</c:v>
                </c:pt>
                <c:pt idx="47">
                  <c:v>-0.86602540378443915</c:v>
                </c:pt>
                <c:pt idx="48">
                  <c:v>-0.70710678118654713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'VR6'!$F$18</c:f>
              <c:strCache>
                <c:ptCount val="1"/>
                <c:pt idx="0">
                  <c:v>Cyl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'VR6'!$A$19:$A$67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'VR6'!$F$19:$F$67</c:f>
              <c:numCache>
                <c:formatCode>0.000</c:formatCode>
                <c:ptCount val="49"/>
                <c:pt idx="0">
                  <c:v>-0.50000000000000044</c:v>
                </c:pt>
                <c:pt idx="1">
                  <c:v>-0.70710678118654768</c:v>
                </c:pt>
                <c:pt idx="2">
                  <c:v>-0.8660254037844386</c:v>
                </c:pt>
                <c:pt idx="3">
                  <c:v>-0.96592582628906831</c:v>
                </c:pt>
                <c:pt idx="4">
                  <c:v>-1</c:v>
                </c:pt>
                <c:pt idx="5">
                  <c:v>-0.9659258262890682</c:v>
                </c:pt>
                <c:pt idx="6">
                  <c:v>-0.86602540378443871</c:v>
                </c:pt>
                <c:pt idx="7">
                  <c:v>-0.70710678118654746</c:v>
                </c:pt>
                <c:pt idx="8">
                  <c:v>-0.49999999999999978</c:v>
                </c:pt>
                <c:pt idx="9">
                  <c:v>-0.25881904510252085</c:v>
                </c:pt>
                <c:pt idx="10">
                  <c:v>6.1257422745431001E-17</c:v>
                </c:pt>
                <c:pt idx="11">
                  <c:v>0.25881904510252074</c:v>
                </c:pt>
                <c:pt idx="12">
                  <c:v>0.50000000000000011</c:v>
                </c:pt>
                <c:pt idx="13">
                  <c:v>0.70710678118654757</c:v>
                </c:pt>
                <c:pt idx="14">
                  <c:v>0.86602540378443871</c:v>
                </c:pt>
                <c:pt idx="15">
                  <c:v>0.96592582628906831</c:v>
                </c:pt>
                <c:pt idx="16">
                  <c:v>1</c:v>
                </c:pt>
                <c:pt idx="17">
                  <c:v>0.96592582628906831</c:v>
                </c:pt>
                <c:pt idx="18">
                  <c:v>0.86602540378443871</c:v>
                </c:pt>
                <c:pt idx="19">
                  <c:v>0.70710678118654757</c:v>
                </c:pt>
                <c:pt idx="20">
                  <c:v>0.50000000000000011</c:v>
                </c:pt>
                <c:pt idx="21">
                  <c:v>0.25881904510252074</c:v>
                </c:pt>
                <c:pt idx="22">
                  <c:v>6.1257422745431001E-17</c:v>
                </c:pt>
                <c:pt idx="23">
                  <c:v>-0.25881904510252085</c:v>
                </c:pt>
                <c:pt idx="24">
                  <c:v>-0.49999999999999978</c:v>
                </c:pt>
                <c:pt idx="25">
                  <c:v>-0.70710678118654746</c:v>
                </c:pt>
                <c:pt idx="26">
                  <c:v>-0.86602540378443871</c:v>
                </c:pt>
                <c:pt idx="27">
                  <c:v>-0.9659258262890682</c:v>
                </c:pt>
                <c:pt idx="28">
                  <c:v>-1</c:v>
                </c:pt>
                <c:pt idx="29">
                  <c:v>-0.96592582628906831</c:v>
                </c:pt>
                <c:pt idx="30">
                  <c:v>-0.8660254037844386</c:v>
                </c:pt>
                <c:pt idx="31">
                  <c:v>-0.70710678118654768</c:v>
                </c:pt>
                <c:pt idx="32">
                  <c:v>-0.50000000000000044</c:v>
                </c:pt>
                <c:pt idx="33">
                  <c:v>-0.25881904510252063</c:v>
                </c:pt>
                <c:pt idx="34">
                  <c:v>-1.83772268236293E-16</c:v>
                </c:pt>
                <c:pt idx="35">
                  <c:v>0.2588190451025203</c:v>
                </c:pt>
                <c:pt idx="36">
                  <c:v>0.50000000000000011</c:v>
                </c:pt>
                <c:pt idx="37">
                  <c:v>0.70710678118654735</c:v>
                </c:pt>
                <c:pt idx="38">
                  <c:v>0.86602540378443837</c:v>
                </c:pt>
                <c:pt idx="39">
                  <c:v>0.96592582628906831</c:v>
                </c:pt>
                <c:pt idx="40">
                  <c:v>1</c:v>
                </c:pt>
                <c:pt idx="41">
                  <c:v>0.96592582628906842</c:v>
                </c:pt>
                <c:pt idx="42">
                  <c:v>0.8660254037844386</c:v>
                </c:pt>
                <c:pt idx="43">
                  <c:v>0.70710678118654768</c:v>
                </c:pt>
                <c:pt idx="44">
                  <c:v>0.49999999999999972</c:v>
                </c:pt>
                <c:pt idx="45">
                  <c:v>0.25881904510252074</c:v>
                </c:pt>
                <c:pt idx="46">
                  <c:v>3.06287113727155E-16</c:v>
                </c:pt>
                <c:pt idx="47">
                  <c:v>-0.25881904510252018</c:v>
                </c:pt>
                <c:pt idx="48">
                  <c:v>-0.49999999999999922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'VR6'!$G$18</c:f>
              <c:strCache>
                <c:ptCount val="1"/>
                <c:pt idx="0">
                  <c:v>Cyl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'VR6'!$A$19:$A$67</c:f>
              <c:numCache>
                <c:formatCode>General</c:formatCode>
                <c:ptCount val="4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</c:numCache>
            </c:numRef>
          </c:xVal>
          <c:yVal>
            <c:numRef>
              <c:f>'VR6'!$G$19:$G$67</c:f>
              <c:numCache>
                <c:formatCode>0.000</c:formatCode>
                <c:ptCount val="49"/>
                <c:pt idx="0">
                  <c:v>-0.25881904510252063</c:v>
                </c:pt>
                <c:pt idx="1">
                  <c:v>-0.50000000000000044</c:v>
                </c:pt>
                <c:pt idx="2">
                  <c:v>-0.70710678118654768</c:v>
                </c:pt>
                <c:pt idx="3">
                  <c:v>-0.8660254037844386</c:v>
                </c:pt>
                <c:pt idx="4">
                  <c:v>-0.96592582628906831</c:v>
                </c:pt>
                <c:pt idx="5">
                  <c:v>-1</c:v>
                </c:pt>
                <c:pt idx="6">
                  <c:v>-0.9659258262890682</c:v>
                </c:pt>
                <c:pt idx="7">
                  <c:v>-0.86602540378443871</c:v>
                </c:pt>
                <c:pt idx="8">
                  <c:v>-0.70710678118654746</c:v>
                </c:pt>
                <c:pt idx="9">
                  <c:v>-0.49999999999999978</c:v>
                </c:pt>
                <c:pt idx="10">
                  <c:v>-0.25881904510252085</c:v>
                </c:pt>
                <c:pt idx="11">
                  <c:v>6.1257422745431001E-17</c:v>
                </c:pt>
                <c:pt idx="12">
                  <c:v>0.25881904510252074</c:v>
                </c:pt>
                <c:pt idx="13">
                  <c:v>0.50000000000000011</c:v>
                </c:pt>
                <c:pt idx="14">
                  <c:v>0.70710678118654757</c:v>
                </c:pt>
                <c:pt idx="15">
                  <c:v>0.86602540378443871</c:v>
                </c:pt>
                <c:pt idx="16">
                  <c:v>0.96592582628906831</c:v>
                </c:pt>
                <c:pt idx="17">
                  <c:v>1</c:v>
                </c:pt>
                <c:pt idx="18">
                  <c:v>0.96592582628906831</c:v>
                </c:pt>
                <c:pt idx="19">
                  <c:v>0.86602540378443871</c:v>
                </c:pt>
                <c:pt idx="20">
                  <c:v>0.70710678118654757</c:v>
                </c:pt>
                <c:pt idx="21">
                  <c:v>0.50000000000000011</c:v>
                </c:pt>
                <c:pt idx="22">
                  <c:v>0.25881904510252074</c:v>
                </c:pt>
                <c:pt idx="23">
                  <c:v>6.1257422745431001E-17</c:v>
                </c:pt>
                <c:pt idx="24">
                  <c:v>-0.25881904510252085</c:v>
                </c:pt>
                <c:pt idx="25">
                  <c:v>-0.49999999999999978</c:v>
                </c:pt>
                <c:pt idx="26">
                  <c:v>-0.70710678118654746</c:v>
                </c:pt>
                <c:pt idx="27">
                  <c:v>-0.86602540378443871</c:v>
                </c:pt>
                <c:pt idx="28">
                  <c:v>-0.9659258262890682</c:v>
                </c:pt>
                <c:pt idx="29">
                  <c:v>-1</c:v>
                </c:pt>
                <c:pt idx="30">
                  <c:v>-0.96592582628906831</c:v>
                </c:pt>
                <c:pt idx="31">
                  <c:v>-0.8660254037844386</c:v>
                </c:pt>
                <c:pt idx="32">
                  <c:v>-0.70710678118654768</c:v>
                </c:pt>
                <c:pt idx="33">
                  <c:v>-0.50000000000000044</c:v>
                </c:pt>
                <c:pt idx="34">
                  <c:v>-0.25881904510252063</c:v>
                </c:pt>
                <c:pt idx="35">
                  <c:v>-1.83772268236293E-16</c:v>
                </c:pt>
                <c:pt idx="36">
                  <c:v>0.2588190451025203</c:v>
                </c:pt>
                <c:pt idx="37">
                  <c:v>0.50000000000000011</c:v>
                </c:pt>
                <c:pt idx="38">
                  <c:v>0.70710678118654735</c:v>
                </c:pt>
                <c:pt idx="39">
                  <c:v>0.86602540378443837</c:v>
                </c:pt>
                <c:pt idx="40">
                  <c:v>0.96592582628906831</c:v>
                </c:pt>
                <c:pt idx="41">
                  <c:v>1</c:v>
                </c:pt>
                <c:pt idx="42">
                  <c:v>0.96592582628906842</c:v>
                </c:pt>
                <c:pt idx="43">
                  <c:v>0.8660254037844386</c:v>
                </c:pt>
                <c:pt idx="44">
                  <c:v>0.70710678118654768</c:v>
                </c:pt>
                <c:pt idx="45">
                  <c:v>0.49999999999999972</c:v>
                </c:pt>
                <c:pt idx="46">
                  <c:v>0.25881904510252074</c:v>
                </c:pt>
                <c:pt idx="47">
                  <c:v>3.06287113727155E-16</c:v>
                </c:pt>
                <c:pt idx="48">
                  <c:v>-0.25881904510252018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34936"/>
        <c:axId val="462737288"/>
      </c:scatterChart>
      <c:valAx>
        <c:axId val="462734936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Crank Angle /°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7288"/>
        <c:crosses val="autoZero"/>
        <c:crossBetween val="midCat"/>
        <c:majorUnit val="90"/>
        <c:minorUnit val="30"/>
      </c:valAx>
      <c:valAx>
        <c:axId val="4627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Piston Travel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'Inline-4 Cross-Plane'!$B$18</c:f>
              <c:strCache>
                <c:ptCount val="1"/>
                <c:pt idx="0">
                  <c:v>Cyl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'Inline-4 Cross-Plane'!$A$19:$A$43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Cross-Plane'!$B$19:$B$43</c:f>
              <c:numCache>
                <c:formatCode>0.000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'Inline-4 Cross-Plane'!$C$18</c:f>
              <c:strCache>
                <c:ptCount val="1"/>
                <c:pt idx="0">
                  <c:v>Cyl #2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'Inline-4 Cross-Plane'!$A$19:$A$43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Cross-Plane'!$C$19:$C$43</c:f>
              <c:numCache>
                <c:formatCode>0.000</c:formatCode>
                <c:ptCount val="25"/>
                <c:pt idx="0">
                  <c:v>6.1257422745431001E-17</c:v>
                </c:pt>
                <c:pt idx="1">
                  <c:v>0.50000000000000011</c:v>
                </c:pt>
                <c:pt idx="2">
                  <c:v>0.86602540378443871</c:v>
                </c:pt>
                <c:pt idx="3">
                  <c:v>1</c:v>
                </c:pt>
                <c:pt idx="4">
                  <c:v>0.86602540378443871</c:v>
                </c:pt>
                <c:pt idx="5">
                  <c:v>0.50000000000000011</c:v>
                </c:pt>
                <c:pt idx="6">
                  <c:v>6.1257422745431001E-17</c:v>
                </c:pt>
                <c:pt idx="7">
                  <c:v>-0.49999999999999978</c:v>
                </c:pt>
                <c:pt idx="8">
                  <c:v>-0.86602540378443871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-1.83772268236293E-16</c:v>
                </c:pt>
                <c:pt idx="13">
                  <c:v>0.50000000000000011</c:v>
                </c:pt>
                <c:pt idx="14">
                  <c:v>0.86602540378443837</c:v>
                </c:pt>
                <c:pt idx="15">
                  <c:v>1</c:v>
                </c:pt>
                <c:pt idx="16">
                  <c:v>0.8660254037844386</c:v>
                </c:pt>
                <c:pt idx="17">
                  <c:v>0.49999999999999972</c:v>
                </c:pt>
                <c:pt idx="18">
                  <c:v>3.06287113727155E-16</c:v>
                </c:pt>
                <c:pt idx="19">
                  <c:v>-0.49999999999999922</c:v>
                </c:pt>
                <c:pt idx="20">
                  <c:v>-0.86602540378443882</c:v>
                </c:pt>
                <c:pt idx="21">
                  <c:v>-1</c:v>
                </c:pt>
                <c:pt idx="22">
                  <c:v>-0.86602540378443915</c:v>
                </c:pt>
                <c:pt idx="23">
                  <c:v>-0.49999999999999983</c:v>
                </c:pt>
                <c:pt idx="24">
                  <c:v>-4.28801959218017E-16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'Inline-4 Cross-Plane'!$D$18</c:f>
              <c:strCache>
                <c:ptCount val="1"/>
                <c:pt idx="0">
                  <c:v>Cyl #3</c:v>
                </c:pt>
              </c:strCache>
            </c:strRef>
          </c:tx>
          <c:spPr>
            <a:ln w="38100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'Inline-4 Cross-Plane'!$A$19:$A$43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Cross-Plane'!$D$19:$D$43</c:f>
              <c:numCache>
                <c:formatCode>0.000</c:formatCode>
                <c:ptCount val="25"/>
                <c:pt idx="0">
                  <c:v>-1.83772268236293E-16</c:v>
                </c:pt>
                <c:pt idx="1">
                  <c:v>-0.50000000000000044</c:v>
                </c:pt>
                <c:pt idx="2">
                  <c:v>-0.8660254037844386</c:v>
                </c:pt>
                <c:pt idx="3">
                  <c:v>-1</c:v>
                </c:pt>
                <c:pt idx="4">
                  <c:v>-0.86602540378443871</c:v>
                </c:pt>
                <c:pt idx="5">
                  <c:v>-0.49999999999999978</c:v>
                </c:pt>
                <c:pt idx="6">
                  <c:v>6.1257422745431001E-17</c:v>
                </c:pt>
                <c:pt idx="7">
                  <c:v>0.50000000000000011</c:v>
                </c:pt>
                <c:pt idx="8">
                  <c:v>0.86602540378443871</c:v>
                </c:pt>
                <c:pt idx="9">
                  <c:v>1</c:v>
                </c:pt>
                <c:pt idx="10">
                  <c:v>0.86602540378443871</c:v>
                </c:pt>
                <c:pt idx="11">
                  <c:v>0.50000000000000011</c:v>
                </c:pt>
                <c:pt idx="12">
                  <c:v>6.1257422745431001E-17</c:v>
                </c:pt>
                <c:pt idx="13">
                  <c:v>-0.49999999999999978</c:v>
                </c:pt>
                <c:pt idx="14">
                  <c:v>-0.86602540378443871</c:v>
                </c:pt>
                <c:pt idx="15">
                  <c:v>-1</c:v>
                </c:pt>
                <c:pt idx="16">
                  <c:v>-0.8660254037844386</c:v>
                </c:pt>
                <c:pt idx="17">
                  <c:v>-0.50000000000000044</c:v>
                </c:pt>
                <c:pt idx="18">
                  <c:v>-1.83772268236293E-16</c:v>
                </c:pt>
                <c:pt idx="19">
                  <c:v>0.50000000000000011</c:v>
                </c:pt>
                <c:pt idx="20">
                  <c:v>0.86602540378443837</c:v>
                </c:pt>
                <c:pt idx="21">
                  <c:v>1</c:v>
                </c:pt>
                <c:pt idx="22">
                  <c:v>0.8660254037844386</c:v>
                </c:pt>
                <c:pt idx="23">
                  <c:v>0.49999999999999972</c:v>
                </c:pt>
                <c:pt idx="24">
                  <c:v>3.06287113727155E-16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'Inline-4 Cross-Plane'!$E$18</c:f>
              <c:strCache>
                <c:ptCount val="1"/>
                <c:pt idx="0">
                  <c:v>Cyl #4</c:v>
                </c:pt>
              </c:strCache>
            </c:strRef>
          </c:tx>
          <c:spPr>
            <a:ln w="38100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'Inline-4 Cross-Plane'!$A$19:$A$43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Cross-Plane'!$E$19:$E$43</c:f>
              <c:numCache>
                <c:formatCode>0.000</c:formatCode>
                <c:ptCount val="25"/>
                <c:pt idx="0">
                  <c:v>-1</c:v>
                </c:pt>
                <c:pt idx="1">
                  <c:v>-0.86602540378443871</c:v>
                </c:pt>
                <c:pt idx="2">
                  <c:v>-0.49999999999999978</c:v>
                </c:pt>
                <c:pt idx="3">
                  <c:v>6.1257422745431001E-17</c:v>
                </c:pt>
                <c:pt idx="4">
                  <c:v>0.50000000000000011</c:v>
                </c:pt>
                <c:pt idx="5">
                  <c:v>0.86602540378443871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0.50000000000000011</c:v>
                </c:pt>
                <c:pt idx="9">
                  <c:v>6.1257422745431001E-17</c:v>
                </c:pt>
                <c:pt idx="10">
                  <c:v>-0.49999999999999978</c:v>
                </c:pt>
                <c:pt idx="11">
                  <c:v>-0.86602540378443871</c:v>
                </c:pt>
                <c:pt idx="12">
                  <c:v>-1</c:v>
                </c:pt>
                <c:pt idx="13">
                  <c:v>-0.8660254037844386</c:v>
                </c:pt>
                <c:pt idx="14">
                  <c:v>-0.50000000000000044</c:v>
                </c:pt>
                <c:pt idx="15">
                  <c:v>-1.83772268236293E-16</c:v>
                </c:pt>
                <c:pt idx="16">
                  <c:v>0.50000000000000011</c:v>
                </c:pt>
                <c:pt idx="17">
                  <c:v>0.86602540378443837</c:v>
                </c:pt>
                <c:pt idx="18">
                  <c:v>1</c:v>
                </c:pt>
                <c:pt idx="19">
                  <c:v>0.8660254037844386</c:v>
                </c:pt>
                <c:pt idx="20">
                  <c:v>0.49999999999999972</c:v>
                </c:pt>
                <c:pt idx="21">
                  <c:v>3.06287113727155E-16</c:v>
                </c:pt>
                <c:pt idx="22">
                  <c:v>-0.49999999999999922</c:v>
                </c:pt>
                <c:pt idx="23">
                  <c:v>-0.86602540378443882</c:v>
                </c:pt>
                <c:pt idx="24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9944"/>
        <c:axId val="358228376"/>
      </c:scatterChart>
      <c:valAx>
        <c:axId val="358229944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Crank Angle /°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8376"/>
        <c:crosses val="autoZero"/>
        <c:crossBetween val="midCat"/>
        <c:majorUnit val="90"/>
        <c:minorUnit val="30"/>
      </c:valAx>
      <c:valAx>
        <c:axId val="35822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Piston Travel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'Inline-4 Flat-Plane UDDU'!$B$18</c:f>
              <c:strCache>
                <c:ptCount val="1"/>
                <c:pt idx="0">
                  <c:v>Cyl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'Inline-4 Flat-Plane UDDU'!$A$19:$A$43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Flat-Plane UDDU'!$B$19:$B$43</c:f>
              <c:numCache>
                <c:formatCode>0.000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'Inline-4 Flat-Plane UDDU'!$C$18</c:f>
              <c:strCache>
                <c:ptCount val="1"/>
                <c:pt idx="0">
                  <c:v>Cyl #2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'Inline-4 Flat-Plane UDDU'!$A$19:$A$43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Flat-Plane UDDU'!$C$19:$C$43</c:f>
              <c:numCache>
                <c:formatCode>0.000</c:formatCode>
                <c:ptCount val="25"/>
                <c:pt idx="0">
                  <c:v>-1</c:v>
                </c:pt>
                <c:pt idx="1">
                  <c:v>-0.86602540378443871</c:v>
                </c:pt>
                <c:pt idx="2">
                  <c:v>-0.49999999999999978</c:v>
                </c:pt>
                <c:pt idx="3">
                  <c:v>6.1257422745431001E-17</c:v>
                </c:pt>
                <c:pt idx="4">
                  <c:v>0.50000000000000011</c:v>
                </c:pt>
                <c:pt idx="5">
                  <c:v>0.86602540378443871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0.50000000000000011</c:v>
                </c:pt>
                <c:pt idx="9">
                  <c:v>6.1257422745431001E-17</c:v>
                </c:pt>
                <c:pt idx="10">
                  <c:v>-0.49999999999999978</c:v>
                </c:pt>
                <c:pt idx="11">
                  <c:v>-0.86602540378443871</c:v>
                </c:pt>
                <c:pt idx="12">
                  <c:v>-1</c:v>
                </c:pt>
                <c:pt idx="13">
                  <c:v>-0.8660254037844386</c:v>
                </c:pt>
                <c:pt idx="14">
                  <c:v>-0.50000000000000044</c:v>
                </c:pt>
                <c:pt idx="15">
                  <c:v>-1.83772268236293E-16</c:v>
                </c:pt>
                <c:pt idx="16">
                  <c:v>0.50000000000000011</c:v>
                </c:pt>
                <c:pt idx="17">
                  <c:v>0.86602540378443837</c:v>
                </c:pt>
                <c:pt idx="18">
                  <c:v>1</c:v>
                </c:pt>
                <c:pt idx="19">
                  <c:v>0.8660254037844386</c:v>
                </c:pt>
                <c:pt idx="20">
                  <c:v>0.49999999999999972</c:v>
                </c:pt>
                <c:pt idx="21">
                  <c:v>3.06287113727155E-16</c:v>
                </c:pt>
                <c:pt idx="22">
                  <c:v>-0.49999999999999922</c:v>
                </c:pt>
                <c:pt idx="23">
                  <c:v>-0.86602540378443882</c:v>
                </c:pt>
                <c:pt idx="24">
                  <c:v>-1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'Inline-4 Flat-Plane UDDU'!$D$18</c:f>
              <c:strCache>
                <c:ptCount val="1"/>
                <c:pt idx="0">
                  <c:v>Cyl #3</c:v>
                </c:pt>
              </c:strCache>
            </c:strRef>
          </c:tx>
          <c:spPr>
            <a:ln w="38100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'Inline-4 Flat-Plane UDDU'!$A$19:$A$43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Flat-Plane UDDU'!$D$19:$D$43</c:f>
              <c:numCache>
                <c:formatCode>0.000</c:formatCode>
                <c:ptCount val="25"/>
                <c:pt idx="0">
                  <c:v>-1</c:v>
                </c:pt>
                <c:pt idx="1">
                  <c:v>-0.86602540378443871</c:v>
                </c:pt>
                <c:pt idx="2">
                  <c:v>-0.49999999999999978</c:v>
                </c:pt>
                <c:pt idx="3">
                  <c:v>6.1257422745431001E-17</c:v>
                </c:pt>
                <c:pt idx="4">
                  <c:v>0.50000000000000011</c:v>
                </c:pt>
                <c:pt idx="5">
                  <c:v>0.86602540378443871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0.50000000000000011</c:v>
                </c:pt>
                <c:pt idx="9">
                  <c:v>6.1257422745431001E-17</c:v>
                </c:pt>
                <c:pt idx="10">
                  <c:v>-0.49999999999999978</c:v>
                </c:pt>
                <c:pt idx="11">
                  <c:v>-0.86602540378443871</c:v>
                </c:pt>
                <c:pt idx="12">
                  <c:v>-1</c:v>
                </c:pt>
                <c:pt idx="13">
                  <c:v>-0.8660254037844386</c:v>
                </c:pt>
                <c:pt idx="14">
                  <c:v>-0.50000000000000044</c:v>
                </c:pt>
                <c:pt idx="15">
                  <c:v>-1.83772268236293E-16</c:v>
                </c:pt>
                <c:pt idx="16">
                  <c:v>0.50000000000000011</c:v>
                </c:pt>
                <c:pt idx="17">
                  <c:v>0.86602540378443837</c:v>
                </c:pt>
                <c:pt idx="18">
                  <c:v>1</c:v>
                </c:pt>
                <c:pt idx="19">
                  <c:v>0.8660254037844386</c:v>
                </c:pt>
                <c:pt idx="20">
                  <c:v>0.49999999999999972</c:v>
                </c:pt>
                <c:pt idx="21">
                  <c:v>3.06287113727155E-16</c:v>
                </c:pt>
                <c:pt idx="22">
                  <c:v>-0.49999999999999922</c:v>
                </c:pt>
                <c:pt idx="23">
                  <c:v>-0.86602540378443882</c:v>
                </c:pt>
                <c:pt idx="24">
                  <c:v>-1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'Inline-4 Flat-Plane UDDU'!$E$18</c:f>
              <c:strCache>
                <c:ptCount val="1"/>
                <c:pt idx="0">
                  <c:v>Cyl #4</c:v>
                </c:pt>
              </c:strCache>
            </c:strRef>
          </c:tx>
          <c:spPr>
            <a:ln w="38100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'Inline-4 Flat-Plane UDDU'!$A$19:$A$43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Flat-Plane UDDU'!$E$19:$E$43</c:f>
              <c:numCache>
                <c:formatCode>0.000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66824"/>
        <c:axId val="463968000"/>
      </c:scatterChart>
      <c:valAx>
        <c:axId val="463966824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Crank Angle /°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68000"/>
        <c:crosses val="autoZero"/>
        <c:crossBetween val="midCat"/>
        <c:majorUnit val="90"/>
        <c:minorUnit val="30"/>
      </c:valAx>
      <c:valAx>
        <c:axId val="4639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Piston Travel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6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'Inline-4 Flat-Plane UDUD'!$B$18</c:f>
              <c:strCache>
                <c:ptCount val="1"/>
                <c:pt idx="0">
                  <c:v>Cyl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'Inline-4 Flat-Plane UDUD'!$A$19:$A$43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Flat-Plane UDUD'!$B$19:$B$43</c:f>
              <c:numCache>
                <c:formatCode>0.000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'Inline-4 Flat-Plane UDUD'!$C$18</c:f>
              <c:strCache>
                <c:ptCount val="1"/>
                <c:pt idx="0">
                  <c:v>Cyl #2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'Inline-4 Flat-Plane UDUD'!$A$19:$A$43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Flat-Plane UDUD'!$C$19:$C$43</c:f>
              <c:numCache>
                <c:formatCode>0.000</c:formatCode>
                <c:ptCount val="25"/>
                <c:pt idx="0">
                  <c:v>-1</c:v>
                </c:pt>
                <c:pt idx="1">
                  <c:v>-0.86602540378443871</c:v>
                </c:pt>
                <c:pt idx="2">
                  <c:v>-0.49999999999999978</c:v>
                </c:pt>
                <c:pt idx="3">
                  <c:v>6.1257422745431001E-17</c:v>
                </c:pt>
                <c:pt idx="4">
                  <c:v>0.50000000000000011</c:v>
                </c:pt>
                <c:pt idx="5">
                  <c:v>0.86602540378443871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0.50000000000000011</c:v>
                </c:pt>
                <c:pt idx="9">
                  <c:v>6.1257422745431001E-17</c:v>
                </c:pt>
                <c:pt idx="10">
                  <c:v>-0.49999999999999978</c:v>
                </c:pt>
                <c:pt idx="11">
                  <c:v>-0.86602540378443871</c:v>
                </c:pt>
                <c:pt idx="12">
                  <c:v>-1</c:v>
                </c:pt>
                <c:pt idx="13">
                  <c:v>-0.8660254037844386</c:v>
                </c:pt>
                <c:pt idx="14">
                  <c:v>-0.50000000000000044</c:v>
                </c:pt>
                <c:pt idx="15">
                  <c:v>-1.83772268236293E-16</c:v>
                </c:pt>
                <c:pt idx="16">
                  <c:v>0.50000000000000011</c:v>
                </c:pt>
                <c:pt idx="17">
                  <c:v>0.86602540378443837</c:v>
                </c:pt>
                <c:pt idx="18">
                  <c:v>1</c:v>
                </c:pt>
                <c:pt idx="19">
                  <c:v>0.8660254037844386</c:v>
                </c:pt>
                <c:pt idx="20">
                  <c:v>0.49999999999999972</c:v>
                </c:pt>
                <c:pt idx="21">
                  <c:v>3.06287113727155E-16</c:v>
                </c:pt>
                <c:pt idx="22">
                  <c:v>-0.49999999999999922</c:v>
                </c:pt>
                <c:pt idx="23">
                  <c:v>-0.86602540378443882</c:v>
                </c:pt>
                <c:pt idx="24">
                  <c:v>-1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'Inline-4 Flat-Plane UDUD'!$D$18</c:f>
              <c:strCache>
                <c:ptCount val="1"/>
                <c:pt idx="0">
                  <c:v>Cyl #3</c:v>
                </c:pt>
              </c:strCache>
            </c:strRef>
          </c:tx>
          <c:spPr>
            <a:ln w="38100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'Inline-4 Flat-Plane UDUD'!$A$19:$A$43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Flat-Plane UDUD'!$D$19:$D$43</c:f>
              <c:numCache>
                <c:formatCode>0.000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'Inline-4 Flat-Plane UDUD'!$E$18</c:f>
              <c:strCache>
                <c:ptCount val="1"/>
                <c:pt idx="0">
                  <c:v>Cyl #4</c:v>
                </c:pt>
              </c:strCache>
            </c:strRef>
          </c:tx>
          <c:spPr>
            <a:ln w="38100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'Inline-4 Flat-Plane UDUD'!$A$19:$A$43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'Inline-4 Flat-Plane UDUD'!$E$19:$E$43</c:f>
              <c:numCache>
                <c:formatCode>0.000</c:formatCode>
                <c:ptCount val="25"/>
                <c:pt idx="0">
                  <c:v>-1</c:v>
                </c:pt>
                <c:pt idx="1">
                  <c:v>-0.86602540378443871</c:v>
                </c:pt>
                <c:pt idx="2">
                  <c:v>-0.49999999999999978</c:v>
                </c:pt>
                <c:pt idx="3">
                  <c:v>6.1257422745431001E-17</c:v>
                </c:pt>
                <c:pt idx="4">
                  <c:v>0.50000000000000011</c:v>
                </c:pt>
                <c:pt idx="5">
                  <c:v>0.86602540378443871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0.50000000000000011</c:v>
                </c:pt>
                <c:pt idx="9">
                  <c:v>6.1257422745431001E-17</c:v>
                </c:pt>
                <c:pt idx="10">
                  <c:v>-0.49999999999999978</c:v>
                </c:pt>
                <c:pt idx="11">
                  <c:v>-0.86602540378443871</c:v>
                </c:pt>
                <c:pt idx="12">
                  <c:v>-1</c:v>
                </c:pt>
                <c:pt idx="13">
                  <c:v>-0.8660254037844386</c:v>
                </c:pt>
                <c:pt idx="14">
                  <c:v>-0.50000000000000044</c:v>
                </c:pt>
                <c:pt idx="15">
                  <c:v>-1.83772268236293E-16</c:v>
                </c:pt>
                <c:pt idx="16">
                  <c:v>0.50000000000000011</c:v>
                </c:pt>
                <c:pt idx="17">
                  <c:v>0.86602540378443837</c:v>
                </c:pt>
                <c:pt idx="18">
                  <c:v>1</c:v>
                </c:pt>
                <c:pt idx="19">
                  <c:v>0.8660254037844386</c:v>
                </c:pt>
                <c:pt idx="20">
                  <c:v>0.49999999999999972</c:v>
                </c:pt>
                <c:pt idx="21">
                  <c:v>3.06287113727155E-16</c:v>
                </c:pt>
                <c:pt idx="22">
                  <c:v>-0.49999999999999922</c:v>
                </c:pt>
                <c:pt idx="23">
                  <c:v>-0.86602540378443882</c:v>
                </c:pt>
                <c:pt idx="24">
                  <c:v>-1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27488"/>
        <c:axId val="462728272"/>
      </c:scatterChart>
      <c:valAx>
        <c:axId val="462727488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Crank Angle /°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8272"/>
        <c:crosses val="autoZero"/>
        <c:crossBetween val="midCat"/>
        <c:majorUnit val="90"/>
        <c:minorUnit val="30"/>
      </c:valAx>
      <c:valAx>
        <c:axId val="462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Piston Travel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2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'Flat-Plane UDDU'!$B$11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'Flat-Plane UDDU'!$A$12:$A$36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UDDU'!$B$12:$B$36</c:f>
              <c:numCache>
                <c:formatCode>General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'Flat-Plane UDDU'!$C$11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'Flat-Plane UDDU'!$A$12:$A$36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UDDU'!$C$12:$C$36</c:f>
              <c:numCache>
                <c:formatCode>General</c:formatCode>
                <c:ptCount val="25"/>
                <c:pt idx="0">
                  <c:v>-1</c:v>
                </c:pt>
                <c:pt idx="1">
                  <c:v>-0.86602540378443871</c:v>
                </c:pt>
                <c:pt idx="2">
                  <c:v>-0.49999999999999978</c:v>
                </c:pt>
                <c:pt idx="3">
                  <c:v>6.1257422745431001E-17</c:v>
                </c:pt>
                <c:pt idx="4">
                  <c:v>0.50000000000000011</c:v>
                </c:pt>
                <c:pt idx="5">
                  <c:v>0.86602540378443871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0.50000000000000011</c:v>
                </c:pt>
                <c:pt idx="9">
                  <c:v>6.1257422745431001E-17</c:v>
                </c:pt>
                <c:pt idx="10">
                  <c:v>-0.49999999999999978</c:v>
                </c:pt>
                <c:pt idx="11">
                  <c:v>-0.86602540378443871</c:v>
                </c:pt>
                <c:pt idx="12">
                  <c:v>-1</c:v>
                </c:pt>
                <c:pt idx="13">
                  <c:v>-0.8660254037844386</c:v>
                </c:pt>
                <c:pt idx="14">
                  <c:v>-0.50000000000000044</c:v>
                </c:pt>
                <c:pt idx="15">
                  <c:v>-1.83772268236293E-16</c:v>
                </c:pt>
                <c:pt idx="16">
                  <c:v>0.50000000000000011</c:v>
                </c:pt>
                <c:pt idx="17">
                  <c:v>0.86602540378443837</c:v>
                </c:pt>
                <c:pt idx="18">
                  <c:v>1</c:v>
                </c:pt>
                <c:pt idx="19">
                  <c:v>0.8660254037844386</c:v>
                </c:pt>
                <c:pt idx="20">
                  <c:v>0.49999999999999972</c:v>
                </c:pt>
                <c:pt idx="21">
                  <c:v>3.06287113727155E-16</c:v>
                </c:pt>
                <c:pt idx="22">
                  <c:v>-0.49999999999999922</c:v>
                </c:pt>
                <c:pt idx="23">
                  <c:v>-0.86602540378443882</c:v>
                </c:pt>
                <c:pt idx="24">
                  <c:v>-1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'Flat-Plane UDDU'!$D$11</c:f>
              <c:strCache>
                <c:ptCount val="1"/>
                <c:pt idx="0">
                  <c:v>3</c:v>
                </c:pt>
              </c:strCache>
            </c:strRef>
          </c:tx>
          <c:spPr>
            <a:ln w="38100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'Flat-Plane UDDU'!$A$12:$A$36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UDDU'!$D$12:$D$36</c:f>
              <c:numCache>
                <c:formatCode>General</c:formatCode>
                <c:ptCount val="25"/>
                <c:pt idx="0">
                  <c:v>-1</c:v>
                </c:pt>
                <c:pt idx="1">
                  <c:v>-0.86602540378443871</c:v>
                </c:pt>
                <c:pt idx="2">
                  <c:v>-0.49999999999999978</c:v>
                </c:pt>
                <c:pt idx="3">
                  <c:v>6.1257422745431001E-17</c:v>
                </c:pt>
                <c:pt idx="4">
                  <c:v>0.50000000000000011</c:v>
                </c:pt>
                <c:pt idx="5">
                  <c:v>0.86602540378443871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0.50000000000000011</c:v>
                </c:pt>
                <c:pt idx="9">
                  <c:v>6.1257422745431001E-17</c:v>
                </c:pt>
                <c:pt idx="10">
                  <c:v>-0.49999999999999978</c:v>
                </c:pt>
                <c:pt idx="11">
                  <c:v>-0.86602540378443871</c:v>
                </c:pt>
                <c:pt idx="12">
                  <c:v>-1</c:v>
                </c:pt>
                <c:pt idx="13">
                  <c:v>-0.8660254037844386</c:v>
                </c:pt>
                <c:pt idx="14">
                  <c:v>-0.50000000000000044</c:v>
                </c:pt>
                <c:pt idx="15">
                  <c:v>-1.83772268236293E-16</c:v>
                </c:pt>
                <c:pt idx="16">
                  <c:v>0.50000000000000011</c:v>
                </c:pt>
                <c:pt idx="17">
                  <c:v>0.86602540378443837</c:v>
                </c:pt>
                <c:pt idx="18">
                  <c:v>1</c:v>
                </c:pt>
                <c:pt idx="19">
                  <c:v>0.8660254037844386</c:v>
                </c:pt>
                <c:pt idx="20">
                  <c:v>0.49999999999999972</c:v>
                </c:pt>
                <c:pt idx="21">
                  <c:v>3.06287113727155E-16</c:v>
                </c:pt>
                <c:pt idx="22">
                  <c:v>-0.49999999999999922</c:v>
                </c:pt>
                <c:pt idx="23">
                  <c:v>-0.86602540378443882</c:v>
                </c:pt>
                <c:pt idx="24">
                  <c:v>-1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'Flat-Plane UDDU'!$E$11</c:f>
              <c:strCache>
                <c:ptCount val="1"/>
                <c:pt idx="0">
                  <c:v>4</c:v>
                </c:pt>
              </c:strCache>
            </c:strRef>
          </c:tx>
          <c:spPr>
            <a:ln w="38100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'Flat-Plane UDDU'!$A$12:$A$36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UDDU'!$E$12:$E$36</c:f>
              <c:numCache>
                <c:formatCode>General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'Flat-Plane UDDU'!$F$11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'Flat-Plane UDDU'!$A$12:$A$36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UDDU'!$F$12:$F$36</c:f>
              <c:numCache>
                <c:formatCode>General</c:formatCode>
                <c:ptCount val="25"/>
                <c:pt idx="0">
                  <c:v>6.1257422745431001E-17</c:v>
                </c:pt>
                <c:pt idx="1">
                  <c:v>0.50000000000000011</c:v>
                </c:pt>
                <c:pt idx="2">
                  <c:v>0.86602540378443871</c:v>
                </c:pt>
                <c:pt idx="3">
                  <c:v>1</c:v>
                </c:pt>
                <c:pt idx="4">
                  <c:v>0.86602540378443871</c:v>
                </c:pt>
                <c:pt idx="5">
                  <c:v>0.50000000000000011</c:v>
                </c:pt>
                <c:pt idx="6">
                  <c:v>6.1257422745431001E-17</c:v>
                </c:pt>
                <c:pt idx="7">
                  <c:v>-0.49999999999999978</c:v>
                </c:pt>
                <c:pt idx="8">
                  <c:v>-0.86602540378443871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-1.83772268236293E-16</c:v>
                </c:pt>
                <c:pt idx="13">
                  <c:v>0.50000000000000011</c:v>
                </c:pt>
                <c:pt idx="14">
                  <c:v>0.86602540378443837</c:v>
                </c:pt>
                <c:pt idx="15">
                  <c:v>1</c:v>
                </c:pt>
                <c:pt idx="16">
                  <c:v>0.8660254037844386</c:v>
                </c:pt>
                <c:pt idx="17">
                  <c:v>0.49999999999999972</c:v>
                </c:pt>
                <c:pt idx="18">
                  <c:v>3.06287113727155E-16</c:v>
                </c:pt>
                <c:pt idx="19">
                  <c:v>-0.49999999999999922</c:v>
                </c:pt>
                <c:pt idx="20">
                  <c:v>-0.86602540378443882</c:v>
                </c:pt>
                <c:pt idx="21">
                  <c:v>-1</c:v>
                </c:pt>
                <c:pt idx="22">
                  <c:v>-0.86602540378443915</c:v>
                </c:pt>
                <c:pt idx="23">
                  <c:v>-0.49999999999999983</c:v>
                </c:pt>
                <c:pt idx="24">
                  <c:v>-4.28801959218017E-16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'Flat-Plane UDDU'!$G$11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'Flat-Plane UDDU'!$A$12:$A$36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UDDU'!$G$12:$G$36</c:f>
              <c:numCache>
                <c:formatCode>General</c:formatCode>
                <c:ptCount val="25"/>
                <c:pt idx="0">
                  <c:v>-1.83772268236293E-16</c:v>
                </c:pt>
                <c:pt idx="1">
                  <c:v>-0.50000000000000044</c:v>
                </c:pt>
                <c:pt idx="2">
                  <c:v>-0.8660254037844386</c:v>
                </c:pt>
                <c:pt idx="3">
                  <c:v>-1</c:v>
                </c:pt>
                <c:pt idx="4">
                  <c:v>-0.86602540378443871</c:v>
                </c:pt>
                <c:pt idx="5">
                  <c:v>-0.49999999999999978</c:v>
                </c:pt>
                <c:pt idx="6">
                  <c:v>6.1257422745431001E-17</c:v>
                </c:pt>
                <c:pt idx="7">
                  <c:v>0.50000000000000011</c:v>
                </c:pt>
                <c:pt idx="8">
                  <c:v>0.86602540378443871</c:v>
                </c:pt>
                <c:pt idx="9">
                  <c:v>1</c:v>
                </c:pt>
                <c:pt idx="10">
                  <c:v>0.86602540378443871</c:v>
                </c:pt>
                <c:pt idx="11">
                  <c:v>0.50000000000000011</c:v>
                </c:pt>
                <c:pt idx="12">
                  <c:v>6.1257422745431001E-17</c:v>
                </c:pt>
                <c:pt idx="13">
                  <c:v>-0.49999999999999978</c:v>
                </c:pt>
                <c:pt idx="14">
                  <c:v>-0.86602540378443871</c:v>
                </c:pt>
                <c:pt idx="15">
                  <c:v>-1</c:v>
                </c:pt>
                <c:pt idx="16">
                  <c:v>-0.8660254037844386</c:v>
                </c:pt>
                <c:pt idx="17">
                  <c:v>-0.50000000000000044</c:v>
                </c:pt>
                <c:pt idx="18">
                  <c:v>-1.83772268236293E-16</c:v>
                </c:pt>
                <c:pt idx="19">
                  <c:v>0.50000000000000011</c:v>
                </c:pt>
                <c:pt idx="20">
                  <c:v>0.86602540378443837</c:v>
                </c:pt>
                <c:pt idx="21">
                  <c:v>1</c:v>
                </c:pt>
                <c:pt idx="22">
                  <c:v>0.8660254037844386</c:v>
                </c:pt>
                <c:pt idx="23">
                  <c:v>0.49999999999999972</c:v>
                </c:pt>
                <c:pt idx="24">
                  <c:v>3.06287113727155E-16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'Flat-Plane UDDU'!$H$11</c:f>
              <c:strCache>
                <c:ptCount val="1"/>
                <c:pt idx="0">
                  <c:v>7</c:v>
                </c:pt>
              </c:strCache>
            </c:strRef>
          </c:tx>
          <c:spPr>
            <a:ln w="38100" cap="rnd">
              <a:solidFill>
                <a:schemeClr val="accent6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'Flat-Plane UDDU'!$A$12:$A$36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UDDU'!$H$12:$H$36</c:f>
              <c:numCache>
                <c:formatCode>General</c:formatCode>
                <c:ptCount val="25"/>
                <c:pt idx="0">
                  <c:v>-1.83772268236293E-16</c:v>
                </c:pt>
                <c:pt idx="1">
                  <c:v>-0.50000000000000044</c:v>
                </c:pt>
                <c:pt idx="2">
                  <c:v>-0.8660254037844386</c:v>
                </c:pt>
                <c:pt idx="3">
                  <c:v>-1</c:v>
                </c:pt>
                <c:pt idx="4">
                  <c:v>-0.86602540378443871</c:v>
                </c:pt>
                <c:pt idx="5">
                  <c:v>-0.49999999999999978</c:v>
                </c:pt>
                <c:pt idx="6">
                  <c:v>6.1257422745431001E-17</c:v>
                </c:pt>
                <c:pt idx="7">
                  <c:v>0.50000000000000011</c:v>
                </c:pt>
                <c:pt idx="8">
                  <c:v>0.86602540378443871</c:v>
                </c:pt>
                <c:pt idx="9">
                  <c:v>1</c:v>
                </c:pt>
                <c:pt idx="10">
                  <c:v>0.86602540378443871</c:v>
                </c:pt>
                <c:pt idx="11">
                  <c:v>0.50000000000000011</c:v>
                </c:pt>
                <c:pt idx="12">
                  <c:v>6.1257422745431001E-17</c:v>
                </c:pt>
                <c:pt idx="13">
                  <c:v>-0.49999999999999978</c:v>
                </c:pt>
                <c:pt idx="14">
                  <c:v>-0.86602540378443871</c:v>
                </c:pt>
                <c:pt idx="15">
                  <c:v>-1</c:v>
                </c:pt>
                <c:pt idx="16">
                  <c:v>-0.8660254037844386</c:v>
                </c:pt>
                <c:pt idx="17">
                  <c:v>-0.50000000000000044</c:v>
                </c:pt>
                <c:pt idx="18">
                  <c:v>-1.83772268236293E-16</c:v>
                </c:pt>
                <c:pt idx="19">
                  <c:v>0.50000000000000011</c:v>
                </c:pt>
                <c:pt idx="20">
                  <c:v>0.86602540378443837</c:v>
                </c:pt>
                <c:pt idx="21">
                  <c:v>1</c:v>
                </c:pt>
                <c:pt idx="22">
                  <c:v>0.8660254037844386</c:v>
                </c:pt>
                <c:pt idx="23">
                  <c:v>0.49999999999999972</c:v>
                </c:pt>
                <c:pt idx="24">
                  <c:v>3.06287113727155E-16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'Flat-Plane UDDU'!$I$11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5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'Flat-Plane UDDU'!$A$12:$A$36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UDDU'!$I$12:$I$36</c:f>
              <c:numCache>
                <c:formatCode>General</c:formatCode>
                <c:ptCount val="25"/>
                <c:pt idx="0">
                  <c:v>6.1257422745431001E-17</c:v>
                </c:pt>
                <c:pt idx="1">
                  <c:v>0.50000000000000011</c:v>
                </c:pt>
                <c:pt idx="2">
                  <c:v>0.86602540378443871</c:v>
                </c:pt>
                <c:pt idx="3">
                  <c:v>1</c:v>
                </c:pt>
                <c:pt idx="4">
                  <c:v>0.86602540378443871</c:v>
                </c:pt>
                <c:pt idx="5">
                  <c:v>0.50000000000000011</c:v>
                </c:pt>
                <c:pt idx="6">
                  <c:v>6.1257422745431001E-17</c:v>
                </c:pt>
                <c:pt idx="7">
                  <c:v>-0.49999999999999978</c:v>
                </c:pt>
                <c:pt idx="8">
                  <c:v>-0.86602540378443871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-1.83772268236293E-16</c:v>
                </c:pt>
                <c:pt idx="13">
                  <c:v>0.50000000000000011</c:v>
                </c:pt>
                <c:pt idx="14">
                  <c:v>0.86602540378443837</c:v>
                </c:pt>
                <c:pt idx="15">
                  <c:v>1</c:v>
                </c:pt>
                <c:pt idx="16">
                  <c:v>0.8660254037844386</c:v>
                </c:pt>
                <c:pt idx="17">
                  <c:v>0.49999999999999972</c:v>
                </c:pt>
                <c:pt idx="18">
                  <c:v>3.06287113727155E-16</c:v>
                </c:pt>
                <c:pt idx="19">
                  <c:v>-0.49999999999999922</c:v>
                </c:pt>
                <c:pt idx="20">
                  <c:v>-0.86602540378443882</c:v>
                </c:pt>
                <c:pt idx="21">
                  <c:v>-1</c:v>
                </c:pt>
                <c:pt idx="22">
                  <c:v>-0.86602540378443915</c:v>
                </c:pt>
                <c:pt idx="23">
                  <c:v>-0.49999999999999983</c:v>
                </c:pt>
                <c:pt idx="24">
                  <c:v>-4.28801959218017E-16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30336"/>
        <c:axId val="358230728"/>
      </c:scatterChart>
      <c:valAx>
        <c:axId val="358230336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30728"/>
        <c:crosses val="autoZero"/>
        <c:crossBetween val="midCat"/>
        <c:majorUnit val="90"/>
        <c:minorUnit val="30"/>
      </c:valAx>
      <c:valAx>
        <c:axId val="3582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'Flat-Plane UDUD'!$B$11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'Flat-Plane UDUD'!$A$12:$A$36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UDUD'!$B$12:$B$36</c:f>
              <c:numCache>
                <c:formatCode>General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'Flat-Plane UDUD'!$C$11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'Flat-Plane UDUD'!$A$12:$A$36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UDUD'!$C$12:$C$36</c:f>
              <c:numCache>
                <c:formatCode>General</c:formatCode>
                <c:ptCount val="25"/>
                <c:pt idx="0">
                  <c:v>-1</c:v>
                </c:pt>
                <c:pt idx="1">
                  <c:v>-0.86602540378443871</c:v>
                </c:pt>
                <c:pt idx="2">
                  <c:v>-0.49999999999999978</c:v>
                </c:pt>
                <c:pt idx="3">
                  <c:v>6.1257422745431001E-17</c:v>
                </c:pt>
                <c:pt idx="4">
                  <c:v>0.50000000000000011</c:v>
                </c:pt>
                <c:pt idx="5">
                  <c:v>0.86602540378443871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0.50000000000000011</c:v>
                </c:pt>
                <c:pt idx="9">
                  <c:v>6.1257422745431001E-17</c:v>
                </c:pt>
                <c:pt idx="10">
                  <c:v>-0.49999999999999978</c:v>
                </c:pt>
                <c:pt idx="11">
                  <c:v>-0.86602540378443871</c:v>
                </c:pt>
                <c:pt idx="12">
                  <c:v>-1</c:v>
                </c:pt>
                <c:pt idx="13">
                  <c:v>-0.8660254037844386</c:v>
                </c:pt>
                <c:pt idx="14">
                  <c:v>-0.50000000000000044</c:v>
                </c:pt>
                <c:pt idx="15">
                  <c:v>-1.83772268236293E-16</c:v>
                </c:pt>
                <c:pt idx="16">
                  <c:v>0.50000000000000011</c:v>
                </c:pt>
                <c:pt idx="17">
                  <c:v>0.86602540378443837</c:v>
                </c:pt>
                <c:pt idx="18">
                  <c:v>1</c:v>
                </c:pt>
                <c:pt idx="19">
                  <c:v>0.8660254037844386</c:v>
                </c:pt>
                <c:pt idx="20">
                  <c:v>0.49999999999999972</c:v>
                </c:pt>
                <c:pt idx="21">
                  <c:v>3.06287113727155E-16</c:v>
                </c:pt>
                <c:pt idx="22">
                  <c:v>-0.49999999999999922</c:v>
                </c:pt>
                <c:pt idx="23">
                  <c:v>-0.86602540378443882</c:v>
                </c:pt>
                <c:pt idx="24">
                  <c:v>-1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'Flat-Plane UDUD'!$D$11</c:f>
              <c:strCache>
                <c:ptCount val="1"/>
                <c:pt idx="0">
                  <c:v>3</c:v>
                </c:pt>
              </c:strCache>
            </c:strRef>
          </c:tx>
          <c:spPr>
            <a:ln w="38100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'Flat-Plane UDUD'!$A$12:$A$36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UDUD'!$D$12:$D$36</c:f>
              <c:numCache>
                <c:formatCode>General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'Flat-Plane UDUD'!$E$11</c:f>
              <c:strCache>
                <c:ptCount val="1"/>
                <c:pt idx="0">
                  <c:v>4</c:v>
                </c:pt>
              </c:strCache>
            </c:strRef>
          </c:tx>
          <c:spPr>
            <a:ln w="38100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'Flat-Plane UDUD'!$A$12:$A$36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UDUD'!$E$12:$E$36</c:f>
              <c:numCache>
                <c:formatCode>General</c:formatCode>
                <c:ptCount val="25"/>
                <c:pt idx="0">
                  <c:v>-1</c:v>
                </c:pt>
                <c:pt idx="1">
                  <c:v>-0.86602540378443871</c:v>
                </c:pt>
                <c:pt idx="2">
                  <c:v>-0.49999999999999978</c:v>
                </c:pt>
                <c:pt idx="3">
                  <c:v>6.1257422745431001E-17</c:v>
                </c:pt>
                <c:pt idx="4">
                  <c:v>0.50000000000000011</c:v>
                </c:pt>
                <c:pt idx="5">
                  <c:v>0.86602540378443871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0.50000000000000011</c:v>
                </c:pt>
                <c:pt idx="9">
                  <c:v>6.1257422745431001E-17</c:v>
                </c:pt>
                <c:pt idx="10">
                  <c:v>-0.49999999999999978</c:v>
                </c:pt>
                <c:pt idx="11">
                  <c:v>-0.86602540378443871</c:v>
                </c:pt>
                <c:pt idx="12">
                  <c:v>-1</c:v>
                </c:pt>
                <c:pt idx="13">
                  <c:v>-0.8660254037844386</c:v>
                </c:pt>
                <c:pt idx="14">
                  <c:v>-0.50000000000000044</c:v>
                </c:pt>
                <c:pt idx="15">
                  <c:v>-1.83772268236293E-16</c:v>
                </c:pt>
                <c:pt idx="16">
                  <c:v>0.50000000000000011</c:v>
                </c:pt>
                <c:pt idx="17">
                  <c:v>0.86602540378443837</c:v>
                </c:pt>
                <c:pt idx="18">
                  <c:v>1</c:v>
                </c:pt>
                <c:pt idx="19">
                  <c:v>0.8660254037844386</c:v>
                </c:pt>
                <c:pt idx="20">
                  <c:v>0.49999999999999972</c:v>
                </c:pt>
                <c:pt idx="21">
                  <c:v>3.06287113727155E-16</c:v>
                </c:pt>
                <c:pt idx="22">
                  <c:v>-0.49999999999999922</c:v>
                </c:pt>
                <c:pt idx="23">
                  <c:v>-0.86602540378443882</c:v>
                </c:pt>
                <c:pt idx="24">
                  <c:v>-1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'Flat-Plane UDUD'!$F$11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'Flat-Plane UDUD'!$A$12:$A$36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UDUD'!$F$12:$F$36</c:f>
              <c:numCache>
                <c:formatCode>General</c:formatCode>
                <c:ptCount val="25"/>
                <c:pt idx="0">
                  <c:v>6.1257422745431001E-17</c:v>
                </c:pt>
                <c:pt idx="1">
                  <c:v>0.50000000000000011</c:v>
                </c:pt>
                <c:pt idx="2">
                  <c:v>0.86602540378443871</c:v>
                </c:pt>
                <c:pt idx="3">
                  <c:v>1</c:v>
                </c:pt>
                <c:pt idx="4">
                  <c:v>0.86602540378443871</c:v>
                </c:pt>
                <c:pt idx="5">
                  <c:v>0.50000000000000011</c:v>
                </c:pt>
                <c:pt idx="6">
                  <c:v>6.1257422745431001E-17</c:v>
                </c:pt>
                <c:pt idx="7">
                  <c:v>-0.49999999999999978</c:v>
                </c:pt>
                <c:pt idx="8">
                  <c:v>-0.86602540378443871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-1.83772268236293E-16</c:v>
                </c:pt>
                <c:pt idx="13">
                  <c:v>0.50000000000000011</c:v>
                </c:pt>
                <c:pt idx="14">
                  <c:v>0.86602540378443837</c:v>
                </c:pt>
                <c:pt idx="15">
                  <c:v>1</c:v>
                </c:pt>
                <c:pt idx="16">
                  <c:v>0.8660254037844386</c:v>
                </c:pt>
                <c:pt idx="17">
                  <c:v>0.49999999999999972</c:v>
                </c:pt>
                <c:pt idx="18">
                  <c:v>3.06287113727155E-16</c:v>
                </c:pt>
                <c:pt idx="19">
                  <c:v>-0.49999999999999922</c:v>
                </c:pt>
                <c:pt idx="20">
                  <c:v>-0.86602540378443882</c:v>
                </c:pt>
                <c:pt idx="21">
                  <c:v>-1</c:v>
                </c:pt>
                <c:pt idx="22">
                  <c:v>-0.86602540378443915</c:v>
                </c:pt>
                <c:pt idx="23">
                  <c:v>-0.49999999999999983</c:v>
                </c:pt>
                <c:pt idx="24">
                  <c:v>-4.28801959218017E-16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'Flat-Plane UDUD'!$G$11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'Flat-Plane UDUD'!$A$12:$A$36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UDUD'!$G$12:$G$36</c:f>
              <c:numCache>
                <c:formatCode>General</c:formatCode>
                <c:ptCount val="25"/>
                <c:pt idx="0">
                  <c:v>-1.83772268236293E-16</c:v>
                </c:pt>
                <c:pt idx="1">
                  <c:v>-0.50000000000000044</c:v>
                </c:pt>
                <c:pt idx="2">
                  <c:v>-0.8660254037844386</c:v>
                </c:pt>
                <c:pt idx="3">
                  <c:v>-1</c:v>
                </c:pt>
                <c:pt idx="4">
                  <c:v>-0.86602540378443871</c:v>
                </c:pt>
                <c:pt idx="5">
                  <c:v>-0.49999999999999978</c:v>
                </c:pt>
                <c:pt idx="6">
                  <c:v>6.1257422745431001E-17</c:v>
                </c:pt>
                <c:pt idx="7">
                  <c:v>0.50000000000000011</c:v>
                </c:pt>
                <c:pt idx="8">
                  <c:v>0.86602540378443871</c:v>
                </c:pt>
                <c:pt idx="9">
                  <c:v>1</c:v>
                </c:pt>
                <c:pt idx="10">
                  <c:v>0.86602540378443871</c:v>
                </c:pt>
                <c:pt idx="11">
                  <c:v>0.50000000000000011</c:v>
                </c:pt>
                <c:pt idx="12">
                  <c:v>6.1257422745431001E-17</c:v>
                </c:pt>
                <c:pt idx="13">
                  <c:v>-0.49999999999999978</c:v>
                </c:pt>
                <c:pt idx="14">
                  <c:v>-0.86602540378443871</c:v>
                </c:pt>
                <c:pt idx="15">
                  <c:v>-1</c:v>
                </c:pt>
                <c:pt idx="16">
                  <c:v>-0.8660254037844386</c:v>
                </c:pt>
                <c:pt idx="17">
                  <c:v>-0.50000000000000044</c:v>
                </c:pt>
                <c:pt idx="18">
                  <c:v>-1.83772268236293E-16</c:v>
                </c:pt>
                <c:pt idx="19">
                  <c:v>0.50000000000000011</c:v>
                </c:pt>
                <c:pt idx="20">
                  <c:v>0.86602540378443837</c:v>
                </c:pt>
                <c:pt idx="21">
                  <c:v>1</c:v>
                </c:pt>
                <c:pt idx="22">
                  <c:v>0.8660254037844386</c:v>
                </c:pt>
                <c:pt idx="23">
                  <c:v>0.49999999999999972</c:v>
                </c:pt>
                <c:pt idx="24">
                  <c:v>3.06287113727155E-16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'Flat-Plane UDUD'!$H$11</c:f>
              <c:strCache>
                <c:ptCount val="1"/>
                <c:pt idx="0">
                  <c:v>7</c:v>
                </c:pt>
              </c:strCache>
            </c:strRef>
          </c:tx>
          <c:spPr>
            <a:ln w="38100" cap="rnd">
              <a:solidFill>
                <a:schemeClr val="accent6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'Flat-Plane UDUD'!$A$12:$A$36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UDUD'!$H$12:$H$36</c:f>
              <c:numCache>
                <c:formatCode>General</c:formatCode>
                <c:ptCount val="25"/>
                <c:pt idx="0">
                  <c:v>6.1257422745431001E-17</c:v>
                </c:pt>
                <c:pt idx="1">
                  <c:v>0.50000000000000011</c:v>
                </c:pt>
                <c:pt idx="2">
                  <c:v>0.86602540378443871</c:v>
                </c:pt>
                <c:pt idx="3">
                  <c:v>1</c:v>
                </c:pt>
                <c:pt idx="4">
                  <c:v>0.86602540378443871</c:v>
                </c:pt>
                <c:pt idx="5">
                  <c:v>0.50000000000000011</c:v>
                </c:pt>
                <c:pt idx="6">
                  <c:v>6.1257422745431001E-17</c:v>
                </c:pt>
                <c:pt idx="7">
                  <c:v>-0.49999999999999978</c:v>
                </c:pt>
                <c:pt idx="8">
                  <c:v>-0.86602540378443871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-1.83772268236293E-16</c:v>
                </c:pt>
                <c:pt idx="13">
                  <c:v>0.50000000000000011</c:v>
                </c:pt>
                <c:pt idx="14">
                  <c:v>0.86602540378443837</c:v>
                </c:pt>
                <c:pt idx="15">
                  <c:v>1</c:v>
                </c:pt>
                <c:pt idx="16">
                  <c:v>0.8660254037844386</c:v>
                </c:pt>
                <c:pt idx="17">
                  <c:v>0.49999999999999972</c:v>
                </c:pt>
                <c:pt idx="18">
                  <c:v>3.06287113727155E-16</c:v>
                </c:pt>
                <c:pt idx="19">
                  <c:v>-0.49999999999999922</c:v>
                </c:pt>
                <c:pt idx="20">
                  <c:v>-0.86602540378443882</c:v>
                </c:pt>
                <c:pt idx="21">
                  <c:v>-1</c:v>
                </c:pt>
                <c:pt idx="22">
                  <c:v>-0.86602540378443915</c:v>
                </c:pt>
                <c:pt idx="23">
                  <c:v>-0.49999999999999983</c:v>
                </c:pt>
                <c:pt idx="24">
                  <c:v>-4.28801959218017E-16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'Flat-Plane UDUD'!$I$11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'Flat-Plane UDUD'!$A$12:$A$36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'Flat-Plane UDUD'!$I$12:$I$36</c:f>
              <c:numCache>
                <c:formatCode>General</c:formatCode>
                <c:ptCount val="25"/>
                <c:pt idx="0">
                  <c:v>-1.83772268236293E-16</c:v>
                </c:pt>
                <c:pt idx="1">
                  <c:v>-0.50000000000000044</c:v>
                </c:pt>
                <c:pt idx="2">
                  <c:v>-0.8660254037844386</c:v>
                </c:pt>
                <c:pt idx="3">
                  <c:v>-1</c:v>
                </c:pt>
                <c:pt idx="4">
                  <c:v>-0.86602540378443871</c:v>
                </c:pt>
                <c:pt idx="5">
                  <c:v>-0.49999999999999978</c:v>
                </c:pt>
                <c:pt idx="6">
                  <c:v>6.1257422745431001E-17</c:v>
                </c:pt>
                <c:pt idx="7">
                  <c:v>0.50000000000000011</c:v>
                </c:pt>
                <c:pt idx="8">
                  <c:v>0.86602540378443871</c:v>
                </c:pt>
                <c:pt idx="9">
                  <c:v>1</c:v>
                </c:pt>
                <c:pt idx="10">
                  <c:v>0.86602540378443871</c:v>
                </c:pt>
                <c:pt idx="11">
                  <c:v>0.50000000000000011</c:v>
                </c:pt>
                <c:pt idx="12">
                  <c:v>6.1257422745431001E-17</c:v>
                </c:pt>
                <c:pt idx="13">
                  <c:v>-0.49999999999999978</c:v>
                </c:pt>
                <c:pt idx="14">
                  <c:v>-0.86602540378443871</c:v>
                </c:pt>
                <c:pt idx="15">
                  <c:v>-1</c:v>
                </c:pt>
                <c:pt idx="16">
                  <c:v>-0.8660254037844386</c:v>
                </c:pt>
                <c:pt idx="17">
                  <c:v>-0.50000000000000044</c:v>
                </c:pt>
                <c:pt idx="18">
                  <c:v>-1.83772268236293E-16</c:v>
                </c:pt>
                <c:pt idx="19">
                  <c:v>0.50000000000000011</c:v>
                </c:pt>
                <c:pt idx="20">
                  <c:v>0.86602540378443837</c:v>
                </c:pt>
                <c:pt idx="21">
                  <c:v>1</c:v>
                </c:pt>
                <c:pt idx="22">
                  <c:v>0.8660254037844386</c:v>
                </c:pt>
                <c:pt idx="23">
                  <c:v>0.49999999999999972</c:v>
                </c:pt>
                <c:pt idx="24">
                  <c:v>3.06287113727155E-16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7200"/>
        <c:axId val="398635072"/>
      </c:scatterChart>
      <c:valAx>
        <c:axId val="358227200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5072"/>
        <c:crosses val="autoZero"/>
        <c:crossBetween val="midCat"/>
        <c:majorUnit val="90"/>
        <c:minorUnit val="30"/>
      </c:valAx>
      <c:valAx>
        <c:axId val="3986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'LS_Cross-Plane'!$B$11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'LS_Cross-Plane'!$A$12:$A$36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'LS_Cross-Plane'!$B$12:$B$36</c:f>
              <c:numCache>
                <c:formatCode>General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'LS_Cross-Plane'!$C$11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'LS_Cross-Plane'!$A$12:$A$36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'LS_Cross-Plane'!$C$12:$C$36</c:f>
              <c:numCache>
                <c:formatCode>General</c:formatCode>
                <c:ptCount val="25"/>
                <c:pt idx="0">
                  <c:v>6.1257422745431001E-17</c:v>
                </c:pt>
                <c:pt idx="1">
                  <c:v>-0.49999999999999978</c:v>
                </c:pt>
                <c:pt idx="2">
                  <c:v>-0.86602540378443871</c:v>
                </c:pt>
                <c:pt idx="3">
                  <c:v>-1</c:v>
                </c:pt>
                <c:pt idx="4">
                  <c:v>-0.8660254037844386</c:v>
                </c:pt>
                <c:pt idx="5">
                  <c:v>-0.50000000000000044</c:v>
                </c:pt>
                <c:pt idx="6">
                  <c:v>-1.83772268236293E-16</c:v>
                </c:pt>
                <c:pt idx="7">
                  <c:v>0.50000000000000011</c:v>
                </c:pt>
                <c:pt idx="8">
                  <c:v>0.86602540378443837</c:v>
                </c:pt>
                <c:pt idx="9">
                  <c:v>1</c:v>
                </c:pt>
                <c:pt idx="10">
                  <c:v>0.8660254037844386</c:v>
                </c:pt>
                <c:pt idx="11">
                  <c:v>0.49999999999999972</c:v>
                </c:pt>
                <c:pt idx="12">
                  <c:v>3.06287113727155E-16</c:v>
                </c:pt>
                <c:pt idx="13">
                  <c:v>-0.49999999999999922</c:v>
                </c:pt>
                <c:pt idx="14">
                  <c:v>-0.86602540378443882</c:v>
                </c:pt>
                <c:pt idx="15">
                  <c:v>-1</c:v>
                </c:pt>
                <c:pt idx="16">
                  <c:v>-0.86602540378443915</c:v>
                </c:pt>
                <c:pt idx="17">
                  <c:v>-0.49999999999999983</c:v>
                </c:pt>
                <c:pt idx="18">
                  <c:v>-4.28801959218017E-16</c:v>
                </c:pt>
                <c:pt idx="19">
                  <c:v>0.49999999999999911</c:v>
                </c:pt>
                <c:pt idx="20">
                  <c:v>0.86602540378443871</c:v>
                </c:pt>
                <c:pt idx="21">
                  <c:v>1</c:v>
                </c:pt>
                <c:pt idx="22">
                  <c:v>0.86602540378443915</c:v>
                </c:pt>
                <c:pt idx="23">
                  <c:v>0.49999999999999994</c:v>
                </c:pt>
                <c:pt idx="24">
                  <c:v>5.51316804708879E-16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'LS_Cross-Plane'!$D$11</c:f>
              <c:strCache>
                <c:ptCount val="1"/>
                <c:pt idx="0">
                  <c:v>3</c:v>
                </c:pt>
              </c:strCache>
            </c:strRef>
          </c:tx>
          <c:spPr>
            <a:ln w="38100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'LS_Cross-Plane'!$A$12:$A$36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'LS_Cross-Plane'!$D$12:$D$36</c:f>
              <c:numCache>
                <c:formatCode>General</c:formatCode>
                <c:ptCount val="25"/>
                <c:pt idx="0">
                  <c:v>6.1257422745431001E-17</c:v>
                </c:pt>
                <c:pt idx="1">
                  <c:v>-0.49999999999999978</c:v>
                </c:pt>
                <c:pt idx="2">
                  <c:v>-0.86602540378443871</c:v>
                </c:pt>
                <c:pt idx="3">
                  <c:v>-1</c:v>
                </c:pt>
                <c:pt idx="4">
                  <c:v>-0.8660254037844386</c:v>
                </c:pt>
                <c:pt idx="5">
                  <c:v>-0.50000000000000044</c:v>
                </c:pt>
                <c:pt idx="6">
                  <c:v>-1.83772268236293E-16</c:v>
                </c:pt>
                <c:pt idx="7">
                  <c:v>0.50000000000000011</c:v>
                </c:pt>
                <c:pt idx="8">
                  <c:v>0.86602540378443837</c:v>
                </c:pt>
                <c:pt idx="9">
                  <c:v>1</c:v>
                </c:pt>
                <c:pt idx="10">
                  <c:v>0.8660254037844386</c:v>
                </c:pt>
                <c:pt idx="11">
                  <c:v>0.49999999999999972</c:v>
                </c:pt>
                <c:pt idx="12">
                  <c:v>3.06287113727155E-16</c:v>
                </c:pt>
                <c:pt idx="13">
                  <c:v>-0.49999999999999922</c:v>
                </c:pt>
                <c:pt idx="14">
                  <c:v>-0.86602540378443882</c:v>
                </c:pt>
                <c:pt idx="15">
                  <c:v>-1</c:v>
                </c:pt>
                <c:pt idx="16">
                  <c:v>-0.86602540378443915</c:v>
                </c:pt>
                <c:pt idx="17">
                  <c:v>-0.49999999999999983</c:v>
                </c:pt>
                <c:pt idx="18">
                  <c:v>-4.28801959218017E-16</c:v>
                </c:pt>
                <c:pt idx="19">
                  <c:v>0.49999999999999911</c:v>
                </c:pt>
                <c:pt idx="20">
                  <c:v>0.86602540378443871</c:v>
                </c:pt>
                <c:pt idx="21">
                  <c:v>1</c:v>
                </c:pt>
                <c:pt idx="22">
                  <c:v>0.86602540378443915</c:v>
                </c:pt>
                <c:pt idx="23">
                  <c:v>0.49999999999999994</c:v>
                </c:pt>
                <c:pt idx="24">
                  <c:v>5.51316804708879E-16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'LS_Cross-Plane'!$E$11</c:f>
              <c:strCache>
                <c:ptCount val="1"/>
                <c:pt idx="0">
                  <c:v>4</c:v>
                </c:pt>
              </c:strCache>
            </c:strRef>
          </c:tx>
          <c:spPr>
            <a:ln w="38100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'LS_Cross-Plane'!$A$12:$A$36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'LS_Cross-Plane'!$E$12:$E$36</c:f>
              <c:numCache>
                <c:formatCode>General</c:formatCode>
                <c:ptCount val="25"/>
                <c:pt idx="0">
                  <c:v>-1</c:v>
                </c:pt>
                <c:pt idx="1">
                  <c:v>-0.8660254037844386</c:v>
                </c:pt>
                <c:pt idx="2">
                  <c:v>-0.50000000000000044</c:v>
                </c:pt>
                <c:pt idx="3">
                  <c:v>-1.83772268236293E-16</c:v>
                </c:pt>
                <c:pt idx="4">
                  <c:v>0.50000000000000011</c:v>
                </c:pt>
                <c:pt idx="5">
                  <c:v>0.86602540378443837</c:v>
                </c:pt>
                <c:pt idx="6">
                  <c:v>1</c:v>
                </c:pt>
                <c:pt idx="7">
                  <c:v>0.8660254037844386</c:v>
                </c:pt>
                <c:pt idx="8">
                  <c:v>0.49999999999999972</c:v>
                </c:pt>
                <c:pt idx="9">
                  <c:v>3.06287113727155E-16</c:v>
                </c:pt>
                <c:pt idx="10">
                  <c:v>-0.49999999999999922</c:v>
                </c:pt>
                <c:pt idx="11">
                  <c:v>-0.86602540378443882</c:v>
                </c:pt>
                <c:pt idx="12">
                  <c:v>-1</c:v>
                </c:pt>
                <c:pt idx="13">
                  <c:v>-0.86602540378443915</c:v>
                </c:pt>
                <c:pt idx="14">
                  <c:v>-0.49999999999999983</c:v>
                </c:pt>
                <c:pt idx="15">
                  <c:v>-4.28801959218017E-16</c:v>
                </c:pt>
                <c:pt idx="16">
                  <c:v>0.49999999999999911</c:v>
                </c:pt>
                <c:pt idx="17">
                  <c:v>0.86602540378443871</c:v>
                </c:pt>
                <c:pt idx="18">
                  <c:v>1</c:v>
                </c:pt>
                <c:pt idx="19">
                  <c:v>0.86602540378443915</c:v>
                </c:pt>
                <c:pt idx="20">
                  <c:v>0.49999999999999994</c:v>
                </c:pt>
                <c:pt idx="21">
                  <c:v>5.51316804708879E-16</c:v>
                </c:pt>
                <c:pt idx="22">
                  <c:v>-0.50000000000000056</c:v>
                </c:pt>
                <c:pt idx="23">
                  <c:v>-0.8660254037844386</c:v>
                </c:pt>
                <c:pt idx="24">
                  <c:v>-1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'LS_Cross-Plane'!$F$11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'LS_Cross-Plane'!$A$12:$A$36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'LS_Cross-Plane'!$F$12:$F$36</c:f>
              <c:numCache>
                <c:formatCode>General</c:formatCode>
                <c:ptCount val="25"/>
                <c:pt idx="0">
                  <c:v>-1.83772268236293E-16</c:v>
                </c:pt>
                <c:pt idx="1">
                  <c:v>0.50000000000000011</c:v>
                </c:pt>
                <c:pt idx="2">
                  <c:v>0.86602540378443837</c:v>
                </c:pt>
                <c:pt idx="3">
                  <c:v>1</c:v>
                </c:pt>
                <c:pt idx="4">
                  <c:v>0.8660254037844386</c:v>
                </c:pt>
                <c:pt idx="5">
                  <c:v>0.49999999999999972</c:v>
                </c:pt>
                <c:pt idx="6">
                  <c:v>3.06287113727155E-16</c:v>
                </c:pt>
                <c:pt idx="7">
                  <c:v>-0.49999999999999922</c:v>
                </c:pt>
                <c:pt idx="8">
                  <c:v>-0.86602540378443882</c:v>
                </c:pt>
                <c:pt idx="9">
                  <c:v>-1</c:v>
                </c:pt>
                <c:pt idx="10">
                  <c:v>-0.86602540378443915</c:v>
                </c:pt>
                <c:pt idx="11">
                  <c:v>-0.49999999999999983</c:v>
                </c:pt>
                <c:pt idx="12">
                  <c:v>-4.28801959218017E-16</c:v>
                </c:pt>
                <c:pt idx="13">
                  <c:v>0.49999999999999911</c:v>
                </c:pt>
                <c:pt idx="14">
                  <c:v>0.86602540378443871</c:v>
                </c:pt>
                <c:pt idx="15">
                  <c:v>1</c:v>
                </c:pt>
                <c:pt idx="16">
                  <c:v>0.86602540378443915</c:v>
                </c:pt>
                <c:pt idx="17">
                  <c:v>0.49999999999999994</c:v>
                </c:pt>
                <c:pt idx="18">
                  <c:v>5.51316804708879E-16</c:v>
                </c:pt>
                <c:pt idx="19">
                  <c:v>-0.50000000000000056</c:v>
                </c:pt>
                <c:pt idx="20">
                  <c:v>-0.8660254037844386</c:v>
                </c:pt>
                <c:pt idx="21">
                  <c:v>-1</c:v>
                </c:pt>
                <c:pt idx="22">
                  <c:v>-0.86602540378443926</c:v>
                </c:pt>
                <c:pt idx="23">
                  <c:v>-0.50000000000000155</c:v>
                </c:pt>
                <c:pt idx="24">
                  <c:v>1.1025251892005095E-15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'LS_Cross-Plane'!$G$11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'LS_Cross-Plane'!$A$12:$A$36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'LS_Cross-Plane'!$G$12:$G$36</c:f>
              <c:numCache>
                <c:formatCode>General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'LS_Cross-Plane'!$H$11</c:f>
              <c:strCache>
                <c:ptCount val="1"/>
                <c:pt idx="0">
                  <c:v>7</c:v>
                </c:pt>
              </c:strCache>
            </c:strRef>
          </c:tx>
          <c:spPr>
            <a:ln w="38100" cap="rnd">
              <a:solidFill>
                <a:schemeClr val="accent6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'LS_Cross-Plane'!$A$12:$A$36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'LS_Cross-Plane'!$H$12:$H$36</c:f>
              <c:numCache>
                <c:formatCode>General</c:formatCode>
                <c:ptCount val="25"/>
                <c:pt idx="0">
                  <c:v>-1</c:v>
                </c:pt>
                <c:pt idx="1">
                  <c:v>-0.8660254037844386</c:v>
                </c:pt>
                <c:pt idx="2">
                  <c:v>-0.50000000000000044</c:v>
                </c:pt>
                <c:pt idx="3">
                  <c:v>-1.83772268236293E-16</c:v>
                </c:pt>
                <c:pt idx="4">
                  <c:v>0.50000000000000011</c:v>
                </c:pt>
                <c:pt idx="5">
                  <c:v>0.86602540378443837</c:v>
                </c:pt>
                <c:pt idx="6">
                  <c:v>1</c:v>
                </c:pt>
                <c:pt idx="7">
                  <c:v>0.8660254037844386</c:v>
                </c:pt>
                <c:pt idx="8">
                  <c:v>0.49999999999999972</c:v>
                </c:pt>
                <c:pt idx="9">
                  <c:v>3.06287113727155E-16</c:v>
                </c:pt>
                <c:pt idx="10">
                  <c:v>-0.49999999999999922</c:v>
                </c:pt>
                <c:pt idx="11">
                  <c:v>-0.86602540378443882</c:v>
                </c:pt>
                <c:pt idx="12">
                  <c:v>-1</c:v>
                </c:pt>
                <c:pt idx="13">
                  <c:v>-0.86602540378443915</c:v>
                </c:pt>
                <c:pt idx="14">
                  <c:v>-0.49999999999999983</c:v>
                </c:pt>
                <c:pt idx="15">
                  <c:v>-4.28801959218017E-16</c:v>
                </c:pt>
                <c:pt idx="16">
                  <c:v>0.49999999999999911</c:v>
                </c:pt>
                <c:pt idx="17">
                  <c:v>0.86602540378443871</c:v>
                </c:pt>
                <c:pt idx="18">
                  <c:v>1</c:v>
                </c:pt>
                <c:pt idx="19">
                  <c:v>0.86602540378443915</c:v>
                </c:pt>
                <c:pt idx="20">
                  <c:v>0.49999999999999994</c:v>
                </c:pt>
                <c:pt idx="21">
                  <c:v>5.51316804708879E-16</c:v>
                </c:pt>
                <c:pt idx="22">
                  <c:v>-0.50000000000000056</c:v>
                </c:pt>
                <c:pt idx="23">
                  <c:v>-0.8660254037844386</c:v>
                </c:pt>
                <c:pt idx="24">
                  <c:v>-1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'LS_Cross-Plane'!$I$11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'LS_Cross-Plane'!$A$12:$A$36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'LS_Cross-Plane'!$I$12:$I$36</c:f>
              <c:numCache>
                <c:formatCode>General</c:formatCode>
                <c:ptCount val="25"/>
                <c:pt idx="0">
                  <c:v>-1.83772268236293E-16</c:v>
                </c:pt>
                <c:pt idx="1">
                  <c:v>0.50000000000000011</c:v>
                </c:pt>
                <c:pt idx="2">
                  <c:v>0.86602540378443837</c:v>
                </c:pt>
                <c:pt idx="3">
                  <c:v>1</c:v>
                </c:pt>
                <c:pt idx="4">
                  <c:v>0.8660254037844386</c:v>
                </c:pt>
                <c:pt idx="5">
                  <c:v>0.49999999999999972</c:v>
                </c:pt>
                <c:pt idx="6">
                  <c:v>3.06287113727155E-16</c:v>
                </c:pt>
                <c:pt idx="7">
                  <c:v>-0.49999999999999922</c:v>
                </c:pt>
                <c:pt idx="8">
                  <c:v>-0.86602540378443882</c:v>
                </c:pt>
                <c:pt idx="9">
                  <c:v>-1</c:v>
                </c:pt>
                <c:pt idx="10">
                  <c:v>-0.86602540378443915</c:v>
                </c:pt>
                <c:pt idx="11">
                  <c:v>-0.49999999999999983</c:v>
                </c:pt>
                <c:pt idx="12">
                  <c:v>-4.28801959218017E-16</c:v>
                </c:pt>
                <c:pt idx="13">
                  <c:v>0.49999999999999911</c:v>
                </c:pt>
                <c:pt idx="14">
                  <c:v>0.86602540378443871</c:v>
                </c:pt>
                <c:pt idx="15">
                  <c:v>1</c:v>
                </c:pt>
                <c:pt idx="16">
                  <c:v>0.86602540378443915</c:v>
                </c:pt>
                <c:pt idx="17">
                  <c:v>0.49999999999999994</c:v>
                </c:pt>
                <c:pt idx="18">
                  <c:v>5.51316804708879E-16</c:v>
                </c:pt>
                <c:pt idx="19">
                  <c:v>-0.50000000000000056</c:v>
                </c:pt>
                <c:pt idx="20">
                  <c:v>-0.8660254037844386</c:v>
                </c:pt>
                <c:pt idx="21">
                  <c:v>-1</c:v>
                </c:pt>
                <c:pt idx="22">
                  <c:v>-0.86602540378443926</c:v>
                </c:pt>
                <c:pt idx="23">
                  <c:v>-0.50000000000000155</c:v>
                </c:pt>
                <c:pt idx="24">
                  <c:v>1.1025251892005095E-15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35464"/>
        <c:axId val="398642128"/>
      </c:scatterChart>
      <c:valAx>
        <c:axId val="398635464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42128"/>
        <c:crosses val="autoZero"/>
        <c:crossBetween val="midCat"/>
        <c:majorUnit val="90"/>
        <c:minorUnit val="30"/>
      </c:valAx>
      <c:valAx>
        <c:axId val="3986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'SBC_Cross-Plane'!$B$11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'SBC_Cross-Plane'!$A$12:$A$36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'SBC_Cross-Plane'!$B$12:$B$36</c:f>
              <c:numCache>
                <c:formatCode>General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'SBC_Cross-Plane'!$C$11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'SBC_Cross-Plane'!$A$12:$A$36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'SBC_Cross-Plane'!$C$12:$C$36</c:f>
              <c:numCache>
                <c:formatCode>General</c:formatCode>
                <c:ptCount val="25"/>
                <c:pt idx="0">
                  <c:v>-1.83772268236293E-16</c:v>
                </c:pt>
                <c:pt idx="1">
                  <c:v>-0.50000000000000044</c:v>
                </c:pt>
                <c:pt idx="2">
                  <c:v>-0.8660254037844386</c:v>
                </c:pt>
                <c:pt idx="3">
                  <c:v>-1</c:v>
                </c:pt>
                <c:pt idx="4">
                  <c:v>-0.86602540378443871</c:v>
                </c:pt>
                <c:pt idx="5">
                  <c:v>-0.49999999999999978</c:v>
                </c:pt>
                <c:pt idx="6">
                  <c:v>6.1257422745431001E-17</c:v>
                </c:pt>
                <c:pt idx="7">
                  <c:v>0.50000000000000011</c:v>
                </c:pt>
                <c:pt idx="8">
                  <c:v>0.86602540378443871</c:v>
                </c:pt>
                <c:pt idx="9">
                  <c:v>1</c:v>
                </c:pt>
                <c:pt idx="10">
                  <c:v>0.86602540378443871</c:v>
                </c:pt>
                <c:pt idx="11">
                  <c:v>0.50000000000000011</c:v>
                </c:pt>
                <c:pt idx="12">
                  <c:v>6.1257422745431001E-17</c:v>
                </c:pt>
                <c:pt idx="13">
                  <c:v>-0.49999999999999978</c:v>
                </c:pt>
                <c:pt idx="14">
                  <c:v>-0.86602540378443871</c:v>
                </c:pt>
                <c:pt idx="15">
                  <c:v>-1</c:v>
                </c:pt>
                <c:pt idx="16">
                  <c:v>-0.8660254037844386</c:v>
                </c:pt>
                <c:pt idx="17">
                  <c:v>-0.50000000000000044</c:v>
                </c:pt>
                <c:pt idx="18">
                  <c:v>-1.83772268236293E-16</c:v>
                </c:pt>
                <c:pt idx="19">
                  <c:v>0.50000000000000011</c:v>
                </c:pt>
                <c:pt idx="20">
                  <c:v>0.86602540378443837</c:v>
                </c:pt>
                <c:pt idx="21">
                  <c:v>1</c:v>
                </c:pt>
                <c:pt idx="22">
                  <c:v>0.8660254037844386</c:v>
                </c:pt>
                <c:pt idx="23">
                  <c:v>0.49999999999999972</c:v>
                </c:pt>
                <c:pt idx="24">
                  <c:v>3.06287113727155E-16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'SBC_Cross-Plane'!$D$11</c:f>
              <c:strCache>
                <c:ptCount val="1"/>
                <c:pt idx="0">
                  <c:v>3</c:v>
                </c:pt>
              </c:strCache>
            </c:strRef>
          </c:tx>
          <c:spPr>
            <a:ln w="38100" cap="rnd">
              <a:solidFill>
                <a:schemeClr val="accent3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'SBC_Cross-Plane'!$A$12:$A$36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'SBC_Cross-Plane'!$D$12:$D$36</c:f>
              <c:numCache>
                <c:formatCode>General</c:formatCode>
                <c:ptCount val="25"/>
                <c:pt idx="0">
                  <c:v>-1.83772268236293E-16</c:v>
                </c:pt>
                <c:pt idx="1">
                  <c:v>-0.50000000000000044</c:v>
                </c:pt>
                <c:pt idx="2">
                  <c:v>-0.8660254037844386</c:v>
                </c:pt>
                <c:pt idx="3">
                  <c:v>-1</c:v>
                </c:pt>
                <c:pt idx="4">
                  <c:v>-0.86602540378443871</c:v>
                </c:pt>
                <c:pt idx="5">
                  <c:v>-0.49999999999999978</c:v>
                </c:pt>
                <c:pt idx="6">
                  <c:v>6.1257422745431001E-17</c:v>
                </c:pt>
                <c:pt idx="7">
                  <c:v>0.50000000000000011</c:v>
                </c:pt>
                <c:pt idx="8">
                  <c:v>0.86602540378443871</c:v>
                </c:pt>
                <c:pt idx="9">
                  <c:v>1</c:v>
                </c:pt>
                <c:pt idx="10">
                  <c:v>0.86602540378443871</c:v>
                </c:pt>
                <c:pt idx="11">
                  <c:v>0.50000000000000011</c:v>
                </c:pt>
                <c:pt idx="12">
                  <c:v>6.1257422745431001E-17</c:v>
                </c:pt>
                <c:pt idx="13">
                  <c:v>-0.49999999999999978</c:v>
                </c:pt>
                <c:pt idx="14">
                  <c:v>-0.86602540378443871</c:v>
                </c:pt>
                <c:pt idx="15">
                  <c:v>-1</c:v>
                </c:pt>
                <c:pt idx="16">
                  <c:v>-0.8660254037844386</c:v>
                </c:pt>
                <c:pt idx="17">
                  <c:v>-0.50000000000000044</c:v>
                </c:pt>
                <c:pt idx="18">
                  <c:v>-1.83772268236293E-16</c:v>
                </c:pt>
                <c:pt idx="19">
                  <c:v>0.50000000000000011</c:v>
                </c:pt>
                <c:pt idx="20">
                  <c:v>0.86602540378443837</c:v>
                </c:pt>
                <c:pt idx="21">
                  <c:v>1</c:v>
                </c:pt>
                <c:pt idx="22">
                  <c:v>0.8660254037844386</c:v>
                </c:pt>
                <c:pt idx="23">
                  <c:v>0.49999999999999972</c:v>
                </c:pt>
                <c:pt idx="24">
                  <c:v>3.06287113727155E-16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'SBC_Cross-Plane'!$E$11</c:f>
              <c:strCache>
                <c:ptCount val="1"/>
                <c:pt idx="0">
                  <c:v>4</c:v>
                </c:pt>
              </c:strCache>
            </c:strRef>
          </c:tx>
          <c:spPr>
            <a:ln w="38100" cap="rnd">
              <a:solidFill>
                <a:schemeClr val="accent4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'SBC_Cross-Plane'!$A$12:$A$36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'SBC_Cross-Plane'!$E$12:$E$36</c:f>
              <c:numCache>
                <c:formatCode>General</c:formatCode>
                <c:ptCount val="25"/>
                <c:pt idx="0">
                  <c:v>-1</c:v>
                </c:pt>
                <c:pt idx="1">
                  <c:v>-0.86602540378443871</c:v>
                </c:pt>
                <c:pt idx="2">
                  <c:v>-0.49999999999999978</c:v>
                </c:pt>
                <c:pt idx="3">
                  <c:v>6.1257422745431001E-17</c:v>
                </c:pt>
                <c:pt idx="4">
                  <c:v>0.50000000000000011</c:v>
                </c:pt>
                <c:pt idx="5">
                  <c:v>0.86602540378443871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0.50000000000000011</c:v>
                </c:pt>
                <c:pt idx="9">
                  <c:v>6.1257422745431001E-17</c:v>
                </c:pt>
                <c:pt idx="10">
                  <c:v>-0.49999999999999978</c:v>
                </c:pt>
                <c:pt idx="11">
                  <c:v>-0.86602540378443871</c:v>
                </c:pt>
                <c:pt idx="12">
                  <c:v>-1</c:v>
                </c:pt>
                <c:pt idx="13">
                  <c:v>-0.8660254037844386</c:v>
                </c:pt>
                <c:pt idx="14">
                  <c:v>-0.50000000000000044</c:v>
                </c:pt>
                <c:pt idx="15">
                  <c:v>-1.83772268236293E-16</c:v>
                </c:pt>
                <c:pt idx="16">
                  <c:v>0.50000000000000011</c:v>
                </c:pt>
                <c:pt idx="17">
                  <c:v>0.86602540378443837</c:v>
                </c:pt>
                <c:pt idx="18">
                  <c:v>1</c:v>
                </c:pt>
                <c:pt idx="19">
                  <c:v>0.8660254037844386</c:v>
                </c:pt>
                <c:pt idx="20">
                  <c:v>0.49999999999999972</c:v>
                </c:pt>
                <c:pt idx="21">
                  <c:v>3.06287113727155E-16</c:v>
                </c:pt>
                <c:pt idx="22">
                  <c:v>-0.49999999999999922</c:v>
                </c:pt>
                <c:pt idx="23">
                  <c:v>-0.86602540378443882</c:v>
                </c:pt>
                <c:pt idx="24">
                  <c:v>-1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'SBC_Cross-Plane'!$F$11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'SBC_Cross-Plane'!$A$12:$A$36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'SBC_Cross-Plane'!$F$12:$F$36</c:f>
              <c:numCache>
                <c:formatCode>General</c:formatCode>
                <c:ptCount val="25"/>
                <c:pt idx="0">
                  <c:v>6.1257422745431001E-17</c:v>
                </c:pt>
                <c:pt idx="1">
                  <c:v>0.50000000000000011</c:v>
                </c:pt>
                <c:pt idx="2">
                  <c:v>0.86602540378443871</c:v>
                </c:pt>
                <c:pt idx="3">
                  <c:v>1</c:v>
                </c:pt>
                <c:pt idx="4">
                  <c:v>0.86602540378443871</c:v>
                </c:pt>
                <c:pt idx="5">
                  <c:v>0.50000000000000011</c:v>
                </c:pt>
                <c:pt idx="6">
                  <c:v>6.1257422745431001E-17</c:v>
                </c:pt>
                <c:pt idx="7">
                  <c:v>-0.49999999999999978</c:v>
                </c:pt>
                <c:pt idx="8">
                  <c:v>-0.86602540378443871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-1.83772268236293E-16</c:v>
                </c:pt>
                <c:pt idx="13">
                  <c:v>0.50000000000000011</c:v>
                </c:pt>
                <c:pt idx="14">
                  <c:v>0.86602540378443837</c:v>
                </c:pt>
                <c:pt idx="15">
                  <c:v>1</c:v>
                </c:pt>
                <c:pt idx="16">
                  <c:v>0.8660254037844386</c:v>
                </c:pt>
                <c:pt idx="17">
                  <c:v>0.49999999999999972</c:v>
                </c:pt>
                <c:pt idx="18">
                  <c:v>3.06287113727155E-16</c:v>
                </c:pt>
                <c:pt idx="19">
                  <c:v>-0.49999999999999922</c:v>
                </c:pt>
                <c:pt idx="20">
                  <c:v>-0.86602540378443882</c:v>
                </c:pt>
                <c:pt idx="21">
                  <c:v>-1</c:v>
                </c:pt>
                <c:pt idx="22">
                  <c:v>-0.86602540378443915</c:v>
                </c:pt>
                <c:pt idx="23">
                  <c:v>-0.49999999999999983</c:v>
                </c:pt>
                <c:pt idx="24">
                  <c:v>-4.28801959218017E-16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'SBC_Cross-Plane'!$G$11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'SBC_Cross-Plane'!$A$12:$A$36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'SBC_Cross-Plane'!$G$12:$G$36</c:f>
              <c:numCache>
                <c:formatCode>General</c:formatCode>
                <c:ptCount val="25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-0.86602540378443871</c:v>
                </c:pt>
                <c:pt idx="6">
                  <c:v>-1</c:v>
                </c:pt>
                <c:pt idx="7">
                  <c:v>-0.8660254037844386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0.86602540378443837</c:v>
                </c:pt>
                <c:pt idx="12">
                  <c:v>1</c:v>
                </c:pt>
                <c:pt idx="13">
                  <c:v>0.8660254037844386</c:v>
                </c:pt>
                <c:pt idx="14">
                  <c:v>0.49999999999999972</c:v>
                </c:pt>
                <c:pt idx="15">
                  <c:v>3.06287113727155E-16</c:v>
                </c:pt>
                <c:pt idx="16">
                  <c:v>-0.49999999999999922</c:v>
                </c:pt>
                <c:pt idx="17">
                  <c:v>-0.86602540378443882</c:v>
                </c:pt>
                <c:pt idx="18">
                  <c:v>-1</c:v>
                </c:pt>
                <c:pt idx="19">
                  <c:v>-0.86602540378443915</c:v>
                </c:pt>
                <c:pt idx="20">
                  <c:v>-0.49999999999999983</c:v>
                </c:pt>
                <c:pt idx="21">
                  <c:v>-4.28801959218017E-16</c:v>
                </c:pt>
                <c:pt idx="22">
                  <c:v>0.49999999999999911</c:v>
                </c:pt>
                <c:pt idx="23">
                  <c:v>0.86602540378443871</c:v>
                </c:pt>
                <c:pt idx="24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'SBC_Cross-Plane'!$H$11</c:f>
              <c:strCache>
                <c:ptCount val="1"/>
                <c:pt idx="0">
                  <c:v>7</c:v>
                </c:pt>
              </c:strCache>
            </c:strRef>
          </c:tx>
          <c:spPr>
            <a:ln w="38100" cap="rnd">
              <a:solidFill>
                <a:schemeClr val="accent6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'SBC_Cross-Plane'!$A$12:$A$36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'SBC_Cross-Plane'!$H$12:$H$36</c:f>
              <c:numCache>
                <c:formatCode>General</c:formatCode>
                <c:ptCount val="25"/>
                <c:pt idx="0">
                  <c:v>-1</c:v>
                </c:pt>
                <c:pt idx="1">
                  <c:v>-0.86602540378443871</c:v>
                </c:pt>
                <c:pt idx="2">
                  <c:v>-0.49999999999999978</c:v>
                </c:pt>
                <c:pt idx="3">
                  <c:v>6.1257422745431001E-17</c:v>
                </c:pt>
                <c:pt idx="4">
                  <c:v>0.50000000000000011</c:v>
                </c:pt>
                <c:pt idx="5">
                  <c:v>0.86602540378443871</c:v>
                </c:pt>
                <c:pt idx="6">
                  <c:v>1</c:v>
                </c:pt>
                <c:pt idx="7">
                  <c:v>0.86602540378443871</c:v>
                </c:pt>
                <c:pt idx="8">
                  <c:v>0.50000000000000011</c:v>
                </c:pt>
                <c:pt idx="9">
                  <c:v>6.1257422745431001E-17</c:v>
                </c:pt>
                <c:pt idx="10">
                  <c:v>-0.49999999999999978</c:v>
                </c:pt>
                <c:pt idx="11">
                  <c:v>-0.86602540378443871</c:v>
                </c:pt>
                <c:pt idx="12">
                  <c:v>-1</c:v>
                </c:pt>
                <c:pt idx="13">
                  <c:v>-0.8660254037844386</c:v>
                </c:pt>
                <c:pt idx="14">
                  <c:v>-0.50000000000000044</c:v>
                </c:pt>
                <c:pt idx="15">
                  <c:v>-1.83772268236293E-16</c:v>
                </c:pt>
                <c:pt idx="16">
                  <c:v>0.50000000000000011</c:v>
                </c:pt>
                <c:pt idx="17">
                  <c:v>0.86602540378443837</c:v>
                </c:pt>
                <c:pt idx="18">
                  <c:v>1</c:v>
                </c:pt>
                <c:pt idx="19">
                  <c:v>0.8660254037844386</c:v>
                </c:pt>
                <c:pt idx="20">
                  <c:v>0.49999999999999972</c:v>
                </c:pt>
                <c:pt idx="21">
                  <c:v>3.06287113727155E-16</c:v>
                </c:pt>
                <c:pt idx="22">
                  <c:v>-0.49999999999999922</c:v>
                </c:pt>
                <c:pt idx="23">
                  <c:v>-0.86602540378443882</c:v>
                </c:pt>
                <c:pt idx="24">
                  <c:v>-1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'SBC_Cross-Plane'!$I$11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'SBC_Cross-Plane'!$A$12:$A$36</c:f>
              <c:numCache>
                <c:formatCode>General</c:formatCode>
                <c:ptCount val="2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'SBC_Cross-Plane'!$I$12:$I$36</c:f>
              <c:numCache>
                <c:formatCode>General</c:formatCode>
                <c:ptCount val="25"/>
                <c:pt idx="0">
                  <c:v>6.1257422745431001E-17</c:v>
                </c:pt>
                <c:pt idx="1">
                  <c:v>0.50000000000000011</c:v>
                </c:pt>
                <c:pt idx="2">
                  <c:v>0.86602540378443871</c:v>
                </c:pt>
                <c:pt idx="3">
                  <c:v>1</c:v>
                </c:pt>
                <c:pt idx="4">
                  <c:v>0.86602540378443871</c:v>
                </c:pt>
                <c:pt idx="5">
                  <c:v>0.50000000000000011</c:v>
                </c:pt>
                <c:pt idx="6">
                  <c:v>6.1257422745431001E-17</c:v>
                </c:pt>
                <c:pt idx="7">
                  <c:v>-0.49999999999999978</c:v>
                </c:pt>
                <c:pt idx="8">
                  <c:v>-0.86602540378443871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-0.50000000000000044</c:v>
                </c:pt>
                <c:pt idx="12">
                  <c:v>-1.83772268236293E-16</c:v>
                </c:pt>
                <c:pt idx="13">
                  <c:v>0.50000000000000011</c:v>
                </c:pt>
                <c:pt idx="14">
                  <c:v>0.86602540378443837</c:v>
                </c:pt>
                <c:pt idx="15">
                  <c:v>1</c:v>
                </c:pt>
                <c:pt idx="16">
                  <c:v>0.8660254037844386</c:v>
                </c:pt>
                <c:pt idx="17">
                  <c:v>0.49999999999999972</c:v>
                </c:pt>
                <c:pt idx="18">
                  <c:v>3.06287113727155E-16</c:v>
                </c:pt>
                <c:pt idx="19">
                  <c:v>-0.49999999999999922</c:v>
                </c:pt>
                <c:pt idx="20">
                  <c:v>-0.86602540378443882</c:v>
                </c:pt>
                <c:pt idx="21">
                  <c:v>-1</c:v>
                </c:pt>
                <c:pt idx="22">
                  <c:v>-0.86602540378443915</c:v>
                </c:pt>
                <c:pt idx="23">
                  <c:v>-0.49999999999999983</c:v>
                </c:pt>
                <c:pt idx="24">
                  <c:v>-4.28801959218017E-16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39776"/>
        <c:axId val="398638600"/>
      </c:scatterChart>
      <c:valAx>
        <c:axId val="398639776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8600"/>
        <c:crosses val="autoZero"/>
        <c:crossBetween val="midCat"/>
        <c:majorUnit val="90"/>
        <c:minorUnit val="30"/>
      </c:valAx>
      <c:valAx>
        <c:axId val="3986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3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180975</xdr:rowOff>
    </xdr:from>
    <xdr:to>
      <xdr:col>8</xdr:col>
      <xdr:colOff>495300</xdr:colOff>
      <xdr:row>19</xdr:row>
      <xdr:rowOff>9525</xdr:rowOff>
    </xdr:to>
    <xdr:pic>
      <xdr:nvPicPr>
        <xdr:cNvPr id="2" name="Picture 1" descr="https://upload.wikimedia.org/wikipedia/commons/thumb/3/36/Piston_motion_geometry.png/500px-Piston_motion_geometry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"/>
          <a:ext cx="476250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371475</xdr:colOff>
      <xdr:row>2</xdr:row>
      <xdr:rowOff>128587</xdr:rowOff>
    </xdr:from>
    <xdr:to>
      <xdr:col>26</xdr:col>
      <xdr:colOff>371475</xdr:colOff>
      <xdr:row>17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371475</xdr:colOff>
      <xdr:row>17</xdr:row>
      <xdr:rowOff>119062</xdr:rowOff>
    </xdr:from>
    <xdr:to>
      <xdr:col>26</xdr:col>
      <xdr:colOff>371475</xdr:colOff>
      <xdr:row>32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523875</xdr:colOff>
      <xdr:row>17</xdr:row>
      <xdr:rowOff>128587</xdr:rowOff>
    </xdr:from>
    <xdr:to>
      <xdr:col>32</xdr:col>
      <xdr:colOff>352425</xdr:colOff>
      <xdr:row>32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180975</xdr:rowOff>
    </xdr:from>
    <xdr:to>
      <xdr:col>8</xdr:col>
      <xdr:colOff>495300</xdr:colOff>
      <xdr:row>19</xdr:row>
      <xdr:rowOff>9525</xdr:rowOff>
    </xdr:to>
    <xdr:pic>
      <xdr:nvPicPr>
        <xdr:cNvPr id="2" name="Picture 1" descr="https://upload.wikimedia.org/wikipedia/commons/thumb/3/36/Piston_motion_geometry.png/500px-Piston_motion_geometry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"/>
          <a:ext cx="476250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9525</xdr:colOff>
      <xdr:row>1</xdr:row>
      <xdr:rowOff>4762</xdr:rowOff>
    </xdr:from>
    <xdr:to>
      <xdr:col>22</xdr:col>
      <xdr:colOff>9525</xdr:colOff>
      <xdr:row>15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15</xdr:row>
      <xdr:rowOff>185737</xdr:rowOff>
    </xdr:from>
    <xdr:to>
      <xdr:col>22</xdr:col>
      <xdr:colOff>9525</xdr:colOff>
      <xdr:row>30</xdr:row>
      <xdr:rowOff>71437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161925</xdr:colOff>
      <xdr:row>16</xdr:row>
      <xdr:rowOff>4762</xdr:rowOff>
    </xdr:from>
    <xdr:to>
      <xdr:col>27</xdr:col>
      <xdr:colOff>600075</xdr:colOff>
      <xdr:row>30</xdr:row>
      <xdr:rowOff>80962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12</xdr:row>
      <xdr:rowOff>157162</xdr:rowOff>
    </xdr:from>
    <xdr:to>
      <xdr:col>18</xdr:col>
      <xdr:colOff>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12</xdr:row>
      <xdr:rowOff>157162</xdr:rowOff>
    </xdr:from>
    <xdr:to>
      <xdr:col>18</xdr:col>
      <xdr:colOff>0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12</xdr:row>
      <xdr:rowOff>157162</xdr:rowOff>
    </xdr:from>
    <xdr:to>
      <xdr:col>18</xdr:col>
      <xdr:colOff>0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12</xdr:row>
      <xdr:rowOff>157162</xdr:rowOff>
    </xdr:from>
    <xdr:to>
      <xdr:col>18</xdr:col>
      <xdr:colOff>0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N67"/>
  <sheetViews>
    <sheetView workbookViewId="0">
      <selection activeCell="M24" sqref="M24"/>
    </sheetView>
  </sheetViews>
  <sheetFormatPr defaultRowHeight="15" x14ac:dyDescent="0.25"/>
  <cols>
    <col min="2" max="2" width="9.140625" customWidth="1"/>
  </cols>
  <sheetData>
    <row r="16" spans="1:13" x14ac:dyDescent="0.25">
      <c r="A16" t="s">
        <v>1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5">
      <c r="A17" t="s">
        <v>21</v>
      </c>
      <c r="B17">
        <v>0</v>
      </c>
      <c r="C17">
        <v>262</v>
      </c>
      <c r="D17">
        <v>120</v>
      </c>
      <c r="E17">
        <v>142</v>
      </c>
      <c r="F17">
        <v>240</v>
      </c>
      <c r="G17">
        <v>22</v>
      </c>
      <c r="H17">
        <v>60</v>
      </c>
      <c r="I17">
        <v>322</v>
      </c>
      <c r="J17">
        <v>180</v>
      </c>
      <c r="K17">
        <v>202</v>
      </c>
      <c r="L17">
        <v>300</v>
      </c>
      <c r="M17">
        <v>82</v>
      </c>
    </row>
    <row r="18" spans="1:13" x14ac:dyDescent="0.25">
      <c r="A18" t="s">
        <v>2</v>
      </c>
      <c r="B18" t="str">
        <f>CONCATENATE("Cyl #", B16)</f>
        <v>Cyl #1</v>
      </c>
      <c r="C18" t="str">
        <f t="shared" ref="C18:E18" si="0">CONCATENATE("Cyl #", C16)</f>
        <v>Cyl #2</v>
      </c>
      <c r="D18" t="str">
        <f t="shared" si="0"/>
        <v>Cyl #3</v>
      </c>
      <c r="E18" t="str">
        <f t="shared" si="0"/>
        <v>Cyl #4</v>
      </c>
      <c r="F18" t="str">
        <f>CONCATENATE("Cyl #", F16)</f>
        <v>Cyl #5</v>
      </c>
      <c r="G18" t="str">
        <f t="shared" ref="G18" si="1">CONCATENATE("Cyl #", G16)</f>
        <v>Cyl #6</v>
      </c>
      <c r="H18" t="str">
        <f>CONCATENATE("Cyl #", H16)</f>
        <v>Cyl #7</v>
      </c>
      <c r="I18" t="str">
        <f t="shared" ref="I18:K18" si="2">CONCATENATE("Cyl #", I16)</f>
        <v>Cyl #8</v>
      </c>
      <c r="J18" t="str">
        <f t="shared" si="2"/>
        <v>Cyl #9</v>
      </c>
      <c r="K18" t="str">
        <f t="shared" si="2"/>
        <v>Cyl #10</v>
      </c>
      <c r="L18" t="str">
        <f>CONCATENATE("Cyl #", L16)</f>
        <v>Cyl #11</v>
      </c>
      <c r="M18" t="str">
        <f t="shared" ref="M18" si="3">CONCATENATE("Cyl #", M16)</f>
        <v>Cyl #12</v>
      </c>
    </row>
    <row r="19" spans="1:13" x14ac:dyDescent="0.25">
      <c r="A19">
        <v>0</v>
      </c>
      <c r="B19" s="1">
        <f>COS(RADIANS($A19-B$17))</f>
        <v>1</v>
      </c>
      <c r="C19" s="1">
        <f t="shared" ref="C19:M34" si="4">COS(RADIANS($A19-C$17))</f>
        <v>-0.13917310096006583</v>
      </c>
      <c r="D19" s="1">
        <f t="shared" si="4"/>
        <v>-0.49999999999999978</v>
      </c>
      <c r="E19" s="1">
        <f t="shared" si="4"/>
        <v>-0.7880107536067219</v>
      </c>
      <c r="F19" s="1">
        <f>COS(RADIANS($A19-F$17))</f>
        <v>-0.50000000000000044</v>
      </c>
      <c r="G19" s="1">
        <f t="shared" si="4"/>
        <v>0.92718385456678742</v>
      </c>
      <c r="H19" s="1">
        <f>COS(RADIANS($A19-H$17))</f>
        <v>0.50000000000000011</v>
      </c>
      <c r="I19" s="1">
        <f t="shared" si="4"/>
        <v>0.78801075360672201</v>
      </c>
      <c r="J19" s="1">
        <f t="shared" si="4"/>
        <v>-1</v>
      </c>
      <c r="K19" s="1">
        <f t="shared" si="4"/>
        <v>-0.92718385456678742</v>
      </c>
      <c r="L19" s="1">
        <f>COS(RADIANS($A19-L$17))</f>
        <v>0.50000000000000011</v>
      </c>
      <c r="M19" s="1">
        <f t="shared" si="4"/>
        <v>0.13917310096006547</v>
      </c>
    </row>
    <row r="20" spans="1:13" x14ac:dyDescent="0.25">
      <c r="A20">
        <v>15</v>
      </c>
      <c r="B20" s="1">
        <f t="shared" ref="B20:M45" si="5">COS(RADIANS($A20-B$17))</f>
        <v>0.96592582628906831</v>
      </c>
      <c r="C20" s="1">
        <f t="shared" si="4"/>
        <v>-0.39073112848927383</v>
      </c>
      <c r="D20" s="1">
        <f t="shared" si="4"/>
        <v>-0.25881904510252085</v>
      </c>
      <c r="E20" s="1">
        <f t="shared" si="4"/>
        <v>-0.60181502315204838</v>
      </c>
      <c r="F20" s="1">
        <f t="shared" si="5"/>
        <v>-0.70710678118654768</v>
      </c>
      <c r="G20" s="1">
        <f t="shared" si="4"/>
        <v>0.99254615164132198</v>
      </c>
      <c r="H20" s="1">
        <f t="shared" si="4"/>
        <v>0.70710678118654757</v>
      </c>
      <c r="I20" s="1">
        <f t="shared" si="4"/>
        <v>0.60181502315204793</v>
      </c>
      <c r="J20" s="1">
        <f t="shared" si="4"/>
        <v>-0.9659258262890682</v>
      </c>
      <c r="K20" s="1">
        <f t="shared" si="4"/>
        <v>-0.99254615164132209</v>
      </c>
      <c r="L20" s="1">
        <f t="shared" si="4"/>
        <v>0.2588190451025203</v>
      </c>
      <c r="M20" s="1">
        <f t="shared" si="4"/>
        <v>0.39073112848927372</v>
      </c>
    </row>
    <row r="21" spans="1:13" x14ac:dyDescent="0.25">
      <c r="A21">
        <v>30</v>
      </c>
      <c r="B21" s="1">
        <f t="shared" si="5"/>
        <v>0.86602540378443871</v>
      </c>
      <c r="C21" s="1">
        <f t="shared" si="4"/>
        <v>-0.61566147532565807</v>
      </c>
      <c r="D21" s="1">
        <f t="shared" si="4"/>
        <v>6.1257422745431001E-17</v>
      </c>
      <c r="E21" s="1">
        <f t="shared" si="4"/>
        <v>-0.37460659341591207</v>
      </c>
      <c r="F21" s="1">
        <f t="shared" si="5"/>
        <v>-0.8660254037844386</v>
      </c>
      <c r="G21" s="1">
        <f t="shared" si="4"/>
        <v>0.99026806874157036</v>
      </c>
      <c r="H21" s="1">
        <f t="shared" si="4"/>
        <v>0.86602540378443871</v>
      </c>
      <c r="I21" s="1">
        <f t="shared" si="4"/>
        <v>0.37460659341591196</v>
      </c>
      <c r="J21" s="1">
        <f t="shared" si="4"/>
        <v>-0.86602540378443871</v>
      </c>
      <c r="K21" s="1">
        <f t="shared" si="4"/>
        <v>-0.99026806874157036</v>
      </c>
      <c r="L21" s="1">
        <f t="shared" si="4"/>
        <v>-1.83772268236293E-16</v>
      </c>
      <c r="M21" s="1">
        <f t="shared" si="4"/>
        <v>0.61566147532565829</v>
      </c>
    </row>
    <row r="22" spans="1:13" x14ac:dyDescent="0.25">
      <c r="A22">
        <v>45</v>
      </c>
      <c r="B22" s="1">
        <f t="shared" si="5"/>
        <v>0.70710678118654757</v>
      </c>
      <c r="C22" s="1">
        <f t="shared" si="4"/>
        <v>-0.79863551004729283</v>
      </c>
      <c r="D22" s="1">
        <f t="shared" si="4"/>
        <v>0.25881904510252074</v>
      </c>
      <c r="E22" s="1">
        <f t="shared" si="4"/>
        <v>-0.12186934340514737</v>
      </c>
      <c r="F22" s="1">
        <f t="shared" si="5"/>
        <v>-0.96592582628906831</v>
      </c>
      <c r="G22" s="1">
        <f t="shared" si="4"/>
        <v>0.92050485345244037</v>
      </c>
      <c r="H22" s="1">
        <f t="shared" si="4"/>
        <v>0.96592582628906831</v>
      </c>
      <c r="I22" s="1">
        <f t="shared" si="4"/>
        <v>0.12186934340514768</v>
      </c>
      <c r="J22" s="1">
        <f t="shared" si="4"/>
        <v>-0.70710678118654746</v>
      </c>
      <c r="K22" s="1">
        <f t="shared" si="4"/>
        <v>-0.92050485345244037</v>
      </c>
      <c r="L22" s="1">
        <f t="shared" si="4"/>
        <v>-0.25881904510252063</v>
      </c>
      <c r="M22" s="1">
        <f t="shared" si="4"/>
        <v>0.79863551004729283</v>
      </c>
    </row>
    <row r="23" spans="1:13" x14ac:dyDescent="0.25">
      <c r="A23">
        <v>60</v>
      </c>
      <c r="B23" s="1">
        <f t="shared" si="5"/>
        <v>0.50000000000000011</v>
      </c>
      <c r="C23" s="1">
        <f t="shared" si="4"/>
        <v>-0.92718385456678742</v>
      </c>
      <c r="D23" s="1">
        <f t="shared" si="4"/>
        <v>0.50000000000000011</v>
      </c>
      <c r="E23" s="1">
        <f t="shared" si="4"/>
        <v>0.13917310096006547</v>
      </c>
      <c r="F23" s="1">
        <f t="shared" si="5"/>
        <v>-1</v>
      </c>
      <c r="G23" s="1">
        <f t="shared" si="4"/>
        <v>0.7880107536067219</v>
      </c>
      <c r="H23" s="1">
        <f t="shared" si="4"/>
        <v>1</v>
      </c>
      <c r="I23" s="1">
        <f t="shared" si="4"/>
        <v>-0.13917310096006583</v>
      </c>
      <c r="J23" s="1">
        <f t="shared" si="4"/>
        <v>-0.49999999999999978</v>
      </c>
      <c r="K23" s="1">
        <f t="shared" si="4"/>
        <v>-0.7880107536067219</v>
      </c>
      <c r="L23" s="1">
        <f t="shared" si="4"/>
        <v>-0.50000000000000044</v>
      </c>
      <c r="M23" s="1">
        <f t="shared" si="4"/>
        <v>0.92718385456678742</v>
      </c>
    </row>
    <row r="24" spans="1:13" x14ac:dyDescent="0.25">
      <c r="A24">
        <v>75</v>
      </c>
      <c r="B24" s="1">
        <f t="shared" si="5"/>
        <v>0.25881904510252074</v>
      </c>
      <c r="C24" s="1">
        <f t="shared" si="4"/>
        <v>-0.99254615164132209</v>
      </c>
      <c r="D24" s="1">
        <f t="shared" si="4"/>
        <v>0.70710678118654757</v>
      </c>
      <c r="E24" s="1">
        <f t="shared" si="4"/>
        <v>0.39073112848927372</v>
      </c>
      <c r="F24" s="1">
        <f t="shared" si="5"/>
        <v>-0.9659258262890682</v>
      </c>
      <c r="G24" s="1">
        <f t="shared" si="4"/>
        <v>0.60181502315204838</v>
      </c>
      <c r="H24" s="1">
        <f t="shared" si="4"/>
        <v>0.96592582628906831</v>
      </c>
      <c r="I24" s="1">
        <f t="shared" si="4"/>
        <v>-0.39073112848927383</v>
      </c>
      <c r="J24" s="1">
        <f t="shared" si="4"/>
        <v>-0.25881904510252085</v>
      </c>
      <c r="K24" s="1">
        <f t="shared" si="4"/>
        <v>-0.60181502315204838</v>
      </c>
      <c r="L24" s="1">
        <f t="shared" si="4"/>
        <v>-0.70710678118654768</v>
      </c>
      <c r="M24" s="1">
        <f t="shared" si="4"/>
        <v>0.99254615164132198</v>
      </c>
    </row>
    <row r="25" spans="1:13" x14ac:dyDescent="0.25">
      <c r="A25">
        <v>90</v>
      </c>
      <c r="B25" s="1">
        <f t="shared" si="5"/>
        <v>6.1257422745431001E-17</v>
      </c>
      <c r="C25" s="1">
        <f t="shared" si="4"/>
        <v>-0.99026806874157036</v>
      </c>
      <c r="D25" s="1">
        <f t="shared" si="4"/>
        <v>0.86602540378443871</v>
      </c>
      <c r="E25" s="1">
        <f t="shared" si="4"/>
        <v>0.61566147532565829</v>
      </c>
      <c r="F25" s="1">
        <f t="shared" si="5"/>
        <v>-0.86602540378443871</v>
      </c>
      <c r="G25" s="1">
        <f t="shared" si="4"/>
        <v>0.37460659341591196</v>
      </c>
      <c r="H25" s="1">
        <f t="shared" si="4"/>
        <v>0.86602540378443871</v>
      </c>
      <c r="I25" s="1">
        <f t="shared" si="4"/>
        <v>-0.61566147532565807</v>
      </c>
      <c r="J25" s="1">
        <f t="shared" si="4"/>
        <v>6.1257422745431001E-17</v>
      </c>
      <c r="K25" s="1">
        <f t="shared" si="4"/>
        <v>-0.37460659341591207</v>
      </c>
      <c r="L25" s="1">
        <f t="shared" si="4"/>
        <v>-0.8660254037844386</v>
      </c>
      <c r="M25" s="1">
        <f t="shared" si="4"/>
        <v>0.99026806874157036</v>
      </c>
    </row>
    <row r="26" spans="1:13" x14ac:dyDescent="0.25">
      <c r="A26">
        <v>105</v>
      </c>
      <c r="B26" s="1">
        <f t="shared" si="5"/>
        <v>-0.25881904510252085</v>
      </c>
      <c r="C26" s="1">
        <f t="shared" si="4"/>
        <v>-0.92050485345244037</v>
      </c>
      <c r="D26" s="1">
        <f t="shared" si="4"/>
        <v>0.96592582628906831</v>
      </c>
      <c r="E26" s="1">
        <f t="shared" si="4"/>
        <v>0.79863551004729283</v>
      </c>
      <c r="F26" s="1">
        <f t="shared" si="5"/>
        <v>-0.70710678118654746</v>
      </c>
      <c r="G26" s="1">
        <f t="shared" si="4"/>
        <v>0.12186934340514749</v>
      </c>
      <c r="H26" s="1">
        <f t="shared" si="4"/>
        <v>0.70710678118654757</v>
      </c>
      <c r="I26" s="1">
        <f t="shared" si="4"/>
        <v>-0.79863551004729283</v>
      </c>
      <c r="J26" s="1">
        <f t="shared" si="4"/>
        <v>0.25881904510252074</v>
      </c>
      <c r="K26" s="1">
        <f t="shared" si="4"/>
        <v>-0.12186934340514737</v>
      </c>
      <c r="L26" s="1">
        <f t="shared" si="4"/>
        <v>-0.96592582628906831</v>
      </c>
      <c r="M26" s="1">
        <f t="shared" si="4"/>
        <v>0.92050485345244037</v>
      </c>
    </row>
    <row r="27" spans="1:13" x14ac:dyDescent="0.25">
      <c r="A27">
        <v>120</v>
      </c>
      <c r="B27" s="1">
        <f t="shared" si="5"/>
        <v>-0.49999999999999978</v>
      </c>
      <c r="C27" s="1">
        <f t="shared" si="4"/>
        <v>-0.7880107536067219</v>
      </c>
      <c r="D27" s="1">
        <f t="shared" si="4"/>
        <v>1</v>
      </c>
      <c r="E27" s="1">
        <f t="shared" si="4"/>
        <v>0.92718385456678742</v>
      </c>
      <c r="F27" s="1">
        <f t="shared" si="5"/>
        <v>-0.49999999999999978</v>
      </c>
      <c r="G27" s="1">
        <f t="shared" si="4"/>
        <v>-0.13917310096006535</v>
      </c>
      <c r="H27" s="1">
        <f t="shared" si="4"/>
        <v>0.50000000000000011</v>
      </c>
      <c r="I27" s="1">
        <f t="shared" si="4"/>
        <v>-0.92718385456678742</v>
      </c>
      <c r="J27" s="1">
        <f t="shared" si="4"/>
        <v>0.50000000000000011</v>
      </c>
      <c r="K27" s="1">
        <f t="shared" si="4"/>
        <v>0.13917310096006547</v>
      </c>
      <c r="L27" s="1">
        <f t="shared" si="4"/>
        <v>-1</v>
      </c>
      <c r="M27" s="1">
        <f t="shared" si="4"/>
        <v>0.7880107536067219</v>
      </c>
    </row>
    <row r="28" spans="1:13" x14ac:dyDescent="0.25">
      <c r="A28">
        <v>135</v>
      </c>
      <c r="B28" s="1">
        <f t="shared" si="5"/>
        <v>-0.70710678118654746</v>
      </c>
      <c r="C28" s="1">
        <f t="shared" si="4"/>
        <v>-0.60181502315204838</v>
      </c>
      <c r="D28" s="1">
        <f t="shared" si="4"/>
        <v>0.96592582628906831</v>
      </c>
      <c r="E28" s="1">
        <f t="shared" si="4"/>
        <v>0.99254615164132198</v>
      </c>
      <c r="F28" s="1">
        <f t="shared" si="5"/>
        <v>-0.25881904510252085</v>
      </c>
      <c r="G28" s="1">
        <f t="shared" si="4"/>
        <v>-0.39073112848927377</v>
      </c>
      <c r="H28" s="1">
        <f t="shared" si="4"/>
        <v>0.25881904510252074</v>
      </c>
      <c r="I28" s="1">
        <f t="shared" si="4"/>
        <v>-0.99254615164132209</v>
      </c>
      <c r="J28" s="1">
        <f t="shared" si="4"/>
        <v>0.70710678118654757</v>
      </c>
      <c r="K28" s="1">
        <f t="shared" si="4"/>
        <v>0.39073112848927372</v>
      </c>
      <c r="L28" s="1">
        <f t="shared" si="4"/>
        <v>-0.9659258262890682</v>
      </c>
      <c r="M28" s="1">
        <f t="shared" si="4"/>
        <v>0.60181502315204838</v>
      </c>
    </row>
    <row r="29" spans="1:13" x14ac:dyDescent="0.25">
      <c r="A29">
        <v>150</v>
      </c>
      <c r="B29" s="1">
        <f t="shared" si="5"/>
        <v>-0.86602540378443871</v>
      </c>
      <c r="C29" s="1">
        <f t="shared" si="4"/>
        <v>-0.37460659341591207</v>
      </c>
      <c r="D29" s="1">
        <f t="shared" si="4"/>
        <v>0.86602540378443871</v>
      </c>
      <c r="E29" s="1">
        <f t="shared" si="4"/>
        <v>0.99026806874157036</v>
      </c>
      <c r="F29" s="1">
        <f t="shared" si="5"/>
        <v>6.1257422745431001E-17</v>
      </c>
      <c r="G29" s="1">
        <f t="shared" si="4"/>
        <v>-0.61566147532565829</v>
      </c>
      <c r="H29" s="1">
        <f t="shared" si="4"/>
        <v>6.1257422745431001E-17</v>
      </c>
      <c r="I29" s="1">
        <f t="shared" si="4"/>
        <v>-0.99026806874157036</v>
      </c>
      <c r="J29" s="1">
        <f t="shared" si="4"/>
        <v>0.86602540378443871</v>
      </c>
      <c r="K29" s="1">
        <f t="shared" si="4"/>
        <v>0.61566147532565829</v>
      </c>
      <c r="L29" s="1">
        <f t="shared" si="4"/>
        <v>-0.86602540378443871</v>
      </c>
      <c r="M29" s="1">
        <f t="shared" si="4"/>
        <v>0.37460659341591196</v>
      </c>
    </row>
    <row r="30" spans="1:13" x14ac:dyDescent="0.25">
      <c r="A30">
        <v>165</v>
      </c>
      <c r="B30" s="1">
        <f t="shared" si="5"/>
        <v>-0.9659258262890682</v>
      </c>
      <c r="C30" s="1">
        <f t="shared" si="4"/>
        <v>-0.12186934340514737</v>
      </c>
      <c r="D30" s="1">
        <f t="shared" si="4"/>
        <v>0.70710678118654757</v>
      </c>
      <c r="E30" s="1">
        <f t="shared" si="4"/>
        <v>0.92050485345244037</v>
      </c>
      <c r="F30" s="1">
        <f t="shared" si="5"/>
        <v>0.25881904510252074</v>
      </c>
      <c r="G30" s="1">
        <f t="shared" si="4"/>
        <v>-0.79863551004729294</v>
      </c>
      <c r="H30" s="1">
        <f t="shared" si="4"/>
        <v>-0.25881904510252085</v>
      </c>
      <c r="I30" s="1">
        <f t="shared" si="4"/>
        <v>-0.92050485345244037</v>
      </c>
      <c r="J30" s="1">
        <f t="shared" si="4"/>
        <v>0.96592582628906831</v>
      </c>
      <c r="K30" s="1">
        <f t="shared" si="4"/>
        <v>0.79863551004729283</v>
      </c>
      <c r="L30" s="1">
        <f t="shared" si="4"/>
        <v>-0.70710678118654746</v>
      </c>
      <c r="M30" s="1">
        <f t="shared" si="4"/>
        <v>0.12186934340514749</v>
      </c>
    </row>
    <row r="31" spans="1:13" x14ac:dyDescent="0.25">
      <c r="A31">
        <v>180</v>
      </c>
      <c r="B31" s="1">
        <f t="shared" si="5"/>
        <v>-1</v>
      </c>
      <c r="C31" s="1">
        <f t="shared" si="4"/>
        <v>0.13917310096006547</v>
      </c>
      <c r="D31" s="1">
        <f t="shared" si="4"/>
        <v>0.50000000000000011</v>
      </c>
      <c r="E31" s="1">
        <f t="shared" si="4"/>
        <v>0.7880107536067219</v>
      </c>
      <c r="F31" s="1">
        <f t="shared" si="5"/>
        <v>0.50000000000000011</v>
      </c>
      <c r="G31" s="1">
        <f t="shared" si="4"/>
        <v>-0.92718385456678731</v>
      </c>
      <c r="H31" s="1">
        <f t="shared" si="4"/>
        <v>-0.49999999999999978</v>
      </c>
      <c r="I31" s="1">
        <f t="shared" si="4"/>
        <v>-0.7880107536067219</v>
      </c>
      <c r="J31" s="1">
        <f t="shared" si="4"/>
        <v>1</v>
      </c>
      <c r="K31" s="1">
        <f t="shared" si="4"/>
        <v>0.92718385456678742</v>
      </c>
      <c r="L31" s="1">
        <f t="shared" si="4"/>
        <v>-0.49999999999999978</v>
      </c>
      <c r="M31" s="1">
        <f t="shared" si="4"/>
        <v>-0.13917310096006535</v>
      </c>
    </row>
    <row r="32" spans="1:13" x14ac:dyDescent="0.25">
      <c r="A32">
        <v>195</v>
      </c>
      <c r="B32" s="1">
        <f t="shared" si="5"/>
        <v>-0.96592582628906831</v>
      </c>
      <c r="C32" s="1">
        <f t="shared" si="4"/>
        <v>0.39073112848927372</v>
      </c>
      <c r="D32" s="1">
        <f t="shared" si="4"/>
        <v>0.25881904510252074</v>
      </c>
      <c r="E32" s="1">
        <f t="shared" si="4"/>
        <v>0.60181502315204838</v>
      </c>
      <c r="F32" s="1">
        <f t="shared" si="5"/>
        <v>0.70710678118654757</v>
      </c>
      <c r="G32" s="1">
        <f t="shared" si="4"/>
        <v>-0.99254615164132198</v>
      </c>
      <c r="H32" s="1">
        <f t="shared" si="4"/>
        <v>-0.70710678118654746</v>
      </c>
      <c r="I32" s="1">
        <f t="shared" si="4"/>
        <v>-0.60181502315204838</v>
      </c>
      <c r="J32" s="1">
        <f t="shared" si="4"/>
        <v>0.96592582628906831</v>
      </c>
      <c r="K32" s="1">
        <f t="shared" si="4"/>
        <v>0.99254615164132198</v>
      </c>
      <c r="L32" s="1">
        <f t="shared" si="4"/>
        <v>-0.25881904510252085</v>
      </c>
      <c r="M32" s="1">
        <f t="shared" si="4"/>
        <v>-0.39073112848927377</v>
      </c>
    </row>
    <row r="33" spans="1:14" x14ac:dyDescent="0.25">
      <c r="A33">
        <v>210</v>
      </c>
      <c r="B33" s="1">
        <f t="shared" si="5"/>
        <v>-0.8660254037844386</v>
      </c>
      <c r="C33" s="1">
        <f t="shared" si="4"/>
        <v>0.61566147532565829</v>
      </c>
      <c r="D33" s="1">
        <f t="shared" si="4"/>
        <v>6.1257422745431001E-17</v>
      </c>
      <c r="E33" s="1">
        <f t="shared" si="4"/>
        <v>0.37460659341591196</v>
      </c>
      <c r="F33" s="1">
        <f t="shared" si="5"/>
        <v>0.86602540378443871</v>
      </c>
      <c r="G33" s="1">
        <f t="shared" si="4"/>
        <v>-0.99026806874157025</v>
      </c>
      <c r="H33" s="1">
        <f t="shared" si="4"/>
        <v>-0.86602540378443871</v>
      </c>
      <c r="I33" s="1">
        <f t="shared" si="4"/>
        <v>-0.37460659341591207</v>
      </c>
      <c r="J33" s="1">
        <f t="shared" si="4"/>
        <v>0.86602540378443871</v>
      </c>
      <c r="K33" s="1">
        <f t="shared" si="4"/>
        <v>0.99026806874157036</v>
      </c>
      <c r="L33" s="1">
        <f t="shared" si="4"/>
        <v>6.1257422745431001E-17</v>
      </c>
      <c r="M33" s="1">
        <f t="shared" si="4"/>
        <v>-0.61566147532565829</v>
      </c>
    </row>
    <row r="34" spans="1:14" x14ac:dyDescent="0.25">
      <c r="A34">
        <v>225</v>
      </c>
      <c r="B34" s="1">
        <f t="shared" si="5"/>
        <v>-0.70710678118654768</v>
      </c>
      <c r="C34" s="1">
        <f t="shared" si="4"/>
        <v>0.79863551004729283</v>
      </c>
      <c r="D34" s="1">
        <f t="shared" si="4"/>
        <v>-0.25881904510252085</v>
      </c>
      <c r="E34" s="1">
        <f t="shared" si="4"/>
        <v>0.12186934340514749</v>
      </c>
      <c r="F34" s="1">
        <f t="shared" si="5"/>
        <v>0.96592582628906831</v>
      </c>
      <c r="G34" s="1">
        <f t="shared" si="4"/>
        <v>-0.92050485345244037</v>
      </c>
      <c r="H34" s="1">
        <f t="shared" si="4"/>
        <v>-0.9659258262890682</v>
      </c>
      <c r="I34" s="1">
        <f t="shared" si="4"/>
        <v>-0.12186934340514737</v>
      </c>
      <c r="J34" s="1">
        <f t="shared" si="4"/>
        <v>0.70710678118654757</v>
      </c>
      <c r="K34" s="1">
        <f t="shared" si="4"/>
        <v>0.92050485345244037</v>
      </c>
      <c r="L34" s="1">
        <f t="shared" si="4"/>
        <v>0.25881904510252074</v>
      </c>
      <c r="M34" s="1">
        <f t="shared" si="4"/>
        <v>-0.79863551004729294</v>
      </c>
    </row>
    <row r="35" spans="1:14" x14ac:dyDescent="0.25">
      <c r="A35">
        <v>240</v>
      </c>
      <c r="B35" s="1">
        <f t="shared" si="5"/>
        <v>-0.50000000000000044</v>
      </c>
      <c r="C35" s="1">
        <f t="shared" si="5"/>
        <v>0.92718385456678742</v>
      </c>
      <c r="D35" s="1">
        <f t="shared" si="5"/>
        <v>-0.49999999999999978</v>
      </c>
      <c r="E35" s="1">
        <f t="shared" si="5"/>
        <v>-0.13917310096006535</v>
      </c>
      <c r="F35" s="1">
        <f t="shared" si="5"/>
        <v>1</v>
      </c>
      <c r="G35" s="1">
        <f t="shared" si="5"/>
        <v>-0.78801075360672201</v>
      </c>
      <c r="H35" s="1">
        <f t="shared" si="5"/>
        <v>-1</v>
      </c>
      <c r="I35" s="1">
        <f t="shared" si="5"/>
        <v>0.13917310096006547</v>
      </c>
      <c r="J35" s="1">
        <f t="shared" si="5"/>
        <v>0.50000000000000011</v>
      </c>
      <c r="K35" s="1">
        <f t="shared" si="5"/>
        <v>0.7880107536067219</v>
      </c>
      <c r="L35" s="1">
        <f t="shared" si="5"/>
        <v>0.50000000000000011</v>
      </c>
      <c r="M35" s="1">
        <f t="shared" si="5"/>
        <v>-0.92718385456678731</v>
      </c>
      <c r="N35" t="s">
        <v>22</v>
      </c>
    </row>
    <row r="36" spans="1:14" x14ac:dyDescent="0.25">
      <c r="A36">
        <v>255</v>
      </c>
      <c r="B36" s="1">
        <f t="shared" si="5"/>
        <v>-0.25881904510252063</v>
      </c>
      <c r="C36" s="1">
        <f t="shared" si="5"/>
        <v>0.99254615164132198</v>
      </c>
      <c r="D36" s="1">
        <f t="shared" si="5"/>
        <v>-0.70710678118654746</v>
      </c>
      <c r="E36" s="1">
        <f t="shared" si="5"/>
        <v>-0.39073112848927377</v>
      </c>
      <c r="F36" s="1">
        <f t="shared" si="5"/>
        <v>0.96592582628906831</v>
      </c>
      <c r="G36" s="1">
        <f t="shared" si="5"/>
        <v>-0.60181502315204827</v>
      </c>
      <c r="H36" s="1">
        <f t="shared" si="5"/>
        <v>-0.96592582628906831</v>
      </c>
      <c r="I36" s="1">
        <f t="shared" si="5"/>
        <v>0.39073112848927372</v>
      </c>
      <c r="J36" s="1">
        <f t="shared" si="5"/>
        <v>0.25881904510252074</v>
      </c>
      <c r="K36" s="1">
        <f t="shared" si="5"/>
        <v>0.60181502315204838</v>
      </c>
      <c r="L36" s="1">
        <f t="shared" si="5"/>
        <v>0.70710678118654757</v>
      </c>
      <c r="M36" s="1">
        <f t="shared" si="5"/>
        <v>-0.99254615164132198</v>
      </c>
    </row>
    <row r="37" spans="1:14" x14ac:dyDescent="0.25">
      <c r="A37">
        <v>270</v>
      </c>
      <c r="B37" s="1">
        <f t="shared" si="5"/>
        <v>-1.83772268236293E-16</v>
      </c>
      <c r="C37" s="1">
        <f t="shared" si="5"/>
        <v>0.99026806874157036</v>
      </c>
      <c r="D37" s="1">
        <f t="shared" si="5"/>
        <v>-0.86602540378443871</v>
      </c>
      <c r="E37" s="1">
        <f t="shared" si="5"/>
        <v>-0.61566147532565829</v>
      </c>
      <c r="F37" s="1">
        <f t="shared" si="5"/>
        <v>0.86602540378443871</v>
      </c>
      <c r="G37" s="1">
        <f t="shared" si="5"/>
        <v>-0.37460659341591229</v>
      </c>
      <c r="H37" s="1">
        <f t="shared" si="5"/>
        <v>-0.8660254037844386</v>
      </c>
      <c r="I37" s="1">
        <f t="shared" si="5"/>
        <v>0.61566147532565829</v>
      </c>
      <c r="J37" s="1">
        <f t="shared" si="5"/>
        <v>6.1257422745431001E-17</v>
      </c>
      <c r="K37" s="1">
        <f t="shared" si="5"/>
        <v>0.37460659341591196</v>
      </c>
      <c r="L37" s="1">
        <f t="shared" si="5"/>
        <v>0.86602540378443871</v>
      </c>
      <c r="M37" s="1">
        <f t="shared" si="5"/>
        <v>-0.99026806874157025</v>
      </c>
    </row>
    <row r="38" spans="1:14" x14ac:dyDescent="0.25">
      <c r="A38">
        <v>285</v>
      </c>
      <c r="B38" s="1">
        <f t="shared" si="5"/>
        <v>0.2588190451025203</v>
      </c>
      <c r="C38" s="1">
        <f t="shared" si="5"/>
        <v>0.92050485345244037</v>
      </c>
      <c r="D38" s="1">
        <f t="shared" si="5"/>
        <v>-0.9659258262890682</v>
      </c>
      <c r="E38" s="1">
        <f t="shared" si="5"/>
        <v>-0.79863551004729294</v>
      </c>
      <c r="F38" s="1">
        <f t="shared" si="5"/>
        <v>0.70710678118654757</v>
      </c>
      <c r="G38" s="1">
        <f t="shared" si="5"/>
        <v>-0.12186934340514717</v>
      </c>
      <c r="H38" s="1">
        <f t="shared" si="5"/>
        <v>-0.70710678118654768</v>
      </c>
      <c r="I38" s="1">
        <f t="shared" si="5"/>
        <v>0.79863551004729283</v>
      </c>
      <c r="J38" s="1">
        <f t="shared" si="5"/>
        <v>-0.25881904510252085</v>
      </c>
      <c r="K38" s="1">
        <f t="shared" si="5"/>
        <v>0.12186934340514749</v>
      </c>
      <c r="L38" s="1">
        <f t="shared" si="5"/>
        <v>0.96592582628906831</v>
      </c>
      <c r="M38" s="1">
        <f t="shared" si="5"/>
        <v>-0.92050485345244037</v>
      </c>
    </row>
    <row r="39" spans="1:14" x14ac:dyDescent="0.25">
      <c r="A39">
        <v>300</v>
      </c>
      <c r="B39" s="1">
        <f t="shared" si="5"/>
        <v>0.50000000000000011</v>
      </c>
      <c r="C39" s="1">
        <f t="shared" si="5"/>
        <v>0.7880107536067219</v>
      </c>
      <c r="D39" s="1">
        <f t="shared" si="5"/>
        <v>-1</v>
      </c>
      <c r="E39" s="1">
        <f t="shared" si="5"/>
        <v>-0.92718385456678731</v>
      </c>
      <c r="F39" s="1">
        <f t="shared" si="5"/>
        <v>0.50000000000000011</v>
      </c>
      <c r="G39" s="1">
        <f t="shared" si="5"/>
        <v>0.13917310096006547</v>
      </c>
      <c r="H39" s="1">
        <f t="shared" si="5"/>
        <v>-0.50000000000000044</v>
      </c>
      <c r="I39" s="1">
        <f t="shared" si="5"/>
        <v>0.92718385456678742</v>
      </c>
      <c r="J39" s="1">
        <f t="shared" si="5"/>
        <v>-0.49999999999999978</v>
      </c>
      <c r="K39" s="1">
        <f t="shared" si="5"/>
        <v>-0.13917310096006535</v>
      </c>
      <c r="L39" s="1">
        <f t="shared" si="5"/>
        <v>1</v>
      </c>
      <c r="M39" s="1">
        <f t="shared" si="5"/>
        <v>-0.78801075360672201</v>
      </c>
    </row>
    <row r="40" spans="1:14" x14ac:dyDescent="0.25">
      <c r="A40">
        <v>315</v>
      </c>
      <c r="B40" s="1">
        <f t="shared" si="5"/>
        <v>0.70710678118654735</v>
      </c>
      <c r="C40" s="1">
        <f t="shared" si="5"/>
        <v>0.60181502315204838</v>
      </c>
      <c r="D40" s="1">
        <f t="shared" si="5"/>
        <v>-0.96592582628906831</v>
      </c>
      <c r="E40" s="1">
        <f t="shared" si="5"/>
        <v>-0.99254615164132198</v>
      </c>
      <c r="F40" s="1">
        <f t="shared" si="5"/>
        <v>0.25881904510252074</v>
      </c>
      <c r="G40" s="1">
        <f t="shared" si="5"/>
        <v>0.39073112848927349</v>
      </c>
      <c r="H40" s="1">
        <f t="shared" si="5"/>
        <v>-0.25881904510252063</v>
      </c>
      <c r="I40" s="1">
        <f t="shared" si="5"/>
        <v>0.99254615164132198</v>
      </c>
      <c r="J40" s="1">
        <f t="shared" si="5"/>
        <v>-0.70710678118654746</v>
      </c>
      <c r="K40" s="1">
        <f t="shared" si="5"/>
        <v>-0.39073112848927377</v>
      </c>
      <c r="L40" s="1">
        <f t="shared" si="5"/>
        <v>0.96592582628906831</v>
      </c>
      <c r="M40" s="1">
        <f t="shared" si="5"/>
        <v>-0.60181502315204827</v>
      </c>
    </row>
    <row r="41" spans="1:14" x14ac:dyDescent="0.25">
      <c r="A41">
        <v>330</v>
      </c>
      <c r="B41" s="1">
        <f t="shared" si="5"/>
        <v>0.86602540378443837</v>
      </c>
      <c r="C41" s="1">
        <f t="shared" si="5"/>
        <v>0.37460659341591196</v>
      </c>
      <c r="D41" s="1">
        <f t="shared" si="5"/>
        <v>-0.8660254037844386</v>
      </c>
      <c r="E41" s="1">
        <f t="shared" si="5"/>
        <v>-0.99026806874157025</v>
      </c>
      <c r="F41" s="1">
        <f t="shared" si="5"/>
        <v>6.1257422745431001E-17</v>
      </c>
      <c r="G41" s="1">
        <f t="shared" si="5"/>
        <v>0.61566147532565851</v>
      </c>
      <c r="H41" s="1">
        <f t="shared" si="5"/>
        <v>-1.83772268236293E-16</v>
      </c>
      <c r="I41" s="1">
        <f t="shared" si="5"/>
        <v>0.99026806874157036</v>
      </c>
      <c r="J41" s="1">
        <f t="shared" si="5"/>
        <v>-0.86602540378443871</v>
      </c>
      <c r="K41" s="1">
        <f t="shared" si="5"/>
        <v>-0.61566147532565829</v>
      </c>
      <c r="L41" s="1">
        <f t="shared" si="5"/>
        <v>0.86602540378443871</v>
      </c>
      <c r="M41" s="1">
        <f t="shared" si="5"/>
        <v>-0.37460659341591229</v>
      </c>
    </row>
    <row r="42" spans="1:14" x14ac:dyDescent="0.25">
      <c r="A42">
        <v>345</v>
      </c>
      <c r="B42" s="1">
        <f t="shared" si="5"/>
        <v>0.96592582628906831</v>
      </c>
      <c r="C42" s="1">
        <f t="shared" si="5"/>
        <v>0.12186934340514749</v>
      </c>
      <c r="D42" s="1">
        <f t="shared" si="5"/>
        <v>-0.70710678118654768</v>
      </c>
      <c r="E42" s="1">
        <f t="shared" si="5"/>
        <v>-0.92050485345244037</v>
      </c>
      <c r="F42" s="1">
        <f t="shared" si="5"/>
        <v>-0.25881904510252085</v>
      </c>
      <c r="G42" s="1">
        <f t="shared" si="5"/>
        <v>0.79863551004729283</v>
      </c>
      <c r="H42" s="1">
        <f t="shared" si="5"/>
        <v>0.2588190451025203</v>
      </c>
      <c r="I42" s="1">
        <f t="shared" si="5"/>
        <v>0.92050485345244037</v>
      </c>
      <c r="J42" s="1">
        <f t="shared" si="5"/>
        <v>-0.9659258262890682</v>
      </c>
      <c r="K42" s="1">
        <f t="shared" si="5"/>
        <v>-0.79863551004729294</v>
      </c>
      <c r="L42" s="1">
        <f t="shared" si="5"/>
        <v>0.70710678118654757</v>
      </c>
      <c r="M42" s="1">
        <f t="shared" si="5"/>
        <v>-0.12186934340514717</v>
      </c>
    </row>
    <row r="43" spans="1:14" x14ac:dyDescent="0.25">
      <c r="A43">
        <v>360</v>
      </c>
      <c r="B43" s="1">
        <f t="shared" si="5"/>
        <v>1</v>
      </c>
      <c r="C43" s="1">
        <f t="shared" si="5"/>
        <v>-0.13917310096006535</v>
      </c>
      <c r="D43" s="1">
        <f t="shared" si="5"/>
        <v>-0.50000000000000044</v>
      </c>
      <c r="E43" s="1">
        <f t="shared" si="5"/>
        <v>-0.78801075360672201</v>
      </c>
      <c r="F43" s="1">
        <f t="shared" si="5"/>
        <v>-0.49999999999999978</v>
      </c>
      <c r="G43" s="1">
        <f t="shared" si="5"/>
        <v>0.92718385456678731</v>
      </c>
      <c r="H43" s="1">
        <f t="shared" si="5"/>
        <v>0.50000000000000011</v>
      </c>
      <c r="I43" s="1">
        <f t="shared" si="5"/>
        <v>0.7880107536067219</v>
      </c>
      <c r="J43" s="1">
        <f t="shared" si="5"/>
        <v>-1</v>
      </c>
      <c r="K43" s="1">
        <f t="shared" si="5"/>
        <v>-0.92718385456678731</v>
      </c>
      <c r="L43" s="1">
        <f t="shared" si="5"/>
        <v>0.50000000000000011</v>
      </c>
      <c r="M43" s="1">
        <f t="shared" si="5"/>
        <v>0.13917310096006547</v>
      </c>
    </row>
    <row r="44" spans="1:14" x14ac:dyDescent="0.25">
      <c r="A44">
        <v>375</v>
      </c>
      <c r="B44" s="1">
        <f>COS(RADIANS($A44-B$17))</f>
        <v>0.96592582628906842</v>
      </c>
      <c r="C44" s="1">
        <f t="shared" si="5"/>
        <v>-0.39073112848927377</v>
      </c>
      <c r="D44" s="1">
        <f t="shared" si="5"/>
        <v>-0.25881904510252063</v>
      </c>
      <c r="E44" s="1">
        <f t="shared" si="5"/>
        <v>-0.60181502315204827</v>
      </c>
      <c r="F44" s="1">
        <f>COS(RADIANS($A44-F$17))</f>
        <v>-0.70710678118654746</v>
      </c>
      <c r="G44" s="1">
        <f t="shared" si="5"/>
        <v>0.99254615164132209</v>
      </c>
      <c r="H44" s="1">
        <f t="shared" si="5"/>
        <v>0.70710678118654735</v>
      </c>
      <c r="I44" s="1">
        <f t="shared" si="5"/>
        <v>0.60181502315204838</v>
      </c>
      <c r="J44" s="1">
        <f t="shared" si="5"/>
        <v>-0.96592582628906831</v>
      </c>
      <c r="K44" s="1">
        <f t="shared" si="5"/>
        <v>-0.99254615164132198</v>
      </c>
      <c r="L44" s="1">
        <f t="shared" si="5"/>
        <v>0.25881904510252074</v>
      </c>
      <c r="M44" s="1">
        <f t="shared" si="5"/>
        <v>0.39073112848927349</v>
      </c>
    </row>
    <row r="45" spans="1:14" x14ac:dyDescent="0.25">
      <c r="A45">
        <v>390</v>
      </c>
      <c r="B45" s="1">
        <f t="shared" si="5"/>
        <v>0.8660254037844386</v>
      </c>
      <c r="C45" s="1">
        <f t="shared" si="5"/>
        <v>-0.61566147532565829</v>
      </c>
      <c r="D45" s="1">
        <f t="shared" si="5"/>
        <v>-1.83772268236293E-16</v>
      </c>
      <c r="E45" s="1">
        <f t="shared" si="5"/>
        <v>-0.37460659341591229</v>
      </c>
      <c r="F45" s="1">
        <f t="shared" si="5"/>
        <v>-0.86602540378443871</v>
      </c>
      <c r="G45" s="1">
        <f t="shared" si="5"/>
        <v>0.99026806874157036</v>
      </c>
      <c r="H45" s="1">
        <f t="shared" si="5"/>
        <v>0.86602540378443837</v>
      </c>
      <c r="I45" s="1">
        <f t="shared" si="5"/>
        <v>0.37460659341591196</v>
      </c>
      <c r="J45" s="1">
        <f t="shared" si="5"/>
        <v>-0.8660254037844386</v>
      </c>
      <c r="K45" s="1">
        <f t="shared" si="5"/>
        <v>-0.99026806874157025</v>
      </c>
      <c r="L45" s="1">
        <f t="shared" si="5"/>
        <v>6.1257422745431001E-17</v>
      </c>
      <c r="M45" s="1">
        <f t="shared" si="5"/>
        <v>0.61566147532565851</v>
      </c>
    </row>
    <row r="46" spans="1:14" x14ac:dyDescent="0.25">
      <c r="A46">
        <v>405</v>
      </c>
      <c r="B46" s="1">
        <f t="shared" ref="B46:M67" si="6">COS(RADIANS($A46-B$17))</f>
        <v>0.70710678118654768</v>
      </c>
      <c r="C46" s="1">
        <f t="shared" si="6"/>
        <v>-0.79863551004729294</v>
      </c>
      <c r="D46" s="1">
        <f t="shared" si="6"/>
        <v>0.2588190451025203</v>
      </c>
      <c r="E46" s="1">
        <f t="shared" si="6"/>
        <v>-0.12186934340514717</v>
      </c>
      <c r="F46" s="1">
        <f t="shared" si="6"/>
        <v>-0.9659258262890682</v>
      </c>
      <c r="G46" s="1">
        <f t="shared" si="6"/>
        <v>0.92050485345244049</v>
      </c>
      <c r="H46" s="1">
        <f t="shared" si="6"/>
        <v>0.96592582628906831</v>
      </c>
      <c r="I46" s="1">
        <f t="shared" si="6"/>
        <v>0.12186934340514749</v>
      </c>
      <c r="J46" s="1">
        <f t="shared" si="6"/>
        <v>-0.70710678118654768</v>
      </c>
      <c r="K46" s="1">
        <f t="shared" si="6"/>
        <v>-0.92050485345244037</v>
      </c>
      <c r="L46" s="1">
        <f t="shared" si="6"/>
        <v>-0.25881904510252085</v>
      </c>
      <c r="M46" s="1">
        <f t="shared" si="6"/>
        <v>0.79863551004729283</v>
      </c>
    </row>
    <row r="47" spans="1:14" x14ac:dyDescent="0.25">
      <c r="A47">
        <v>420</v>
      </c>
      <c r="B47" s="1">
        <f t="shared" si="6"/>
        <v>0.49999999999999972</v>
      </c>
      <c r="C47" s="1">
        <f t="shared" si="6"/>
        <v>-0.92718385456678731</v>
      </c>
      <c r="D47" s="1">
        <f t="shared" si="6"/>
        <v>0.50000000000000011</v>
      </c>
      <c r="E47" s="1">
        <f t="shared" si="6"/>
        <v>0.13917310096006547</v>
      </c>
      <c r="F47" s="1">
        <f t="shared" si="6"/>
        <v>-1</v>
      </c>
      <c r="G47" s="1">
        <f t="shared" si="6"/>
        <v>0.78801075360672179</v>
      </c>
      <c r="H47" s="1">
        <f t="shared" si="6"/>
        <v>1</v>
      </c>
      <c r="I47" s="1">
        <f t="shared" si="6"/>
        <v>-0.13917310096006535</v>
      </c>
      <c r="J47" s="1">
        <f t="shared" si="6"/>
        <v>-0.50000000000000044</v>
      </c>
      <c r="K47" s="1">
        <f t="shared" si="6"/>
        <v>-0.78801075360672201</v>
      </c>
      <c r="L47" s="1">
        <f t="shared" si="6"/>
        <v>-0.49999999999999978</v>
      </c>
      <c r="M47" s="1">
        <f t="shared" si="6"/>
        <v>0.92718385456678731</v>
      </c>
    </row>
    <row r="48" spans="1:14" x14ac:dyDescent="0.25">
      <c r="A48">
        <v>435</v>
      </c>
      <c r="B48" s="1">
        <f t="shared" si="6"/>
        <v>0.25881904510252074</v>
      </c>
      <c r="C48" s="1">
        <f t="shared" si="6"/>
        <v>-0.99254615164132198</v>
      </c>
      <c r="D48" s="1">
        <f t="shared" si="6"/>
        <v>0.70710678118654735</v>
      </c>
      <c r="E48" s="1">
        <f t="shared" si="6"/>
        <v>0.39073112848927349</v>
      </c>
      <c r="F48" s="1">
        <f t="shared" si="6"/>
        <v>-0.96592582628906831</v>
      </c>
      <c r="G48" s="1">
        <f t="shared" si="6"/>
        <v>0.60181502315204838</v>
      </c>
      <c r="H48" s="1">
        <f t="shared" si="6"/>
        <v>0.96592582628906842</v>
      </c>
      <c r="I48" s="1">
        <f t="shared" si="6"/>
        <v>-0.39073112848927377</v>
      </c>
      <c r="J48" s="1">
        <f t="shared" si="6"/>
        <v>-0.25881904510252063</v>
      </c>
      <c r="K48" s="1">
        <f t="shared" si="6"/>
        <v>-0.60181502315204827</v>
      </c>
      <c r="L48" s="1">
        <f t="shared" si="6"/>
        <v>-0.70710678118654746</v>
      </c>
      <c r="M48" s="1">
        <f t="shared" si="6"/>
        <v>0.99254615164132209</v>
      </c>
    </row>
    <row r="49" spans="1:13" x14ac:dyDescent="0.25">
      <c r="A49">
        <v>450</v>
      </c>
      <c r="B49" s="1">
        <f t="shared" si="6"/>
        <v>3.06287113727155E-16</v>
      </c>
      <c r="C49" s="1">
        <f t="shared" si="6"/>
        <v>-0.99026806874157025</v>
      </c>
      <c r="D49" s="1">
        <f t="shared" si="6"/>
        <v>0.86602540378443837</v>
      </c>
      <c r="E49" s="1">
        <f t="shared" si="6"/>
        <v>0.61566147532565851</v>
      </c>
      <c r="F49" s="1">
        <f t="shared" si="6"/>
        <v>-0.8660254037844386</v>
      </c>
      <c r="G49" s="1">
        <f t="shared" si="6"/>
        <v>0.3746065934159124</v>
      </c>
      <c r="H49" s="1">
        <f t="shared" si="6"/>
        <v>0.8660254037844386</v>
      </c>
      <c r="I49" s="1">
        <f t="shared" si="6"/>
        <v>-0.61566147532565829</v>
      </c>
      <c r="J49" s="1">
        <f t="shared" si="6"/>
        <v>-1.83772268236293E-16</v>
      </c>
      <c r="K49" s="1">
        <f t="shared" si="6"/>
        <v>-0.37460659341591229</v>
      </c>
      <c r="L49" s="1">
        <f t="shared" si="6"/>
        <v>-0.86602540378443871</v>
      </c>
      <c r="M49" s="1">
        <f t="shared" si="6"/>
        <v>0.99026806874157036</v>
      </c>
    </row>
    <row r="50" spans="1:13" x14ac:dyDescent="0.25">
      <c r="A50">
        <v>465</v>
      </c>
      <c r="B50" s="1">
        <f t="shared" si="6"/>
        <v>-0.25881904510252018</v>
      </c>
      <c r="C50" s="1">
        <f t="shared" si="6"/>
        <v>-0.92050485345244037</v>
      </c>
      <c r="D50" s="1">
        <f t="shared" si="6"/>
        <v>0.96592582628906831</v>
      </c>
      <c r="E50" s="1">
        <f t="shared" si="6"/>
        <v>0.79863551004729283</v>
      </c>
      <c r="F50" s="1">
        <f t="shared" si="6"/>
        <v>-0.70710678118654768</v>
      </c>
      <c r="G50" s="1">
        <f t="shared" si="6"/>
        <v>0.1218693434051473</v>
      </c>
      <c r="H50" s="1">
        <f t="shared" si="6"/>
        <v>0.70710678118654768</v>
      </c>
      <c r="I50" s="1">
        <f t="shared" si="6"/>
        <v>-0.79863551004729294</v>
      </c>
      <c r="J50" s="1">
        <f t="shared" si="6"/>
        <v>0.2588190451025203</v>
      </c>
      <c r="K50" s="1">
        <f t="shared" si="6"/>
        <v>-0.12186934340514717</v>
      </c>
      <c r="L50" s="1">
        <f t="shared" si="6"/>
        <v>-0.9659258262890682</v>
      </c>
      <c r="M50" s="1">
        <f t="shared" si="6"/>
        <v>0.92050485345244049</v>
      </c>
    </row>
    <row r="51" spans="1:13" x14ac:dyDescent="0.25">
      <c r="A51">
        <v>480</v>
      </c>
      <c r="B51" s="1">
        <f t="shared" si="6"/>
        <v>-0.49999999999999922</v>
      </c>
      <c r="C51" s="1">
        <f t="shared" si="6"/>
        <v>-0.78801075360672201</v>
      </c>
      <c r="D51" s="1">
        <f t="shared" si="6"/>
        <v>1</v>
      </c>
      <c r="E51" s="1">
        <f t="shared" si="6"/>
        <v>0.92718385456678731</v>
      </c>
      <c r="F51" s="1">
        <f t="shared" si="6"/>
        <v>-0.50000000000000044</v>
      </c>
      <c r="G51" s="1">
        <f t="shared" si="6"/>
        <v>-0.13917310096006533</v>
      </c>
      <c r="H51" s="1">
        <f t="shared" si="6"/>
        <v>0.49999999999999972</v>
      </c>
      <c r="I51" s="1">
        <f t="shared" si="6"/>
        <v>-0.92718385456678731</v>
      </c>
      <c r="J51" s="1">
        <f t="shared" si="6"/>
        <v>0.50000000000000011</v>
      </c>
      <c r="K51" s="1">
        <f t="shared" si="6"/>
        <v>0.13917310096006547</v>
      </c>
      <c r="L51" s="1">
        <f t="shared" si="6"/>
        <v>-1</v>
      </c>
      <c r="M51" s="1">
        <f t="shared" si="6"/>
        <v>0.78801075360672179</v>
      </c>
    </row>
    <row r="52" spans="1:13" x14ac:dyDescent="0.25">
      <c r="A52">
        <v>495</v>
      </c>
      <c r="B52" s="1">
        <f t="shared" si="6"/>
        <v>-0.70710678118654791</v>
      </c>
      <c r="C52" s="1">
        <f t="shared" si="6"/>
        <v>-0.60181502315204827</v>
      </c>
      <c r="D52" s="1">
        <f t="shared" si="6"/>
        <v>0.96592582628906842</v>
      </c>
      <c r="E52" s="1">
        <f t="shared" si="6"/>
        <v>0.99254615164132209</v>
      </c>
      <c r="F52" s="1">
        <f t="shared" si="6"/>
        <v>-0.25881904510252063</v>
      </c>
      <c r="G52" s="1">
        <f t="shared" si="6"/>
        <v>-0.39073112848927338</v>
      </c>
      <c r="H52" s="1">
        <f t="shared" si="6"/>
        <v>0.25881904510252074</v>
      </c>
      <c r="I52" s="1">
        <f t="shared" si="6"/>
        <v>-0.99254615164132198</v>
      </c>
      <c r="J52" s="1">
        <f t="shared" si="6"/>
        <v>0.70710678118654735</v>
      </c>
      <c r="K52" s="1">
        <f t="shared" si="6"/>
        <v>0.39073112848927349</v>
      </c>
      <c r="L52" s="1">
        <f t="shared" si="6"/>
        <v>-0.96592582628906831</v>
      </c>
      <c r="M52" s="1">
        <f t="shared" si="6"/>
        <v>0.60181502315204838</v>
      </c>
    </row>
    <row r="53" spans="1:13" x14ac:dyDescent="0.25">
      <c r="A53">
        <v>510</v>
      </c>
      <c r="B53" s="1">
        <f t="shared" si="6"/>
        <v>-0.86602540378443882</v>
      </c>
      <c r="C53" s="1">
        <f t="shared" si="6"/>
        <v>-0.37460659341591229</v>
      </c>
      <c r="D53" s="1">
        <f t="shared" si="6"/>
        <v>0.8660254037844386</v>
      </c>
      <c r="E53" s="1">
        <f t="shared" si="6"/>
        <v>0.99026806874157036</v>
      </c>
      <c r="F53" s="1">
        <f t="shared" si="6"/>
        <v>-1.83772268236293E-16</v>
      </c>
      <c r="G53" s="1">
        <f t="shared" si="6"/>
        <v>-0.61566147532565774</v>
      </c>
      <c r="H53" s="1">
        <f t="shared" si="6"/>
        <v>3.06287113727155E-16</v>
      </c>
      <c r="I53" s="1">
        <f t="shared" si="6"/>
        <v>-0.99026806874157025</v>
      </c>
      <c r="J53" s="1">
        <f t="shared" si="6"/>
        <v>0.86602540378443837</v>
      </c>
      <c r="K53" s="1">
        <f t="shared" si="6"/>
        <v>0.61566147532565851</v>
      </c>
      <c r="L53" s="1">
        <f t="shared" si="6"/>
        <v>-0.8660254037844386</v>
      </c>
      <c r="M53" s="1">
        <f t="shared" si="6"/>
        <v>0.3746065934159124</v>
      </c>
    </row>
    <row r="54" spans="1:13" x14ac:dyDescent="0.25">
      <c r="A54">
        <v>525</v>
      </c>
      <c r="B54" s="1">
        <f t="shared" si="6"/>
        <v>-0.96592582628906831</v>
      </c>
      <c r="C54" s="1">
        <f t="shared" si="6"/>
        <v>-0.12186934340514717</v>
      </c>
      <c r="D54" s="1">
        <f t="shared" si="6"/>
        <v>0.70710678118654768</v>
      </c>
      <c r="E54" s="1">
        <f t="shared" si="6"/>
        <v>0.92050485345244049</v>
      </c>
      <c r="F54" s="1">
        <f t="shared" si="6"/>
        <v>0.2588190451025203</v>
      </c>
      <c r="G54" s="1">
        <f t="shared" si="6"/>
        <v>-0.79863551004729227</v>
      </c>
      <c r="H54" s="1">
        <f t="shared" si="6"/>
        <v>-0.25881904510252018</v>
      </c>
      <c r="I54" s="1">
        <f t="shared" si="6"/>
        <v>-0.92050485345244037</v>
      </c>
      <c r="J54" s="1">
        <f t="shared" si="6"/>
        <v>0.96592582628906831</v>
      </c>
      <c r="K54" s="1">
        <f t="shared" si="6"/>
        <v>0.79863551004729283</v>
      </c>
      <c r="L54" s="1">
        <f t="shared" si="6"/>
        <v>-0.70710678118654768</v>
      </c>
      <c r="M54" s="1">
        <f t="shared" si="6"/>
        <v>0.1218693434051473</v>
      </c>
    </row>
    <row r="55" spans="1:13" x14ac:dyDescent="0.25">
      <c r="A55">
        <v>540</v>
      </c>
      <c r="B55" s="1">
        <f t="shared" si="6"/>
        <v>-1</v>
      </c>
      <c r="C55" s="1">
        <f t="shared" si="6"/>
        <v>0.13917310096006547</v>
      </c>
      <c r="D55" s="1">
        <f t="shared" si="6"/>
        <v>0.49999999999999972</v>
      </c>
      <c r="E55" s="1">
        <f t="shared" si="6"/>
        <v>0.78801075360672179</v>
      </c>
      <c r="F55" s="1">
        <f t="shared" si="6"/>
        <v>0.50000000000000011</v>
      </c>
      <c r="G55" s="1">
        <f t="shared" si="6"/>
        <v>-0.92718385456678754</v>
      </c>
      <c r="H55" s="1">
        <f t="shared" si="6"/>
        <v>-0.49999999999999922</v>
      </c>
      <c r="I55" s="1">
        <f t="shared" si="6"/>
        <v>-0.78801075360672201</v>
      </c>
      <c r="J55" s="1">
        <f t="shared" si="6"/>
        <v>1</v>
      </c>
      <c r="K55" s="1">
        <f t="shared" si="6"/>
        <v>0.92718385456678731</v>
      </c>
      <c r="L55" s="1">
        <f t="shared" si="6"/>
        <v>-0.50000000000000044</v>
      </c>
      <c r="M55" s="1">
        <f t="shared" si="6"/>
        <v>-0.13917310096006533</v>
      </c>
    </row>
    <row r="56" spans="1:13" x14ac:dyDescent="0.25">
      <c r="A56">
        <v>555</v>
      </c>
      <c r="B56" s="1">
        <f t="shared" si="6"/>
        <v>-0.96592582628906842</v>
      </c>
      <c r="C56" s="1">
        <f t="shared" si="6"/>
        <v>0.39073112848927349</v>
      </c>
      <c r="D56" s="1">
        <f t="shared" si="6"/>
        <v>0.25881904510252074</v>
      </c>
      <c r="E56" s="1">
        <f t="shared" si="6"/>
        <v>0.60181502315204838</v>
      </c>
      <c r="F56" s="1">
        <f t="shared" si="6"/>
        <v>0.70710678118654735</v>
      </c>
      <c r="G56" s="1">
        <f t="shared" si="6"/>
        <v>-0.99254615164132209</v>
      </c>
      <c r="H56" s="1">
        <f t="shared" si="6"/>
        <v>-0.70710678118654791</v>
      </c>
      <c r="I56" s="1">
        <f t="shared" si="6"/>
        <v>-0.60181502315204827</v>
      </c>
      <c r="J56" s="1">
        <f t="shared" si="6"/>
        <v>0.96592582628906842</v>
      </c>
      <c r="K56" s="1">
        <f t="shared" si="6"/>
        <v>0.99254615164132209</v>
      </c>
      <c r="L56" s="1">
        <f t="shared" si="6"/>
        <v>-0.25881904510252063</v>
      </c>
      <c r="M56" s="1">
        <f t="shared" si="6"/>
        <v>-0.39073112848927338</v>
      </c>
    </row>
    <row r="57" spans="1:13" x14ac:dyDescent="0.25">
      <c r="A57">
        <v>570</v>
      </c>
      <c r="B57" s="1">
        <f t="shared" si="6"/>
        <v>-0.86602540378443915</v>
      </c>
      <c r="C57" s="1">
        <f t="shared" si="6"/>
        <v>0.61566147532565851</v>
      </c>
      <c r="D57" s="1">
        <f t="shared" si="6"/>
        <v>3.06287113727155E-16</v>
      </c>
      <c r="E57" s="1">
        <f t="shared" si="6"/>
        <v>0.3746065934159124</v>
      </c>
      <c r="F57" s="1">
        <f t="shared" si="6"/>
        <v>0.86602540378443837</v>
      </c>
      <c r="G57" s="1">
        <f t="shared" si="6"/>
        <v>-0.99026806874157036</v>
      </c>
      <c r="H57" s="1">
        <f t="shared" si="6"/>
        <v>-0.86602540378443882</v>
      </c>
      <c r="I57" s="1">
        <f t="shared" si="6"/>
        <v>-0.37460659341591229</v>
      </c>
      <c r="J57" s="1">
        <f t="shared" si="6"/>
        <v>0.8660254037844386</v>
      </c>
      <c r="K57" s="1">
        <f t="shared" si="6"/>
        <v>0.99026806874157036</v>
      </c>
      <c r="L57" s="1">
        <f t="shared" si="6"/>
        <v>-1.83772268236293E-16</v>
      </c>
      <c r="M57" s="1">
        <f t="shared" si="6"/>
        <v>-0.61566147532565774</v>
      </c>
    </row>
    <row r="58" spans="1:13" x14ac:dyDescent="0.25">
      <c r="A58">
        <v>585</v>
      </c>
      <c r="B58" s="1">
        <f t="shared" si="6"/>
        <v>-0.70710678118654713</v>
      </c>
      <c r="C58" s="1">
        <f t="shared" si="6"/>
        <v>0.79863551004729283</v>
      </c>
      <c r="D58" s="1">
        <f t="shared" si="6"/>
        <v>-0.25881904510252018</v>
      </c>
      <c r="E58" s="1">
        <f t="shared" si="6"/>
        <v>0.1218693434051473</v>
      </c>
      <c r="F58" s="1">
        <f t="shared" si="6"/>
        <v>0.96592582628906831</v>
      </c>
      <c r="G58" s="1">
        <f t="shared" si="6"/>
        <v>-0.92050485345244049</v>
      </c>
      <c r="H58" s="1">
        <f t="shared" si="6"/>
        <v>-0.96592582628906831</v>
      </c>
      <c r="I58" s="1">
        <f t="shared" si="6"/>
        <v>-0.12186934340514717</v>
      </c>
      <c r="J58" s="1">
        <f t="shared" si="6"/>
        <v>0.70710678118654768</v>
      </c>
      <c r="K58" s="1">
        <f t="shared" si="6"/>
        <v>0.92050485345244049</v>
      </c>
      <c r="L58" s="1">
        <f t="shared" si="6"/>
        <v>0.2588190451025203</v>
      </c>
      <c r="M58" s="1">
        <f t="shared" si="6"/>
        <v>-0.79863551004729227</v>
      </c>
    </row>
    <row r="59" spans="1:13" x14ac:dyDescent="0.25">
      <c r="A59">
        <v>600</v>
      </c>
      <c r="B59" s="1">
        <f t="shared" si="6"/>
        <v>-0.49999999999999983</v>
      </c>
      <c r="C59" s="1">
        <f t="shared" si="6"/>
        <v>0.92718385456678731</v>
      </c>
      <c r="D59" s="1">
        <f t="shared" si="6"/>
        <v>-0.49999999999999922</v>
      </c>
      <c r="E59" s="1">
        <f t="shared" si="6"/>
        <v>-0.13917310096006533</v>
      </c>
      <c r="F59" s="1">
        <f t="shared" si="6"/>
        <v>1</v>
      </c>
      <c r="G59" s="1">
        <f t="shared" si="6"/>
        <v>-0.78801075360672246</v>
      </c>
      <c r="H59" s="1">
        <f t="shared" si="6"/>
        <v>-1</v>
      </c>
      <c r="I59" s="1">
        <f t="shared" si="6"/>
        <v>0.13917310096006547</v>
      </c>
      <c r="J59" s="1">
        <f t="shared" si="6"/>
        <v>0.49999999999999972</v>
      </c>
      <c r="K59" s="1">
        <f t="shared" si="6"/>
        <v>0.78801075360672179</v>
      </c>
      <c r="L59" s="1">
        <f t="shared" si="6"/>
        <v>0.50000000000000011</v>
      </c>
      <c r="M59" s="1">
        <f t="shared" si="6"/>
        <v>-0.92718385456678754</v>
      </c>
    </row>
    <row r="60" spans="1:13" x14ac:dyDescent="0.25">
      <c r="A60">
        <v>615</v>
      </c>
      <c r="B60" s="1">
        <f t="shared" si="6"/>
        <v>-0.25881904510252091</v>
      </c>
      <c r="C60" s="1">
        <f t="shared" si="6"/>
        <v>0.99254615164132209</v>
      </c>
      <c r="D60" s="1">
        <f t="shared" si="6"/>
        <v>-0.70710678118654791</v>
      </c>
      <c r="E60" s="1">
        <f t="shared" si="6"/>
        <v>-0.39073112848927338</v>
      </c>
      <c r="F60" s="1">
        <f t="shared" si="6"/>
        <v>0.96592582628906842</v>
      </c>
      <c r="G60" s="1">
        <f t="shared" si="6"/>
        <v>-0.60181502315204771</v>
      </c>
      <c r="H60" s="1">
        <f t="shared" si="6"/>
        <v>-0.96592582628906842</v>
      </c>
      <c r="I60" s="1">
        <f t="shared" si="6"/>
        <v>0.39073112848927349</v>
      </c>
      <c r="J60" s="1">
        <f t="shared" si="6"/>
        <v>0.25881904510252074</v>
      </c>
      <c r="K60" s="1">
        <f t="shared" si="6"/>
        <v>0.60181502315204838</v>
      </c>
      <c r="L60" s="1">
        <f t="shared" si="6"/>
        <v>0.70710678118654735</v>
      </c>
      <c r="M60" s="1">
        <f t="shared" si="6"/>
        <v>-0.99254615164132209</v>
      </c>
    </row>
    <row r="61" spans="1:13" x14ac:dyDescent="0.25">
      <c r="A61">
        <v>630</v>
      </c>
      <c r="B61" s="1">
        <f t="shared" si="6"/>
        <v>-4.28801959218017E-16</v>
      </c>
      <c r="C61" s="1">
        <f t="shared" si="6"/>
        <v>0.99026806874157036</v>
      </c>
      <c r="D61" s="1">
        <f t="shared" si="6"/>
        <v>-0.86602540378443882</v>
      </c>
      <c r="E61" s="1">
        <f t="shared" si="6"/>
        <v>-0.61566147532565774</v>
      </c>
      <c r="F61" s="1">
        <f t="shared" si="6"/>
        <v>0.8660254037844386</v>
      </c>
      <c r="G61" s="1">
        <f t="shared" si="6"/>
        <v>-0.37460659341591168</v>
      </c>
      <c r="H61" s="1">
        <f t="shared" si="6"/>
        <v>-0.86602540378443915</v>
      </c>
      <c r="I61" s="1">
        <f t="shared" si="6"/>
        <v>0.61566147532565851</v>
      </c>
      <c r="J61" s="1">
        <f t="shared" si="6"/>
        <v>3.06287113727155E-16</v>
      </c>
      <c r="K61" s="1">
        <f t="shared" si="6"/>
        <v>0.3746065934159124</v>
      </c>
      <c r="L61" s="1">
        <f t="shared" si="6"/>
        <v>0.86602540378443837</v>
      </c>
      <c r="M61" s="1">
        <f t="shared" si="6"/>
        <v>-0.99026806874157036</v>
      </c>
    </row>
    <row r="62" spans="1:13" x14ac:dyDescent="0.25">
      <c r="A62">
        <v>645</v>
      </c>
      <c r="B62" s="1">
        <f t="shared" si="6"/>
        <v>0.25881904510252007</v>
      </c>
      <c r="C62" s="1">
        <f t="shared" si="6"/>
        <v>0.92050485345244049</v>
      </c>
      <c r="D62" s="1">
        <f t="shared" si="6"/>
        <v>-0.96592582628906831</v>
      </c>
      <c r="E62" s="1">
        <f t="shared" si="6"/>
        <v>-0.79863551004729227</v>
      </c>
      <c r="F62" s="1">
        <f t="shared" si="6"/>
        <v>0.70710678118654768</v>
      </c>
      <c r="G62" s="1">
        <f t="shared" si="6"/>
        <v>-0.12186934340514741</v>
      </c>
      <c r="H62" s="1">
        <f t="shared" si="6"/>
        <v>-0.70710678118654713</v>
      </c>
      <c r="I62" s="1">
        <f t="shared" si="6"/>
        <v>0.79863551004729283</v>
      </c>
      <c r="J62" s="1">
        <f t="shared" si="6"/>
        <v>-0.25881904510252018</v>
      </c>
      <c r="K62" s="1">
        <f t="shared" si="6"/>
        <v>0.1218693434051473</v>
      </c>
      <c r="L62" s="1">
        <f t="shared" si="6"/>
        <v>0.96592582628906831</v>
      </c>
      <c r="M62" s="1">
        <f t="shared" si="6"/>
        <v>-0.92050485345244049</v>
      </c>
    </row>
    <row r="63" spans="1:13" x14ac:dyDescent="0.25">
      <c r="A63">
        <v>660</v>
      </c>
      <c r="B63" s="1">
        <f t="shared" si="6"/>
        <v>0.49999999999999911</v>
      </c>
      <c r="C63" s="1">
        <f t="shared" si="6"/>
        <v>0.78801075360672179</v>
      </c>
      <c r="D63" s="1">
        <f t="shared" si="6"/>
        <v>-1</v>
      </c>
      <c r="E63" s="1">
        <f t="shared" si="6"/>
        <v>-0.92718385456678754</v>
      </c>
      <c r="F63" s="1">
        <f t="shared" si="6"/>
        <v>0.49999999999999972</v>
      </c>
      <c r="G63" s="1">
        <f t="shared" si="6"/>
        <v>0.13917310096006522</v>
      </c>
      <c r="H63" s="1">
        <f t="shared" si="6"/>
        <v>-0.49999999999999983</v>
      </c>
      <c r="I63" s="1">
        <f t="shared" si="6"/>
        <v>0.92718385456678731</v>
      </c>
      <c r="J63" s="1">
        <f t="shared" si="6"/>
        <v>-0.49999999999999922</v>
      </c>
      <c r="K63" s="1">
        <f t="shared" si="6"/>
        <v>-0.13917310096006533</v>
      </c>
      <c r="L63" s="1">
        <f t="shared" si="6"/>
        <v>1</v>
      </c>
      <c r="M63" s="1">
        <f t="shared" si="6"/>
        <v>-0.78801075360672246</v>
      </c>
    </row>
    <row r="64" spans="1:13" x14ac:dyDescent="0.25">
      <c r="A64">
        <v>675</v>
      </c>
      <c r="B64" s="1">
        <f t="shared" si="6"/>
        <v>0.70710678118654779</v>
      </c>
      <c r="C64" s="1">
        <f t="shared" si="6"/>
        <v>0.60181502315204838</v>
      </c>
      <c r="D64" s="1">
        <f t="shared" si="6"/>
        <v>-0.96592582628906842</v>
      </c>
      <c r="E64" s="1">
        <f t="shared" si="6"/>
        <v>-0.99254615164132209</v>
      </c>
      <c r="F64" s="1">
        <f t="shared" si="6"/>
        <v>0.25881904510252074</v>
      </c>
      <c r="G64" s="1">
        <f t="shared" si="6"/>
        <v>0.39073112848927327</v>
      </c>
      <c r="H64" s="1">
        <f t="shared" si="6"/>
        <v>-0.25881904510252091</v>
      </c>
      <c r="I64" s="1">
        <f t="shared" si="6"/>
        <v>0.99254615164132209</v>
      </c>
      <c r="J64" s="1">
        <f t="shared" si="6"/>
        <v>-0.70710678118654791</v>
      </c>
      <c r="K64" s="1">
        <f t="shared" si="6"/>
        <v>-0.39073112848927338</v>
      </c>
      <c r="L64" s="1">
        <f t="shared" si="6"/>
        <v>0.96592582628906842</v>
      </c>
      <c r="M64" s="1">
        <f t="shared" si="6"/>
        <v>-0.60181502315204771</v>
      </c>
    </row>
    <row r="65" spans="1:13" x14ac:dyDescent="0.25">
      <c r="A65">
        <v>690</v>
      </c>
      <c r="B65" s="1">
        <f t="shared" si="6"/>
        <v>0.86602540378443871</v>
      </c>
      <c r="C65" s="1">
        <f t="shared" si="6"/>
        <v>0.3746065934159124</v>
      </c>
      <c r="D65" s="1">
        <f t="shared" si="6"/>
        <v>-0.86602540378443915</v>
      </c>
      <c r="E65" s="1">
        <f t="shared" si="6"/>
        <v>-0.99026806874157036</v>
      </c>
      <c r="F65" s="1">
        <f t="shared" si="6"/>
        <v>3.06287113727155E-16</v>
      </c>
      <c r="G65" s="1">
        <f t="shared" si="6"/>
        <v>0.61566147532565763</v>
      </c>
      <c r="H65" s="1">
        <f t="shared" si="6"/>
        <v>-4.28801959218017E-16</v>
      </c>
      <c r="I65" s="1">
        <f t="shared" si="6"/>
        <v>0.99026806874157036</v>
      </c>
      <c r="J65" s="1">
        <f t="shared" si="6"/>
        <v>-0.86602540378443882</v>
      </c>
      <c r="K65" s="1">
        <f t="shared" si="6"/>
        <v>-0.61566147532565774</v>
      </c>
      <c r="L65" s="1">
        <f t="shared" si="6"/>
        <v>0.8660254037844386</v>
      </c>
      <c r="M65" s="1">
        <f t="shared" si="6"/>
        <v>-0.37460659341591168</v>
      </c>
    </row>
    <row r="66" spans="1:13" x14ac:dyDescent="0.25">
      <c r="A66">
        <v>705</v>
      </c>
      <c r="B66" s="1">
        <f t="shared" si="6"/>
        <v>0.9659258262890682</v>
      </c>
      <c r="C66" s="1">
        <f t="shared" si="6"/>
        <v>0.1218693434051473</v>
      </c>
      <c r="D66" s="1">
        <f t="shared" si="6"/>
        <v>-0.70710678118654713</v>
      </c>
      <c r="E66" s="1">
        <f t="shared" si="6"/>
        <v>-0.92050485345244049</v>
      </c>
      <c r="F66" s="1">
        <f t="shared" si="6"/>
        <v>-0.25881904510252018</v>
      </c>
      <c r="G66" s="1">
        <f t="shared" si="6"/>
        <v>0.79863551004729327</v>
      </c>
      <c r="H66" s="1">
        <f t="shared" si="6"/>
        <v>0.25881904510252007</v>
      </c>
      <c r="I66" s="1">
        <f t="shared" si="6"/>
        <v>0.92050485345244049</v>
      </c>
      <c r="J66" s="1">
        <f t="shared" si="6"/>
        <v>-0.96592582628906831</v>
      </c>
      <c r="K66" s="1">
        <f t="shared" ref="I66:M67" si="7">COS(RADIANS($A66-K$17))</f>
        <v>-0.79863551004729227</v>
      </c>
      <c r="L66" s="1">
        <f t="shared" si="7"/>
        <v>0.70710678118654768</v>
      </c>
      <c r="M66" s="1">
        <f t="shared" si="7"/>
        <v>-0.12186934340514741</v>
      </c>
    </row>
    <row r="67" spans="1:13" x14ac:dyDescent="0.25">
      <c r="A67">
        <v>720</v>
      </c>
      <c r="B67" s="1">
        <f t="shared" si="6"/>
        <v>1</v>
      </c>
      <c r="C67" s="1">
        <f t="shared" si="6"/>
        <v>-0.13917310096006533</v>
      </c>
      <c r="D67" s="1">
        <f t="shared" si="6"/>
        <v>-0.49999999999999983</v>
      </c>
      <c r="E67" s="1">
        <f t="shared" si="6"/>
        <v>-0.78801075360672246</v>
      </c>
      <c r="F67" s="1">
        <f t="shared" si="6"/>
        <v>-0.49999999999999922</v>
      </c>
      <c r="G67" s="1">
        <f t="shared" si="6"/>
        <v>0.92718385456678754</v>
      </c>
      <c r="H67" s="1">
        <f t="shared" ref="H67" si="8">COS(RADIANS($A67-H$17))</f>
        <v>0.49999999999999911</v>
      </c>
      <c r="I67" s="1">
        <f t="shared" si="7"/>
        <v>0.78801075360672179</v>
      </c>
      <c r="J67" s="1">
        <f t="shared" si="7"/>
        <v>-1</v>
      </c>
      <c r="K67" s="1">
        <f t="shared" si="7"/>
        <v>-0.92718385456678754</v>
      </c>
      <c r="L67" s="1">
        <f t="shared" si="7"/>
        <v>0.49999999999999972</v>
      </c>
      <c r="M67" s="1">
        <f t="shared" si="7"/>
        <v>0.13917310096006522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P42"/>
  <sheetViews>
    <sheetView workbookViewId="0">
      <selection activeCell="L6" sqref="L6"/>
    </sheetView>
  </sheetViews>
  <sheetFormatPr defaultRowHeight="15" x14ac:dyDescent="0.25"/>
  <cols>
    <col min="11" max="11" width="11.42578125" bestFit="1" customWidth="1"/>
    <col min="12" max="12" width="11" bestFit="1" customWidth="1"/>
  </cols>
  <sheetData>
    <row r="1" spans="11:16" x14ac:dyDescent="0.25">
      <c r="L1" t="s">
        <v>14</v>
      </c>
      <c r="M1" t="s">
        <v>13</v>
      </c>
    </row>
    <row r="2" spans="11:16" x14ac:dyDescent="0.25">
      <c r="K2" t="s">
        <v>11</v>
      </c>
      <c r="L2">
        <f>3.6/2</f>
        <v>1.8</v>
      </c>
      <c r="M2">
        <f>CONVERT(L2,L1,M1)</f>
        <v>4.5719999999999997E-2</v>
      </c>
    </row>
    <row r="3" spans="11:16" x14ac:dyDescent="0.25">
      <c r="K3" t="s">
        <v>12</v>
      </c>
      <c r="L3">
        <v>6.0979999999999999</v>
      </c>
      <c r="M3">
        <f>CONVERT(L3,L1,M1)</f>
        <v>0.1548892</v>
      </c>
    </row>
    <row r="4" spans="11:16" x14ac:dyDescent="0.25">
      <c r="K4" t="s">
        <v>20</v>
      </c>
      <c r="M4">
        <f>M2/M3</f>
        <v>0.29517874713020659</v>
      </c>
    </row>
    <row r="5" spans="11:16" x14ac:dyDescent="0.25">
      <c r="K5" t="s">
        <v>16</v>
      </c>
      <c r="L5" t="s">
        <v>17</v>
      </c>
      <c r="M5" t="s">
        <v>15</v>
      </c>
      <c r="N5" t="s">
        <v>18</v>
      </c>
      <c r="O5" t="s">
        <v>19</v>
      </c>
      <c r="P5" t="s">
        <v>15</v>
      </c>
    </row>
    <row r="6" spans="11:16" x14ac:dyDescent="0.25">
      <c r="K6">
        <v>0</v>
      </c>
      <c r="L6">
        <f>RADIANS(K6)</f>
        <v>0</v>
      </c>
      <c r="M6">
        <f>$M$2*COS(L6)+SQRT($M$3^2-$M$2^2*SIN(L6)^2)</f>
        <v>0.20060919999999999</v>
      </c>
      <c r="N6">
        <f>-$M$2*SIN(L6)-$M$2^2*SIN(L6)*COS(L6)/SQRT($M$3^2-$M$2^2*SIN(L6)^2)</f>
        <v>0</v>
      </c>
      <c r="O6">
        <f>-$M$2*COS(L6)-$M$2^2*(COS(L6)^2-SIN(L6)^2)/SQRT($M$3^2-$M$2^2*SIN(L6)^2)-$M$2^4*SIN(L6)^2*COS(L6)^2/SQRT($M$3^2-$M$2^2*SIN(L6)^2)^3</f>
        <v>-5.9215572318793042E-2</v>
      </c>
      <c r="P6">
        <f>$M$2*(1-COS(L6)+1/$M$4*(1-SQRT(1-$M$4^2*SIN(L6)^2)))</f>
        <v>0</v>
      </c>
    </row>
    <row r="7" spans="11:16" x14ac:dyDescent="0.25">
      <c r="K7">
        <v>10</v>
      </c>
      <c r="L7">
        <f t="shared" ref="L7:L42" si="0">RADIANS(K7)</f>
        <v>0.17453292519943295</v>
      </c>
      <c r="M7">
        <f t="shared" ref="M7:M42" si="1">$M$2*COS(L7)+SQRT($M$3^2-$M$2^2*SIN(L7)^2)</f>
        <v>0.19971100599757513</v>
      </c>
      <c r="N7">
        <f t="shared" ref="N7:N18" si="2">-$M$2*SIN(L7)-$M$2^2*SIN(L7)*COS(L7)/SQRT($M$3^2-$M$2^2*SIN(L7)^2)</f>
        <v>-1.0250111211117411E-2</v>
      </c>
      <c r="O7">
        <f t="shared" ref="O7:O18" si="3">-$M$2*COS(L7)-$M$2^2*(COS(L7)^2-SIN(L7)^2)/SQRT($M$3^2-$M$2^2*SIN(L7)^2)-$M$2^4*SIN(L7)^2*COS(L7)^2/SQRT($M$3^2-$M$2^2*SIN(L7)^2)^3</f>
        <v>-5.77583162307055E-2</v>
      </c>
      <c r="P7">
        <f t="shared" ref="P7:P42" si="4">$M$2*(1-COS(L7)+1/$M$4*(1-SQRT(1-$M$4^2*SIN(L7)^2)))</f>
        <v>8.9819400242488901E-4</v>
      </c>
    </row>
    <row r="8" spans="11:16" x14ac:dyDescent="0.25">
      <c r="K8">
        <v>20</v>
      </c>
      <c r="L8">
        <f t="shared" si="0"/>
        <v>0.3490658503988659</v>
      </c>
      <c r="M8">
        <f t="shared" si="1"/>
        <v>0.19706058396593198</v>
      </c>
      <c r="N8">
        <f t="shared" si="2"/>
        <v>-1.9996828781359798E-2</v>
      </c>
      <c r="O8">
        <f t="shared" si="3"/>
        <v>-5.347738800974762E-2</v>
      </c>
      <c r="P8">
        <f t="shared" si="4"/>
        <v>3.5486160340680267E-3</v>
      </c>
    </row>
    <row r="9" spans="11:16" x14ac:dyDescent="0.25">
      <c r="K9">
        <v>30</v>
      </c>
      <c r="L9">
        <f t="shared" si="0"/>
        <v>0.52359877559829882</v>
      </c>
      <c r="M9">
        <f t="shared" si="1"/>
        <v>0.1927876469543526</v>
      </c>
      <c r="N9">
        <f t="shared" si="2"/>
        <v>-2.876845940793829E-2</v>
      </c>
      <c r="O9">
        <f t="shared" si="3"/>
        <v>-4.6645064545503011E-2</v>
      </c>
      <c r="P9">
        <f t="shared" si="4"/>
        <v>7.8215530456474183E-3</v>
      </c>
    </row>
    <row r="10" spans="11:16" x14ac:dyDescent="0.25">
      <c r="K10">
        <v>40</v>
      </c>
      <c r="L10">
        <f t="shared" si="0"/>
        <v>0.69813170079773179</v>
      </c>
      <c r="M10">
        <f t="shared" si="1"/>
        <v>0.18709917479556892</v>
      </c>
      <c r="N10">
        <f t="shared" si="2"/>
        <v>-3.6156466958012071E-2</v>
      </c>
      <c r="O10">
        <f t="shared" si="3"/>
        <v>-3.7711614237510072E-2</v>
      </c>
      <c r="P10">
        <f t="shared" si="4"/>
        <v>1.3510025204431068E-2</v>
      </c>
    </row>
    <row r="11" spans="11:16" x14ac:dyDescent="0.25">
      <c r="K11">
        <v>50</v>
      </c>
      <c r="L11">
        <f t="shared" si="0"/>
        <v>0.87266462599716477</v>
      </c>
      <c r="M11">
        <f t="shared" si="1"/>
        <v>0.18026573321004483</v>
      </c>
      <c r="N11">
        <f t="shared" si="2"/>
        <v>-4.1845516742123536E-2</v>
      </c>
      <c r="O11">
        <f t="shared" si="3"/>
        <v>-2.7290913521557818E-2</v>
      </c>
      <c r="P11">
        <f t="shared" si="4"/>
        <v>2.0343466789955175E-2</v>
      </c>
    </row>
    <row r="12" spans="11:16" x14ac:dyDescent="0.25">
      <c r="K12">
        <v>60</v>
      </c>
      <c r="L12">
        <f t="shared" si="0"/>
        <v>1.0471975511965976</v>
      </c>
      <c r="M12">
        <f t="shared" si="1"/>
        <v>0.17260286452662776</v>
      </c>
      <c r="N12">
        <f t="shared" si="2"/>
        <v>-4.5639272774676519E-2</v>
      </c>
      <c r="O12">
        <f t="shared" si="3"/>
        <v>-1.6124305988539672E-2</v>
      </c>
      <c r="P12">
        <f t="shared" si="4"/>
        <v>2.800633547337222E-2</v>
      </c>
    </row>
    <row r="13" spans="11:16" x14ac:dyDescent="0.25">
      <c r="K13">
        <v>70</v>
      </c>
      <c r="L13">
        <f t="shared" si="0"/>
        <v>1.2217304763960306</v>
      </c>
      <c r="M13">
        <f t="shared" si="1"/>
        <v>0.16444867488676979</v>
      </c>
      <c r="N13">
        <f t="shared" si="2"/>
        <v>-4.747728562640513E-2</v>
      </c>
      <c r="O13">
        <f t="shared" si="3"/>
        <v>-5.0136837066463739E-3</v>
      </c>
      <c r="P13">
        <f t="shared" si="4"/>
        <v>3.616052511323023E-2</v>
      </c>
    </row>
    <row r="14" spans="11:16" x14ac:dyDescent="0.25">
      <c r="K14">
        <v>80</v>
      </c>
      <c r="L14">
        <f t="shared" si="0"/>
        <v>1.3962634015954636</v>
      </c>
      <c r="M14">
        <f t="shared" si="1"/>
        <v>0.15613965584568787</v>
      </c>
      <c r="N14">
        <f t="shared" si="2"/>
        <v>-4.7437450866091593E-2</v>
      </c>
      <c r="O14">
        <f t="shared" si="3"/>
        <v>5.2756011505224396E-3</v>
      </c>
      <c r="P14">
        <f t="shared" si="4"/>
        <v>4.4469544154312111E-2</v>
      </c>
    </row>
    <row r="15" spans="11:16" x14ac:dyDescent="0.25">
      <c r="K15">
        <v>90</v>
      </c>
      <c r="L15">
        <f t="shared" si="0"/>
        <v>1.5707963267948966</v>
      </c>
      <c r="M15">
        <f t="shared" si="1"/>
        <v>0.14798765447374318</v>
      </c>
      <c r="N15">
        <f t="shared" si="2"/>
        <v>-4.5719999999999997E-2</v>
      </c>
      <c r="O15">
        <f t="shared" si="3"/>
        <v>1.4124951215919673E-2</v>
      </c>
      <c r="P15">
        <f t="shared" si="4"/>
        <v>5.2621545526256815E-2</v>
      </c>
    </row>
    <row r="16" spans="11:16" x14ac:dyDescent="0.25">
      <c r="K16">
        <v>100</v>
      </c>
      <c r="L16">
        <f t="shared" si="0"/>
        <v>1.7453292519943295</v>
      </c>
      <c r="M16">
        <f t="shared" si="1"/>
        <v>0.14026126647982376</v>
      </c>
      <c r="N16">
        <f t="shared" si="2"/>
        <v>-4.2613370069344708E-2</v>
      </c>
      <c r="O16">
        <f t="shared" si="3"/>
        <v>2.1153990516386549E-2</v>
      </c>
      <c r="P16">
        <f t="shared" si="4"/>
        <v>6.0347933520176221E-2</v>
      </c>
    </row>
    <row r="17" spans="11:16" x14ac:dyDescent="0.25">
      <c r="K17">
        <v>110</v>
      </c>
      <c r="L17">
        <f t="shared" si="0"/>
        <v>1.9198621771937625</v>
      </c>
      <c r="M17">
        <f t="shared" si="1"/>
        <v>0.13317435298107064</v>
      </c>
      <c r="N17">
        <f t="shared" si="2"/>
        <v>-3.8448207618258325E-2</v>
      </c>
      <c r="O17">
        <f t="shared" si="3"/>
        <v>2.6260638199052777E-2</v>
      </c>
      <c r="P17">
        <f t="shared" si="4"/>
        <v>6.7434847018929378E-2</v>
      </c>
    </row>
    <row r="18" spans="11:16" x14ac:dyDescent="0.25">
      <c r="K18">
        <v>120</v>
      </c>
      <c r="L18">
        <f t="shared" si="0"/>
        <v>2.0943951023931953</v>
      </c>
      <c r="M18">
        <f t="shared" si="1"/>
        <v>0.12688286452662778</v>
      </c>
      <c r="N18">
        <f t="shared" si="2"/>
        <v>-3.3550090147372549E-2</v>
      </c>
      <c r="O18">
        <f t="shared" si="3"/>
        <v>2.9595694011460325E-2</v>
      </c>
      <c r="P18">
        <f t="shared" si="4"/>
        <v>7.372633547337222E-2</v>
      </c>
    </row>
    <row r="19" spans="11:16" x14ac:dyDescent="0.25">
      <c r="K19">
        <v>130</v>
      </c>
      <c r="L19">
        <f t="shared" si="0"/>
        <v>2.2689280275926285</v>
      </c>
      <c r="M19">
        <f t="shared" si="1"/>
        <v>0.12148923418030769</v>
      </c>
      <c r="N19">
        <f t="shared" ref="N19:N42" si="5">-$M$2*SIN(L19)-$M$2^2*SIN(L19)*COS(L19)/SQRT($M$3^2-$M$2^2*SIN(L19)^2)</f>
        <v>-2.8201587136675803E-2</v>
      </c>
      <c r="O19">
        <f t="shared" ref="O19:O42" si="6">-$M$2*COS(L19)-$M$2^2*(COS(L19)^2-SIN(L19)^2)/SQRT($M$3^2-$M$2^2*SIN(L19)^2)-$M$2^4*SIN(L19)^2*COS(L19)^2/SQRT($M$3^2-$M$2^2*SIN(L19)^2)^3</f>
        <v>3.1485585508179335E-2</v>
      </c>
      <c r="P19">
        <f t="shared" si="4"/>
        <v>7.9119965819692328E-2</v>
      </c>
    </row>
    <row r="20" spans="11:16" x14ac:dyDescent="0.25">
      <c r="K20">
        <v>140</v>
      </c>
      <c r="L20">
        <f t="shared" si="0"/>
        <v>2.4434609527920612</v>
      </c>
      <c r="M20">
        <f t="shared" si="1"/>
        <v>0.11705207091676957</v>
      </c>
      <c r="N20">
        <f t="shared" si="5"/>
        <v>-2.2620032071725086E-2</v>
      </c>
      <c r="O20">
        <f t="shared" si="6"/>
        <v>3.2335489641289274E-2</v>
      </c>
      <c r="P20">
        <f t="shared" si="4"/>
        <v>8.3557129083230403E-2</v>
      </c>
    </row>
    <row r="21" spans="11:16" x14ac:dyDescent="0.25">
      <c r="K21">
        <v>150</v>
      </c>
      <c r="L21">
        <f t="shared" si="0"/>
        <v>2.6179938779914944</v>
      </c>
      <c r="M21">
        <f t="shared" si="1"/>
        <v>0.11359828403230351</v>
      </c>
      <c r="N21">
        <f t="shared" si="5"/>
        <v>-1.6951540592061699E-2</v>
      </c>
      <c r="O21">
        <f t="shared" si="6"/>
        <v>3.2544298376546064E-2</v>
      </c>
      <c r="P21">
        <f t="shared" si="4"/>
        <v>8.70109159676965E-2</v>
      </c>
    </row>
    <row r="22" spans="11:16" x14ac:dyDescent="0.25">
      <c r="K22">
        <v>160</v>
      </c>
      <c r="L22">
        <f t="shared" si="0"/>
        <v>2.7925268031909272</v>
      </c>
      <c r="M22">
        <f t="shared" si="1"/>
        <v>0.11113509072126852</v>
      </c>
      <c r="N22">
        <f t="shared" si="5"/>
        <v>-1.1277493124339354E-2</v>
      </c>
      <c r="O22">
        <f t="shared" si="6"/>
        <v>3.2448105234915842E-2</v>
      </c>
      <c r="P22">
        <f t="shared" si="4"/>
        <v>8.9474109278731492E-2</v>
      </c>
    </row>
    <row r="23" spans="11:16" x14ac:dyDescent="0.25">
      <c r="K23">
        <v>170</v>
      </c>
      <c r="L23">
        <f t="shared" si="0"/>
        <v>2.9670597283903604</v>
      </c>
      <c r="M23">
        <f t="shared" si="1"/>
        <v>0.10966018506213882</v>
      </c>
      <c r="N23">
        <f t="shared" si="5"/>
        <v>-5.6282781547466968E-3</v>
      </c>
      <c r="O23">
        <f t="shared" si="6"/>
        <v>3.2292504704730801E-2</v>
      </c>
      <c r="P23">
        <f t="shared" si="4"/>
        <v>9.0949014937861186E-2</v>
      </c>
    </row>
    <row r="24" spans="11:16" x14ac:dyDescent="0.25">
      <c r="K24">
        <v>180</v>
      </c>
      <c r="L24">
        <f t="shared" si="0"/>
        <v>3.1415926535897931</v>
      </c>
      <c r="M24">
        <f t="shared" si="1"/>
        <v>0.10916920000000001</v>
      </c>
      <c r="N24">
        <f t="shared" si="5"/>
        <v>-3.9479707783945261E-18</v>
      </c>
      <c r="O24">
        <f t="shared" si="6"/>
        <v>3.2224427681206952E-2</v>
      </c>
      <c r="P24">
        <f t="shared" si="4"/>
        <v>9.1439999999999994E-2</v>
      </c>
    </row>
    <row r="25" spans="11:16" x14ac:dyDescent="0.25">
      <c r="K25">
        <v>190</v>
      </c>
      <c r="L25">
        <f t="shared" si="0"/>
        <v>3.3161255787892263</v>
      </c>
      <c r="M25">
        <f t="shared" si="1"/>
        <v>0.10966018506213882</v>
      </c>
      <c r="N25">
        <f t="shared" si="5"/>
        <v>5.6282781547467029E-3</v>
      </c>
      <c r="O25">
        <f t="shared" si="6"/>
        <v>3.2292504704730801E-2</v>
      </c>
      <c r="P25">
        <f t="shared" si="4"/>
        <v>9.0949014937861186E-2</v>
      </c>
    </row>
    <row r="26" spans="11:16" x14ac:dyDescent="0.25">
      <c r="K26">
        <v>200</v>
      </c>
      <c r="L26">
        <f t="shared" si="0"/>
        <v>3.4906585039886591</v>
      </c>
      <c r="M26">
        <f t="shared" si="1"/>
        <v>0.11113509072126851</v>
      </c>
      <c r="N26">
        <f t="shared" si="5"/>
        <v>1.1277493124339347E-2</v>
      </c>
      <c r="O26">
        <f t="shared" si="6"/>
        <v>3.2448105234915842E-2</v>
      </c>
      <c r="P26">
        <f t="shared" si="4"/>
        <v>8.9474109278731492E-2</v>
      </c>
    </row>
    <row r="27" spans="11:16" x14ac:dyDescent="0.25">
      <c r="K27">
        <v>210</v>
      </c>
      <c r="L27">
        <f t="shared" si="0"/>
        <v>3.6651914291880923</v>
      </c>
      <c r="M27">
        <f t="shared" si="1"/>
        <v>0.11359828403230353</v>
      </c>
      <c r="N27">
        <f t="shared" si="5"/>
        <v>1.6951540592061706E-2</v>
      </c>
      <c r="O27">
        <f t="shared" si="6"/>
        <v>3.2544298376546058E-2</v>
      </c>
      <c r="P27">
        <f t="shared" si="4"/>
        <v>8.7010915967696487E-2</v>
      </c>
    </row>
    <row r="28" spans="11:16" x14ac:dyDescent="0.25">
      <c r="K28">
        <v>220</v>
      </c>
      <c r="L28">
        <f t="shared" si="0"/>
        <v>3.839724354387525</v>
      </c>
      <c r="M28">
        <f t="shared" si="1"/>
        <v>0.1170520709167696</v>
      </c>
      <c r="N28">
        <f t="shared" si="5"/>
        <v>2.2620032071725076E-2</v>
      </c>
      <c r="O28">
        <f t="shared" si="6"/>
        <v>3.2335489641289267E-2</v>
      </c>
      <c r="P28">
        <f t="shared" si="4"/>
        <v>8.3557129083230403E-2</v>
      </c>
    </row>
    <row r="29" spans="11:16" x14ac:dyDescent="0.25">
      <c r="K29">
        <v>230</v>
      </c>
      <c r="L29">
        <f t="shared" si="0"/>
        <v>4.0142572795869578</v>
      </c>
      <c r="M29">
        <f t="shared" si="1"/>
        <v>0.12148923418030767</v>
      </c>
      <c r="N29">
        <f t="shared" si="5"/>
        <v>2.8201587136675803E-2</v>
      </c>
      <c r="O29">
        <f t="shared" si="6"/>
        <v>3.1485585508179335E-2</v>
      </c>
      <c r="P29">
        <f t="shared" si="4"/>
        <v>7.9119965819692328E-2</v>
      </c>
    </row>
    <row r="30" spans="11:16" x14ac:dyDescent="0.25">
      <c r="K30">
        <v>240</v>
      </c>
      <c r="L30">
        <f t="shared" si="0"/>
        <v>4.1887902047863905</v>
      </c>
      <c r="M30">
        <f t="shared" si="1"/>
        <v>0.12688286452662775</v>
      </c>
      <c r="N30">
        <f t="shared" si="5"/>
        <v>3.3550090147372529E-2</v>
      </c>
      <c r="O30">
        <f t="shared" si="6"/>
        <v>2.9595694011460338E-2</v>
      </c>
      <c r="P30">
        <f t="shared" si="4"/>
        <v>7.3726335473372234E-2</v>
      </c>
    </row>
    <row r="31" spans="11:16" x14ac:dyDescent="0.25">
      <c r="K31">
        <v>250</v>
      </c>
      <c r="L31">
        <f t="shared" si="0"/>
        <v>4.3633231299858242</v>
      </c>
      <c r="M31">
        <f t="shared" si="1"/>
        <v>0.13317435298107064</v>
      </c>
      <c r="N31">
        <f t="shared" si="5"/>
        <v>3.8448207618258332E-2</v>
      </c>
      <c r="O31">
        <f t="shared" si="6"/>
        <v>2.6260638199052774E-2</v>
      </c>
      <c r="P31">
        <f t="shared" si="4"/>
        <v>6.7434847018929364E-2</v>
      </c>
    </row>
    <row r="32" spans="11:16" x14ac:dyDescent="0.25">
      <c r="K32">
        <v>260</v>
      </c>
      <c r="L32">
        <f t="shared" si="0"/>
        <v>4.5378560551852569</v>
      </c>
      <c r="M32">
        <f t="shared" si="1"/>
        <v>0.14026126647982376</v>
      </c>
      <c r="N32">
        <f t="shared" si="5"/>
        <v>4.2613370069344708E-2</v>
      </c>
      <c r="O32">
        <f t="shared" si="6"/>
        <v>2.1153990516386553E-2</v>
      </c>
      <c r="P32">
        <f t="shared" si="4"/>
        <v>6.0347933520176221E-2</v>
      </c>
    </row>
    <row r="33" spans="11:16" x14ac:dyDescent="0.25">
      <c r="K33">
        <v>270</v>
      </c>
      <c r="L33">
        <f t="shared" si="0"/>
        <v>4.7123889803846897</v>
      </c>
      <c r="M33">
        <f t="shared" si="1"/>
        <v>0.14798765447374318</v>
      </c>
      <c r="N33">
        <f t="shared" si="5"/>
        <v>4.5719999999999997E-2</v>
      </c>
      <c r="O33">
        <f t="shared" si="6"/>
        <v>1.4124951215919685E-2</v>
      </c>
      <c r="P33">
        <f t="shared" si="4"/>
        <v>5.2621545526256829E-2</v>
      </c>
    </row>
    <row r="34" spans="11:16" x14ac:dyDescent="0.25">
      <c r="K34">
        <v>280</v>
      </c>
      <c r="L34">
        <f t="shared" si="0"/>
        <v>4.8869219055841224</v>
      </c>
      <c r="M34">
        <f t="shared" si="1"/>
        <v>0.15613965584568784</v>
      </c>
      <c r="N34">
        <f t="shared" si="5"/>
        <v>4.7437450866091586E-2</v>
      </c>
      <c r="O34">
        <f t="shared" si="6"/>
        <v>5.2756011505224664E-3</v>
      </c>
      <c r="P34">
        <f t="shared" si="4"/>
        <v>4.4469544154312132E-2</v>
      </c>
    </row>
    <row r="35" spans="11:16" x14ac:dyDescent="0.25">
      <c r="K35">
        <v>290</v>
      </c>
      <c r="L35">
        <f t="shared" si="0"/>
        <v>5.0614548307835561</v>
      </c>
      <c r="M35">
        <f t="shared" si="1"/>
        <v>0.16444867488676979</v>
      </c>
      <c r="N35">
        <f t="shared" si="5"/>
        <v>4.747728562640513E-2</v>
      </c>
      <c r="O35">
        <f t="shared" si="6"/>
        <v>-5.0136837066463826E-3</v>
      </c>
      <c r="P35">
        <f t="shared" si="4"/>
        <v>3.6160525113230223E-2</v>
      </c>
    </row>
    <row r="36" spans="11:16" x14ac:dyDescent="0.25">
      <c r="K36">
        <v>300</v>
      </c>
      <c r="L36">
        <f t="shared" si="0"/>
        <v>5.2359877559829888</v>
      </c>
      <c r="M36">
        <f t="shared" si="1"/>
        <v>0.17260286452662776</v>
      </c>
      <c r="N36">
        <f t="shared" si="5"/>
        <v>4.5639272774676519E-2</v>
      </c>
      <c r="O36">
        <f t="shared" si="6"/>
        <v>-1.6124305988539672E-2</v>
      </c>
      <c r="P36">
        <f t="shared" si="4"/>
        <v>2.800633547337222E-2</v>
      </c>
    </row>
    <row r="37" spans="11:16" x14ac:dyDescent="0.25">
      <c r="K37">
        <v>310</v>
      </c>
      <c r="L37">
        <f t="shared" si="0"/>
        <v>5.4105206811824216</v>
      </c>
      <c r="M37">
        <f t="shared" si="1"/>
        <v>0.18026573321004483</v>
      </c>
      <c r="N37">
        <f t="shared" si="5"/>
        <v>4.1845516742123542E-2</v>
      </c>
      <c r="O37">
        <f t="shared" si="6"/>
        <v>-2.7290913521557814E-2</v>
      </c>
      <c r="P37">
        <f t="shared" si="4"/>
        <v>2.0343466789955182E-2</v>
      </c>
    </row>
    <row r="38" spans="11:16" x14ac:dyDescent="0.25">
      <c r="K38">
        <v>320</v>
      </c>
      <c r="L38">
        <f t="shared" si="0"/>
        <v>5.5850536063818543</v>
      </c>
      <c r="M38">
        <f t="shared" si="1"/>
        <v>0.1870991747955689</v>
      </c>
      <c r="N38">
        <f t="shared" si="5"/>
        <v>3.6156466958012085E-2</v>
      </c>
      <c r="O38">
        <f t="shared" si="6"/>
        <v>-3.7711614237510058E-2</v>
      </c>
      <c r="P38">
        <f t="shared" si="4"/>
        <v>1.3510025204431078E-2</v>
      </c>
    </row>
    <row r="39" spans="11:16" x14ac:dyDescent="0.25">
      <c r="K39">
        <v>330</v>
      </c>
      <c r="L39">
        <f t="shared" si="0"/>
        <v>5.7595865315812871</v>
      </c>
      <c r="M39">
        <f t="shared" si="1"/>
        <v>0.19278764695435258</v>
      </c>
      <c r="N39">
        <f t="shared" si="5"/>
        <v>2.8768459407938318E-2</v>
      </c>
      <c r="O39">
        <f t="shared" si="6"/>
        <v>-4.6645064545502976E-2</v>
      </c>
      <c r="P39">
        <f t="shared" si="4"/>
        <v>7.8215530456474339E-3</v>
      </c>
    </row>
    <row r="40" spans="11:16" x14ac:dyDescent="0.25">
      <c r="K40">
        <v>340</v>
      </c>
      <c r="L40">
        <f t="shared" si="0"/>
        <v>5.9341194567807207</v>
      </c>
      <c r="M40">
        <f t="shared" si="1"/>
        <v>0.19706058396593198</v>
      </c>
      <c r="N40">
        <f t="shared" si="5"/>
        <v>1.9996828781359791E-2</v>
      </c>
      <c r="O40">
        <f t="shared" si="6"/>
        <v>-5.347738800974762E-2</v>
      </c>
      <c r="P40">
        <f t="shared" si="4"/>
        <v>3.5486160340680267E-3</v>
      </c>
    </row>
    <row r="41" spans="11:16" x14ac:dyDescent="0.25">
      <c r="K41">
        <v>350</v>
      </c>
      <c r="L41">
        <f t="shared" si="0"/>
        <v>6.1086523819801535</v>
      </c>
      <c r="M41">
        <f t="shared" si="1"/>
        <v>0.19971100599757513</v>
      </c>
      <c r="N41">
        <f t="shared" si="5"/>
        <v>1.0250111211117413E-2</v>
      </c>
      <c r="O41">
        <f t="shared" si="6"/>
        <v>-5.77583162307055E-2</v>
      </c>
      <c r="P41">
        <f t="shared" si="4"/>
        <v>8.9819400242488901E-4</v>
      </c>
    </row>
    <row r="42" spans="11:16" x14ac:dyDescent="0.25">
      <c r="K42">
        <v>360</v>
      </c>
      <c r="L42">
        <f t="shared" si="0"/>
        <v>6.2831853071795862</v>
      </c>
      <c r="M42">
        <f t="shared" si="1"/>
        <v>0.20060919999999999</v>
      </c>
      <c r="N42">
        <f t="shared" si="5"/>
        <v>1.450957338657979E-17</v>
      </c>
      <c r="O42">
        <f t="shared" si="6"/>
        <v>-5.9215572318793042E-2</v>
      </c>
      <c r="P42">
        <f t="shared" si="4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O42"/>
  <sheetViews>
    <sheetView workbookViewId="0">
      <selection activeCell="M4" sqref="M4"/>
    </sheetView>
  </sheetViews>
  <sheetFormatPr defaultRowHeight="15" x14ac:dyDescent="0.25"/>
  <cols>
    <col min="11" max="11" width="11.42578125" bestFit="1" customWidth="1"/>
    <col min="12" max="12" width="11" bestFit="1" customWidth="1"/>
  </cols>
  <sheetData>
    <row r="1" spans="11:15" x14ac:dyDescent="0.25">
      <c r="L1" t="s">
        <v>14</v>
      </c>
      <c r="M1" t="s">
        <v>13</v>
      </c>
    </row>
    <row r="2" spans="11:15" x14ac:dyDescent="0.25">
      <c r="K2" t="s">
        <v>11</v>
      </c>
      <c r="L2">
        <f>3.6/2</f>
        <v>1.8</v>
      </c>
      <c r="M2">
        <f>0.089/2</f>
        <v>4.4499999999999998E-2</v>
      </c>
    </row>
    <row r="3" spans="11:15" x14ac:dyDescent="0.25">
      <c r="K3" t="s">
        <v>12</v>
      </c>
      <c r="L3">
        <v>6.0979999999999999</v>
      </c>
      <c r="M3">
        <v>0.16</v>
      </c>
    </row>
    <row r="5" spans="11:15" x14ac:dyDescent="0.25">
      <c r="K5" t="s">
        <v>16</v>
      </c>
      <c r="L5" t="s">
        <v>17</v>
      </c>
      <c r="M5" t="s">
        <v>15</v>
      </c>
      <c r="N5" t="s">
        <v>18</v>
      </c>
      <c r="O5" t="s">
        <v>19</v>
      </c>
    </row>
    <row r="6" spans="11:15" x14ac:dyDescent="0.25">
      <c r="K6">
        <v>0</v>
      </c>
      <c r="L6">
        <f>RADIANS(K6)</f>
        <v>0</v>
      </c>
      <c r="M6">
        <f>$M$2*COS(L6)+SQRT($M$3^2-$M$2^2*SIN(L6)^2)</f>
        <v>0.20450000000000002</v>
      </c>
      <c r="N6">
        <f>-$M$2*SIN(L6)-$M$2^2*SIN(L6)*COS(L6)/SQRT($M$3^2-$M$2^2*SIN(L6)^2)</f>
        <v>0</v>
      </c>
      <c r="O6">
        <f>-$M$2*COS(L6)-$M$2^2*(COS(L6)^2-SIN(L6)^2)/SQRT($M$3^2-$M$2^2*SIN(L6)^2)-$M$2^4*SIN(L6)^2*COS(L6)^2/SQRT($M$3^2-$M$2^2*SIN(L6)^2)^3</f>
        <v>-5.6876562499999998E-2</v>
      </c>
    </row>
    <row r="7" spans="11:15" x14ac:dyDescent="0.25">
      <c r="K7">
        <v>10</v>
      </c>
      <c r="L7">
        <f t="shared" ref="L7:L42" si="0">RADIANS(K7)</f>
        <v>0.17453292519943295</v>
      </c>
      <c r="M7">
        <f t="shared" ref="M7:M42" si="1">$M$2*COS(L7)+SQRT($M$3^2-$M$2^2*SIN(L7)^2)</f>
        <v>0.20363723655938848</v>
      </c>
      <c r="N7">
        <f t="shared" ref="N7:N42" si="2">-$M$2*SIN(L7)-$M$2^2*SIN(L7)*COS(L7)/SQRT($M$3^2-$M$2^2*SIN(L7)^2)</f>
        <v>-9.8463334540762129E-3</v>
      </c>
      <c r="O7">
        <f t="shared" ref="O7:O42" si="3">-$M$2*COS(L7)-$M$2^2*(COS(L7)^2-SIN(L7)^2)/SQRT($M$3^2-$M$2^2*SIN(L7)^2)-$M$2^4*SIN(L7)^2*COS(L7)^2/SQRT($M$3^2-$M$2^2*SIN(L7)^2)^3</f>
        <v>-5.549579289428485E-2</v>
      </c>
    </row>
    <row r="8" spans="11:15" x14ac:dyDescent="0.25">
      <c r="K8">
        <v>20</v>
      </c>
      <c r="L8">
        <f t="shared" si="0"/>
        <v>0.3490658503988659</v>
      </c>
      <c r="M8">
        <f t="shared" si="1"/>
        <v>0.20109078522238449</v>
      </c>
      <c r="N8">
        <f t="shared" si="2"/>
        <v>-1.9215766573791981E-2</v>
      </c>
      <c r="O8">
        <f t="shared" si="3"/>
        <v>-5.144075514987697E-2</v>
      </c>
    </row>
    <row r="9" spans="11:15" x14ac:dyDescent="0.25">
      <c r="K9">
        <v>30</v>
      </c>
      <c r="L9">
        <f t="shared" si="0"/>
        <v>0.52359877559829882</v>
      </c>
      <c r="M9">
        <f t="shared" si="1"/>
        <v>0.19698350749153179</v>
      </c>
      <c r="N9">
        <f t="shared" si="2"/>
        <v>-2.7661791868164906E-2</v>
      </c>
      <c r="O9">
        <f t="shared" si="3"/>
        <v>-4.4971972277976738E-2</v>
      </c>
    </row>
    <row r="10" spans="11:15" x14ac:dyDescent="0.25">
      <c r="K10">
        <v>40</v>
      </c>
      <c r="L10">
        <f t="shared" si="0"/>
        <v>0.69813170079773179</v>
      </c>
      <c r="M10">
        <f t="shared" si="1"/>
        <v>0.19151136622154996</v>
      </c>
      <c r="N10">
        <f t="shared" si="2"/>
        <v>-3.4798102639030583E-2</v>
      </c>
      <c r="O10">
        <f t="shared" si="3"/>
        <v>-3.65170510857033E-2</v>
      </c>
    </row>
    <row r="11" spans="11:15" x14ac:dyDescent="0.25">
      <c r="K11">
        <v>50</v>
      </c>
      <c r="L11">
        <f t="shared" si="0"/>
        <v>0.87266462599716477</v>
      </c>
      <c r="M11">
        <f t="shared" si="1"/>
        <v>0.18493044306937845</v>
      </c>
      <c r="N11">
        <f t="shared" si="2"/>
        <v>-4.0326457831827478E-2</v>
      </c>
      <c r="O11">
        <f t="shared" si="3"/>
        <v>-2.6653254289761643E-2</v>
      </c>
    </row>
    <row r="12" spans="11:15" x14ac:dyDescent="0.25">
      <c r="K12">
        <v>60</v>
      </c>
      <c r="L12">
        <f t="shared" si="0"/>
        <v>1.0471975511965976</v>
      </c>
      <c r="M12">
        <f t="shared" si="1"/>
        <v>0.17753944748436706</v>
      </c>
      <c r="N12">
        <f t="shared" si="2"/>
        <v>-4.4059905558813381E-2</v>
      </c>
      <c r="O12">
        <f t="shared" si="3"/>
        <v>-1.6070346357098225E-2</v>
      </c>
    </row>
    <row r="13" spans="11:15" x14ac:dyDescent="0.25">
      <c r="K13">
        <v>70</v>
      </c>
      <c r="L13">
        <f t="shared" si="0"/>
        <v>1.2217304763960306</v>
      </c>
      <c r="M13">
        <f t="shared" si="1"/>
        <v>0.16965886570166011</v>
      </c>
      <c r="N13">
        <f t="shared" si="2"/>
        <v>-4.593730277906917E-2</v>
      </c>
      <c r="O13">
        <f t="shared" si="3"/>
        <v>-5.5074706257176587E-3</v>
      </c>
    </row>
    <row r="14" spans="11:15" x14ac:dyDescent="0.25">
      <c r="K14">
        <v>80</v>
      </c>
      <c r="L14">
        <f t="shared" si="0"/>
        <v>1.3962634015954636</v>
      </c>
      <c r="M14">
        <f t="shared" si="1"/>
        <v>0.16160866780171926</v>
      </c>
      <c r="N14">
        <f t="shared" si="2"/>
        <v>-4.6024619436826369E-2</v>
      </c>
      <c r="O14">
        <f t="shared" si="3"/>
        <v>4.3337905927299386E-3</v>
      </c>
    </row>
    <row r="15" spans="11:15" x14ac:dyDescent="0.25">
      <c r="K15">
        <v>90</v>
      </c>
      <c r="L15">
        <f t="shared" si="0"/>
        <v>1.5707963267948966</v>
      </c>
      <c r="M15">
        <f t="shared" si="1"/>
        <v>0.15368718228922021</v>
      </c>
      <c r="N15">
        <f t="shared" si="2"/>
        <v>-4.4499999999999998E-2</v>
      </c>
      <c r="O15">
        <f t="shared" si="3"/>
        <v>1.2884939202499102E-2</v>
      </c>
    </row>
    <row r="16" spans="11:15" x14ac:dyDescent="0.25">
      <c r="K16">
        <v>100</v>
      </c>
      <c r="L16">
        <f t="shared" si="0"/>
        <v>1.7453292519943295</v>
      </c>
      <c r="M16">
        <f t="shared" si="1"/>
        <v>0.14615397998936244</v>
      </c>
      <c r="N16">
        <f t="shared" si="2"/>
        <v>-4.1623270581260141E-2</v>
      </c>
      <c r="O16">
        <f t="shared" si="3"/>
        <v>1.978847840508674E-2</v>
      </c>
    </row>
    <row r="17" spans="11:15" x14ac:dyDescent="0.25">
      <c r="K17">
        <v>110</v>
      </c>
      <c r="L17">
        <f t="shared" si="0"/>
        <v>1.9198621771937625</v>
      </c>
      <c r="M17">
        <f t="shared" si="1"/>
        <v>0.13921907294567559</v>
      </c>
      <c r="N17">
        <f t="shared" si="2"/>
        <v>-3.7695340470876672E-2</v>
      </c>
      <c r="O17">
        <f t="shared" si="3"/>
        <v>2.4932322130266863E-2</v>
      </c>
    </row>
    <row r="18" spans="11:15" x14ac:dyDescent="0.25">
      <c r="K18">
        <v>120</v>
      </c>
      <c r="L18">
        <f t="shared" si="0"/>
        <v>2.0943951023931953</v>
      </c>
      <c r="M18">
        <f t="shared" si="1"/>
        <v>0.13303944748436708</v>
      </c>
      <c r="N18">
        <f t="shared" si="2"/>
        <v>-3.3016355378001655E-2</v>
      </c>
      <c r="O18">
        <f t="shared" si="3"/>
        <v>2.8429653642901773E-2</v>
      </c>
    </row>
    <row r="19" spans="11:15" x14ac:dyDescent="0.25">
      <c r="K19">
        <v>130</v>
      </c>
      <c r="L19">
        <f t="shared" si="0"/>
        <v>2.2689280275926285</v>
      </c>
      <c r="M19">
        <f t="shared" si="1"/>
        <v>0.12772234580727643</v>
      </c>
      <c r="N19">
        <f t="shared" si="2"/>
        <v>-2.7851497605761572E-2</v>
      </c>
      <c r="O19">
        <f t="shared" si="3"/>
        <v>3.0554842972340356E-2</v>
      </c>
    </row>
    <row r="20" spans="11:15" x14ac:dyDescent="0.25">
      <c r="K20">
        <v>140</v>
      </c>
      <c r="L20">
        <f t="shared" si="0"/>
        <v>2.4434609527920612</v>
      </c>
      <c r="M20">
        <f t="shared" si="1"/>
        <v>0.12333341078396093</v>
      </c>
      <c r="N20">
        <f t="shared" si="2"/>
        <v>-2.2409994623071416E-2</v>
      </c>
      <c r="O20">
        <f t="shared" si="3"/>
        <v>3.1660904351885746E-2</v>
      </c>
    </row>
    <row r="21" spans="11:15" x14ac:dyDescent="0.25">
      <c r="K21">
        <v>150</v>
      </c>
      <c r="L21">
        <f t="shared" si="0"/>
        <v>2.6179938779914944</v>
      </c>
      <c r="M21">
        <f t="shared" si="1"/>
        <v>0.11990724655471677</v>
      </c>
      <c r="N21">
        <f t="shared" si="2"/>
        <v>-1.6838208131835085E-2</v>
      </c>
      <c r="O21">
        <f t="shared" si="3"/>
        <v>3.2104288658838298E-2</v>
      </c>
    </row>
    <row r="22" spans="11:15" x14ac:dyDescent="0.25">
      <c r="K22">
        <v>160</v>
      </c>
      <c r="L22">
        <f t="shared" si="0"/>
        <v>2.7925268031909272</v>
      </c>
      <c r="M22">
        <f t="shared" si="1"/>
        <v>0.11745814197243862</v>
      </c>
      <c r="N22">
        <f t="shared" si="2"/>
        <v>-1.122402618219254E-2</v>
      </c>
      <c r="O22">
        <f t="shared" si="3"/>
        <v>3.2191888100068879E-2</v>
      </c>
    </row>
    <row r="23" spans="11:15" x14ac:dyDescent="0.25">
      <c r="K23">
        <v>170</v>
      </c>
      <c r="L23">
        <f t="shared" si="0"/>
        <v>2.9670597283903604</v>
      </c>
      <c r="M23">
        <f t="shared" si="1"/>
        <v>0.11598934654130198</v>
      </c>
      <c r="N23">
        <f t="shared" si="2"/>
        <v>-5.6083543582805834E-3</v>
      </c>
      <c r="O23">
        <f t="shared" si="3"/>
        <v>3.2152097123801661E-2</v>
      </c>
    </row>
    <row r="24" spans="11:15" x14ac:dyDescent="0.25">
      <c r="K24">
        <v>180</v>
      </c>
      <c r="L24">
        <f t="shared" si="0"/>
        <v>3.1415926535897931</v>
      </c>
      <c r="M24">
        <f t="shared" si="1"/>
        <v>0.11550000000000001</v>
      </c>
      <c r="N24">
        <f t="shared" si="2"/>
        <v>-3.9355979819478622E-18</v>
      </c>
      <c r="O24">
        <f t="shared" si="3"/>
        <v>3.2123437499999997E-2</v>
      </c>
    </row>
    <row r="25" spans="11:15" x14ac:dyDescent="0.25">
      <c r="K25">
        <v>190</v>
      </c>
      <c r="L25">
        <f t="shared" si="0"/>
        <v>3.3161255787892263</v>
      </c>
      <c r="M25">
        <f t="shared" si="1"/>
        <v>0.11598934654130198</v>
      </c>
      <c r="N25">
        <f t="shared" si="2"/>
        <v>5.6083543582805886E-3</v>
      </c>
      <c r="O25">
        <f t="shared" si="3"/>
        <v>3.2152097123801661E-2</v>
      </c>
    </row>
    <row r="26" spans="11:15" x14ac:dyDescent="0.25">
      <c r="K26">
        <v>200</v>
      </c>
      <c r="L26">
        <f t="shared" si="0"/>
        <v>3.4906585039886591</v>
      </c>
      <c r="M26">
        <f t="shared" si="1"/>
        <v>0.11745814197243865</v>
      </c>
      <c r="N26">
        <f t="shared" si="2"/>
        <v>1.1224026182192533E-2</v>
      </c>
      <c r="O26">
        <f t="shared" si="3"/>
        <v>3.2191888100068879E-2</v>
      </c>
    </row>
    <row r="27" spans="11:15" x14ac:dyDescent="0.25">
      <c r="K27">
        <v>210</v>
      </c>
      <c r="L27">
        <f t="shared" si="0"/>
        <v>3.6651914291880923</v>
      </c>
      <c r="M27">
        <f t="shared" si="1"/>
        <v>0.11990724655471677</v>
      </c>
      <c r="N27">
        <f t="shared" si="2"/>
        <v>1.6838208131835092E-2</v>
      </c>
      <c r="O27">
        <f t="shared" si="3"/>
        <v>3.2104288658838298E-2</v>
      </c>
    </row>
    <row r="28" spans="11:15" x14ac:dyDescent="0.25">
      <c r="K28">
        <v>220</v>
      </c>
      <c r="L28">
        <f t="shared" si="0"/>
        <v>3.839724354387525</v>
      </c>
      <c r="M28">
        <f t="shared" si="1"/>
        <v>0.12333341078396093</v>
      </c>
      <c r="N28">
        <f t="shared" si="2"/>
        <v>2.2409994623071409E-2</v>
      </c>
      <c r="O28">
        <f t="shared" si="3"/>
        <v>3.1660904351885746E-2</v>
      </c>
    </row>
    <row r="29" spans="11:15" x14ac:dyDescent="0.25">
      <c r="K29">
        <v>230</v>
      </c>
      <c r="L29">
        <f t="shared" si="0"/>
        <v>4.0142572795869578</v>
      </c>
      <c r="M29">
        <f t="shared" si="1"/>
        <v>0.12772234580727643</v>
      </c>
      <c r="N29">
        <f t="shared" si="2"/>
        <v>2.7851497605761565E-2</v>
      </c>
      <c r="O29">
        <f t="shared" si="3"/>
        <v>3.0554842972340356E-2</v>
      </c>
    </row>
    <row r="30" spans="11:15" x14ac:dyDescent="0.25">
      <c r="K30">
        <v>240</v>
      </c>
      <c r="L30">
        <f t="shared" si="0"/>
        <v>4.1887902047863905</v>
      </c>
      <c r="M30">
        <f t="shared" si="1"/>
        <v>0.13303944748436705</v>
      </c>
      <c r="N30">
        <f t="shared" si="2"/>
        <v>3.3016355378001641E-2</v>
      </c>
      <c r="O30">
        <f t="shared" si="3"/>
        <v>2.8429653642901783E-2</v>
      </c>
    </row>
    <row r="31" spans="11:15" x14ac:dyDescent="0.25">
      <c r="K31">
        <v>250</v>
      </c>
      <c r="L31">
        <f t="shared" si="0"/>
        <v>4.3633231299858242</v>
      </c>
      <c r="M31">
        <f t="shared" si="1"/>
        <v>0.13921907294567559</v>
      </c>
      <c r="N31">
        <f t="shared" si="2"/>
        <v>3.7695340470876672E-2</v>
      </c>
      <c r="O31">
        <f t="shared" si="3"/>
        <v>2.4932322130266856E-2</v>
      </c>
    </row>
    <row r="32" spans="11:15" x14ac:dyDescent="0.25">
      <c r="K32">
        <v>260</v>
      </c>
      <c r="L32">
        <f t="shared" si="0"/>
        <v>4.5378560551852569</v>
      </c>
      <c r="M32">
        <f t="shared" si="1"/>
        <v>0.14615397998936244</v>
      </c>
      <c r="N32">
        <f t="shared" si="2"/>
        <v>4.1623270581260141E-2</v>
      </c>
      <c r="O32">
        <f t="shared" si="3"/>
        <v>1.978847840508674E-2</v>
      </c>
    </row>
    <row r="33" spans="11:15" x14ac:dyDescent="0.25">
      <c r="K33">
        <v>270</v>
      </c>
      <c r="L33">
        <f t="shared" si="0"/>
        <v>4.7123889803846897</v>
      </c>
      <c r="M33">
        <f t="shared" si="1"/>
        <v>0.15368718228922021</v>
      </c>
      <c r="N33">
        <f t="shared" si="2"/>
        <v>4.4499999999999998E-2</v>
      </c>
      <c r="O33">
        <f t="shared" si="3"/>
        <v>1.2884939202499114E-2</v>
      </c>
    </row>
    <row r="34" spans="11:15" x14ac:dyDescent="0.25">
      <c r="K34">
        <v>280</v>
      </c>
      <c r="L34">
        <f t="shared" si="0"/>
        <v>4.8869219055841224</v>
      </c>
      <c r="M34">
        <f t="shared" si="1"/>
        <v>0.16160866780171923</v>
      </c>
      <c r="N34">
        <f t="shared" si="2"/>
        <v>4.6024619436826376E-2</v>
      </c>
      <c r="O34">
        <f t="shared" si="3"/>
        <v>4.333790592729962E-3</v>
      </c>
    </row>
    <row r="35" spans="11:15" x14ac:dyDescent="0.25">
      <c r="K35">
        <v>290</v>
      </c>
      <c r="L35">
        <f t="shared" si="0"/>
        <v>5.0614548307835561</v>
      </c>
      <c r="M35">
        <f t="shared" si="1"/>
        <v>0.16965886570166011</v>
      </c>
      <c r="N35">
        <f t="shared" si="2"/>
        <v>4.5937302779069177E-2</v>
      </c>
      <c r="O35">
        <f t="shared" si="3"/>
        <v>-5.5074706257176673E-3</v>
      </c>
    </row>
    <row r="36" spans="11:15" x14ac:dyDescent="0.25">
      <c r="K36">
        <v>300</v>
      </c>
      <c r="L36">
        <f t="shared" si="0"/>
        <v>5.2359877559829888</v>
      </c>
      <c r="M36">
        <f t="shared" si="1"/>
        <v>0.17753944748436706</v>
      </c>
      <c r="N36">
        <f t="shared" si="2"/>
        <v>4.4059905558813381E-2</v>
      </c>
      <c r="O36">
        <f t="shared" si="3"/>
        <v>-1.6070346357098225E-2</v>
      </c>
    </row>
    <row r="37" spans="11:15" x14ac:dyDescent="0.25">
      <c r="K37">
        <v>310</v>
      </c>
      <c r="L37">
        <f t="shared" si="0"/>
        <v>5.4105206811824216</v>
      </c>
      <c r="M37">
        <f t="shared" si="1"/>
        <v>0.18493044306937845</v>
      </c>
      <c r="N37">
        <f t="shared" si="2"/>
        <v>4.0326457831827478E-2</v>
      </c>
      <c r="O37">
        <f t="shared" si="3"/>
        <v>-2.6653254289761636E-2</v>
      </c>
    </row>
    <row r="38" spans="11:15" x14ac:dyDescent="0.25">
      <c r="K38">
        <v>320</v>
      </c>
      <c r="L38">
        <f t="shared" si="0"/>
        <v>5.5850536063818543</v>
      </c>
      <c r="M38">
        <f t="shared" si="1"/>
        <v>0.19151136622154996</v>
      </c>
      <c r="N38">
        <f t="shared" si="2"/>
        <v>3.4798102639030604E-2</v>
      </c>
      <c r="O38">
        <f t="shared" si="3"/>
        <v>-3.651705108570328E-2</v>
      </c>
    </row>
    <row r="39" spans="11:15" x14ac:dyDescent="0.25">
      <c r="K39">
        <v>330</v>
      </c>
      <c r="L39">
        <f t="shared" si="0"/>
        <v>5.7595865315812871</v>
      </c>
      <c r="M39">
        <f t="shared" si="1"/>
        <v>0.19698350749153179</v>
      </c>
      <c r="N39">
        <f t="shared" si="2"/>
        <v>2.7661791868164934E-2</v>
      </c>
      <c r="O39">
        <f t="shared" si="3"/>
        <v>-4.4971972277976724E-2</v>
      </c>
    </row>
    <row r="40" spans="11:15" x14ac:dyDescent="0.25">
      <c r="K40">
        <v>340</v>
      </c>
      <c r="L40">
        <f t="shared" si="0"/>
        <v>5.9341194567807207</v>
      </c>
      <c r="M40">
        <f t="shared" si="1"/>
        <v>0.20109078522238449</v>
      </c>
      <c r="N40">
        <f t="shared" si="2"/>
        <v>1.9215766573791974E-2</v>
      </c>
      <c r="O40">
        <f t="shared" si="3"/>
        <v>-5.144075514987697E-2</v>
      </c>
    </row>
    <row r="41" spans="11:15" x14ac:dyDescent="0.25">
      <c r="K41">
        <v>350</v>
      </c>
      <c r="L41">
        <f t="shared" si="0"/>
        <v>6.1086523819801535</v>
      </c>
      <c r="M41">
        <f t="shared" si="1"/>
        <v>0.20363723655938848</v>
      </c>
      <c r="N41">
        <f t="shared" si="2"/>
        <v>9.8463334540762164E-3</v>
      </c>
      <c r="O41">
        <f t="shared" si="3"/>
        <v>-5.549579289428485E-2</v>
      </c>
    </row>
    <row r="42" spans="11:15" x14ac:dyDescent="0.25">
      <c r="K42">
        <v>360</v>
      </c>
      <c r="L42">
        <f t="shared" si="0"/>
        <v>6.2831853071795862</v>
      </c>
      <c r="M42">
        <f t="shared" si="1"/>
        <v>0.20450000000000002</v>
      </c>
      <c r="N42">
        <f t="shared" si="2"/>
        <v>1.3936446533477712E-17</v>
      </c>
      <c r="O42">
        <f t="shared" si="3"/>
        <v>-5.6876562499999998E-2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N67"/>
  <sheetViews>
    <sheetView workbookViewId="0">
      <selection activeCell="A18" sqref="A18"/>
    </sheetView>
  </sheetViews>
  <sheetFormatPr defaultRowHeight="15" x14ac:dyDescent="0.25"/>
  <cols>
    <col min="2" max="2" width="9.140625" customWidth="1"/>
  </cols>
  <sheetData>
    <row r="16" spans="1:7" x14ac:dyDescent="0.25">
      <c r="A16" t="s">
        <v>1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</row>
    <row r="17" spans="1:13" x14ac:dyDescent="0.25">
      <c r="A17" t="s">
        <v>21</v>
      </c>
      <c r="B17">
        <v>0</v>
      </c>
      <c r="C17">
        <v>15</v>
      </c>
      <c r="D17">
        <v>120</v>
      </c>
      <c r="E17">
        <v>135</v>
      </c>
      <c r="F17">
        <v>240</v>
      </c>
      <c r="G17">
        <v>255</v>
      </c>
    </row>
    <row r="18" spans="1:13" x14ac:dyDescent="0.25">
      <c r="A18" t="s">
        <v>2</v>
      </c>
      <c r="B18" t="str">
        <f>CONCATENATE("Cyl #", B16)</f>
        <v>Cyl #1</v>
      </c>
      <c r="C18" t="str">
        <f t="shared" ref="C18:E18" si="0">CONCATENATE("Cyl #", C16)</f>
        <v>Cyl #2</v>
      </c>
      <c r="D18" t="str">
        <f t="shared" si="0"/>
        <v>Cyl #3</v>
      </c>
      <c r="E18" t="str">
        <f t="shared" si="0"/>
        <v>Cyl #4</v>
      </c>
      <c r="F18" t="str">
        <f>CONCATENATE("Cyl #", F16)</f>
        <v>Cyl #5</v>
      </c>
      <c r="G18" t="str">
        <f t="shared" ref="G18" si="1">CONCATENATE("Cyl #", G16)</f>
        <v>Cyl #6</v>
      </c>
    </row>
    <row r="19" spans="1:13" x14ac:dyDescent="0.25">
      <c r="A19">
        <v>0</v>
      </c>
      <c r="B19" s="1">
        <f>COS(RADIANS($A19-B$17))</f>
        <v>1</v>
      </c>
      <c r="C19" s="1">
        <f t="shared" ref="C19:G34" si="2">COS(RADIANS($A19-C$17))</f>
        <v>0.96592582628906831</v>
      </c>
      <c r="D19" s="1">
        <f t="shared" si="2"/>
        <v>-0.49999999999999978</v>
      </c>
      <c r="E19" s="1">
        <f t="shared" si="2"/>
        <v>-0.70710678118654746</v>
      </c>
      <c r="F19" s="1">
        <f>COS(RADIANS($A19-F$17))</f>
        <v>-0.50000000000000044</v>
      </c>
      <c r="G19" s="1">
        <f t="shared" si="2"/>
        <v>-0.25881904510252063</v>
      </c>
      <c r="H19" s="1"/>
      <c r="I19" s="1"/>
      <c r="J19" s="1"/>
      <c r="K19" s="1"/>
      <c r="L19" s="1"/>
      <c r="M19" s="1"/>
    </row>
    <row r="20" spans="1:13" x14ac:dyDescent="0.25">
      <c r="A20">
        <v>15</v>
      </c>
      <c r="B20" s="1">
        <f t="shared" ref="B20:G45" si="3">COS(RADIANS($A20-B$17))</f>
        <v>0.96592582628906831</v>
      </c>
      <c r="C20" s="1">
        <f t="shared" si="2"/>
        <v>1</v>
      </c>
      <c r="D20" s="1">
        <f t="shared" si="2"/>
        <v>-0.25881904510252085</v>
      </c>
      <c r="E20" s="1">
        <f t="shared" si="2"/>
        <v>-0.49999999999999978</v>
      </c>
      <c r="F20" s="1">
        <f t="shared" si="3"/>
        <v>-0.70710678118654768</v>
      </c>
      <c r="G20" s="1">
        <f t="shared" si="2"/>
        <v>-0.50000000000000044</v>
      </c>
      <c r="H20" s="1"/>
      <c r="I20" s="1"/>
      <c r="J20" s="1"/>
      <c r="K20" s="1"/>
      <c r="L20" s="1"/>
    </row>
    <row r="21" spans="1:13" x14ac:dyDescent="0.25">
      <c r="A21">
        <v>30</v>
      </c>
      <c r="B21" s="1">
        <f t="shared" si="3"/>
        <v>0.86602540378443871</v>
      </c>
      <c r="C21" s="1">
        <f t="shared" si="2"/>
        <v>0.96592582628906831</v>
      </c>
      <c r="D21" s="1">
        <f t="shared" si="2"/>
        <v>6.1257422745431001E-17</v>
      </c>
      <c r="E21" s="1">
        <f t="shared" si="2"/>
        <v>-0.25881904510252085</v>
      </c>
      <c r="F21" s="1">
        <f t="shared" si="3"/>
        <v>-0.8660254037844386</v>
      </c>
      <c r="G21" s="1">
        <f t="shared" si="2"/>
        <v>-0.70710678118654768</v>
      </c>
      <c r="H21" s="1"/>
      <c r="I21" s="1"/>
      <c r="J21" s="1"/>
      <c r="K21" s="1"/>
      <c r="L21" s="1"/>
    </row>
    <row r="22" spans="1:13" x14ac:dyDescent="0.25">
      <c r="A22">
        <v>45</v>
      </c>
      <c r="B22" s="1">
        <f t="shared" si="3"/>
        <v>0.70710678118654757</v>
      </c>
      <c r="C22" s="1">
        <f t="shared" si="2"/>
        <v>0.86602540378443871</v>
      </c>
      <c r="D22" s="1">
        <f t="shared" si="2"/>
        <v>0.25881904510252074</v>
      </c>
      <c r="E22" s="1">
        <f t="shared" si="2"/>
        <v>6.1257422745431001E-17</v>
      </c>
      <c r="F22" s="1">
        <f t="shared" si="3"/>
        <v>-0.96592582628906831</v>
      </c>
      <c r="G22" s="1">
        <f t="shared" si="2"/>
        <v>-0.8660254037844386</v>
      </c>
      <c r="H22" s="1"/>
      <c r="I22" s="1"/>
      <c r="J22" s="1"/>
      <c r="K22" s="1"/>
      <c r="L22" s="1"/>
    </row>
    <row r="23" spans="1:13" x14ac:dyDescent="0.25">
      <c r="A23">
        <v>60</v>
      </c>
      <c r="B23" s="1">
        <f t="shared" si="3"/>
        <v>0.50000000000000011</v>
      </c>
      <c r="C23" s="1">
        <f t="shared" si="2"/>
        <v>0.70710678118654757</v>
      </c>
      <c r="D23" s="1">
        <f t="shared" si="2"/>
        <v>0.50000000000000011</v>
      </c>
      <c r="E23" s="1">
        <f t="shared" si="2"/>
        <v>0.25881904510252074</v>
      </c>
      <c r="F23" s="1">
        <f t="shared" si="3"/>
        <v>-1</v>
      </c>
      <c r="G23" s="1">
        <f t="shared" si="2"/>
        <v>-0.96592582628906831</v>
      </c>
      <c r="H23" s="1"/>
      <c r="I23" s="1"/>
      <c r="J23" s="1"/>
      <c r="K23" s="1"/>
      <c r="L23" s="1"/>
    </row>
    <row r="24" spans="1:13" x14ac:dyDescent="0.25">
      <c r="A24">
        <v>75</v>
      </c>
      <c r="B24" s="1">
        <f t="shared" si="3"/>
        <v>0.25881904510252074</v>
      </c>
      <c r="C24" s="1">
        <f t="shared" si="2"/>
        <v>0.50000000000000011</v>
      </c>
      <c r="D24" s="1">
        <f t="shared" si="2"/>
        <v>0.70710678118654757</v>
      </c>
      <c r="E24" s="1">
        <f t="shared" si="2"/>
        <v>0.50000000000000011</v>
      </c>
      <c r="F24" s="1">
        <f t="shared" si="3"/>
        <v>-0.9659258262890682</v>
      </c>
      <c r="G24" s="1">
        <f t="shared" si="2"/>
        <v>-1</v>
      </c>
      <c r="H24" s="1"/>
      <c r="I24" s="1"/>
      <c r="J24" s="1"/>
      <c r="K24" s="1"/>
      <c r="L24" s="1"/>
    </row>
    <row r="25" spans="1:13" x14ac:dyDescent="0.25">
      <c r="A25">
        <v>90</v>
      </c>
      <c r="B25" s="1">
        <f t="shared" si="3"/>
        <v>6.1257422745431001E-17</v>
      </c>
      <c r="C25" s="1">
        <f t="shared" si="2"/>
        <v>0.25881904510252074</v>
      </c>
      <c r="D25" s="1">
        <f t="shared" si="2"/>
        <v>0.86602540378443871</v>
      </c>
      <c r="E25" s="1">
        <f t="shared" si="2"/>
        <v>0.70710678118654757</v>
      </c>
      <c r="F25" s="1">
        <f t="shared" si="3"/>
        <v>-0.86602540378443871</v>
      </c>
      <c r="G25" s="1">
        <f t="shared" si="2"/>
        <v>-0.9659258262890682</v>
      </c>
      <c r="H25" s="1"/>
      <c r="I25" s="1"/>
      <c r="J25" s="1"/>
      <c r="K25" s="1"/>
      <c r="L25" s="1"/>
    </row>
    <row r="26" spans="1:13" x14ac:dyDescent="0.25">
      <c r="A26">
        <v>105</v>
      </c>
      <c r="B26" s="1">
        <f t="shared" si="3"/>
        <v>-0.25881904510252085</v>
      </c>
      <c r="C26" s="1">
        <f t="shared" si="2"/>
        <v>6.1257422745431001E-17</v>
      </c>
      <c r="D26" s="1">
        <f t="shared" si="2"/>
        <v>0.96592582628906831</v>
      </c>
      <c r="E26" s="1">
        <f t="shared" si="2"/>
        <v>0.86602540378443871</v>
      </c>
      <c r="F26" s="1">
        <f t="shared" si="3"/>
        <v>-0.70710678118654746</v>
      </c>
      <c r="G26" s="1">
        <f t="shared" si="2"/>
        <v>-0.86602540378443871</v>
      </c>
      <c r="H26" s="1"/>
      <c r="I26" s="1"/>
      <c r="J26" s="1"/>
      <c r="K26" s="1"/>
      <c r="L26" s="1"/>
    </row>
    <row r="27" spans="1:13" x14ac:dyDescent="0.25">
      <c r="A27">
        <v>120</v>
      </c>
      <c r="B27" s="1">
        <f t="shared" si="3"/>
        <v>-0.49999999999999978</v>
      </c>
      <c r="C27" s="1">
        <f t="shared" si="2"/>
        <v>-0.25881904510252085</v>
      </c>
      <c r="D27" s="1">
        <f t="shared" si="2"/>
        <v>1</v>
      </c>
      <c r="E27" s="1">
        <f t="shared" si="2"/>
        <v>0.96592582628906831</v>
      </c>
      <c r="F27" s="1">
        <f t="shared" si="3"/>
        <v>-0.49999999999999978</v>
      </c>
      <c r="G27" s="1">
        <f t="shared" si="2"/>
        <v>-0.70710678118654746</v>
      </c>
      <c r="H27" s="1"/>
      <c r="I27" s="1"/>
      <c r="J27" s="1"/>
      <c r="K27" s="1"/>
      <c r="L27" s="1"/>
    </row>
    <row r="28" spans="1:13" x14ac:dyDescent="0.25">
      <c r="A28">
        <v>135</v>
      </c>
      <c r="B28" s="1">
        <f t="shared" si="3"/>
        <v>-0.70710678118654746</v>
      </c>
      <c r="C28" s="1">
        <f t="shared" si="2"/>
        <v>-0.49999999999999978</v>
      </c>
      <c r="D28" s="1">
        <f t="shared" si="2"/>
        <v>0.96592582628906831</v>
      </c>
      <c r="E28" s="1">
        <f t="shared" si="2"/>
        <v>1</v>
      </c>
      <c r="F28" s="1">
        <f t="shared" si="3"/>
        <v>-0.25881904510252085</v>
      </c>
      <c r="G28" s="1">
        <f t="shared" si="2"/>
        <v>-0.49999999999999978</v>
      </c>
      <c r="H28" s="1"/>
      <c r="I28" s="1"/>
      <c r="J28" s="1"/>
      <c r="K28" s="1"/>
      <c r="L28" s="1"/>
    </row>
    <row r="29" spans="1:13" x14ac:dyDescent="0.25">
      <c r="A29">
        <v>150</v>
      </c>
      <c r="B29" s="1">
        <f t="shared" si="3"/>
        <v>-0.86602540378443871</v>
      </c>
      <c r="C29" s="1">
        <f t="shared" si="2"/>
        <v>-0.70710678118654746</v>
      </c>
      <c r="D29" s="1">
        <f t="shared" si="2"/>
        <v>0.86602540378443871</v>
      </c>
      <c r="E29" s="1">
        <f t="shared" si="2"/>
        <v>0.96592582628906831</v>
      </c>
      <c r="F29" s="1">
        <f t="shared" si="3"/>
        <v>6.1257422745431001E-17</v>
      </c>
      <c r="G29" s="1">
        <f t="shared" si="2"/>
        <v>-0.25881904510252085</v>
      </c>
      <c r="H29" s="1"/>
      <c r="I29" s="1"/>
      <c r="J29" s="1"/>
      <c r="K29" s="1"/>
      <c r="L29" s="1"/>
    </row>
    <row r="30" spans="1:13" x14ac:dyDescent="0.25">
      <c r="A30">
        <v>165</v>
      </c>
      <c r="B30" s="1">
        <f t="shared" si="3"/>
        <v>-0.9659258262890682</v>
      </c>
      <c r="C30" s="1">
        <f t="shared" si="2"/>
        <v>-0.86602540378443871</v>
      </c>
      <c r="D30" s="1">
        <f t="shared" si="2"/>
        <v>0.70710678118654757</v>
      </c>
      <c r="E30" s="1">
        <f t="shared" si="2"/>
        <v>0.86602540378443871</v>
      </c>
      <c r="F30" s="1">
        <f t="shared" si="3"/>
        <v>0.25881904510252074</v>
      </c>
      <c r="G30" s="1">
        <f t="shared" si="2"/>
        <v>6.1257422745431001E-17</v>
      </c>
      <c r="H30" s="1"/>
      <c r="I30" s="1"/>
      <c r="J30" s="1"/>
      <c r="K30" s="1"/>
      <c r="L30" s="1"/>
    </row>
    <row r="31" spans="1:13" x14ac:dyDescent="0.25">
      <c r="A31">
        <v>180</v>
      </c>
      <c r="B31" s="1">
        <f t="shared" si="3"/>
        <v>-1</v>
      </c>
      <c r="C31" s="1">
        <f t="shared" si="2"/>
        <v>-0.9659258262890682</v>
      </c>
      <c r="D31" s="1">
        <f t="shared" si="2"/>
        <v>0.50000000000000011</v>
      </c>
      <c r="E31" s="1">
        <f t="shared" si="2"/>
        <v>0.70710678118654757</v>
      </c>
      <c r="F31" s="1">
        <f t="shared" si="3"/>
        <v>0.50000000000000011</v>
      </c>
      <c r="G31" s="1">
        <f t="shared" si="2"/>
        <v>0.25881904510252074</v>
      </c>
      <c r="H31" s="1"/>
      <c r="I31" s="1"/>
      <c r="J31" s="1"/>
      <c r="K31" s="1"/>
      <c r="L31" s="1"/>
    </row>
    <row r="32" spans="1:13" x14ac:dyDescent="0.25">
      <c r="A32">
        <v>195</v>
      </c>
      <c r="B32" s="1">
        <f t="shared" si="3"/>
        <v>-0.96592582628906831</v>
      </c>
      <c r="C32" s="1">
        <f t="shared" si="2"/>
        <v>-1</v>
      </c>
      <c r="D32" s="1">
        <f t="shared" si="2"/>
        <v>0.25881904510252074</v>
      </c>
      <c r="E32" s="1">
        <f t="shared" si="2"/>
        <v>0.50000000000000011</v>
      </c>
      <c r="F32" s="1">
        <f t="shared" si="3"/>
        <v>0.70710678118654757</v>
      </c>
      <c r="G32" s="1">
        <f t="shared" si="2"/>
        <v>0.50000000000000011</v>
      </c>
      <c r="H32" s="1"/>
      <c r="I32" s="1"/>
      <c r="J32" s="1"/>
      <c r="K32" s="1"/>
      <c r="L32" s="1"/>
    </row>
    <row r="33" spans="1:14" x14ac:dyDescent="0.25">
      <c r="A33">
        <v>210</v>
      </c>
      <c r="B33" s="1">
        <f t="shared" si="3"/>
        <v>-0.8660254037844386</v>
      </c>
      <c r="C33" s="1">
        <f t="shared" si="2"/>
        <v>-0.96592582628906831</v>
      </c>
      <c r="D33" s="1">
        <f t="shared" si="2"/>
        <v>6.1257422745431001E-17</v>
      </c>
      <c r="E33" s="1">
        <f t="shared" si="2"/>
        <v>0.25881904510252074</v>
      </c>
      <c r="F33" s="1">
        <f t="shared" si="3"/>
        <v>0.86602540378443871</v>
      </c>
      <c r="G33" s="1">
        <f t="shared" si="2"/>
        <v>0.70710678118654757</v>
      </c>
      <c r="H33" s="1"/>
      <c r="I33" s="1"/>
      <c r="J33" s="1"/>
      <c r="K33" s="1"/>
      <c r="L33" s="1"/>
    </row>
    <row r="34" spans="1:14" x14ac:dyDescent="0.25">
      <c r="A34">
        <v>225</v>
      </c>
      <c r="B34" s="1">
        <f t="shared" si="3"/>
        <v>-0.70710678118654768</v>
      </c>
      <c r="C34" s="1">
        <f t="shared" si="2"/>
        <v>-0.8660254037844386</v>
      </c>
      <c r="D34" s="1">
        <f t="shared" si="2"/>
        <v>-0.25881904510252085</v>
      </c>
      <c r="E34" s="1">
        <f t="shared" si="2"/>
        <v>6.1257422745431001E-17</v>
      </c>
      <c r="F34" s="1">
        <f t="shared" si="3"/>
        <v>0.96592582628906831</v>
      </c>
      <c r="G34" s="1">
        <f t="shared" si="2"/>
        <v>0.86602540378443871</v>
      </c>
      <c r="H34" s="1"/>
      <c r="I34" s="1"/>
      <c r="J34" s="1"/>
      <c r="K34" s="1"/>
      <c r="L34" s="1"/>
    </row>
    <row r="35" spans="1:14" x14ac:dyDescent="0.25">
      <c r="A35">
        <v>240</v>
      </c>
      <c r="B35" s="1">
        <f t="shared" si="3"/>
        <v>-0.50000000000000044</v>
      </c>
      <c r="C35" s="1">
        <f t="shared" si="3"/>
        <v>-0.70710678118654768</v>
      </c>
      <c r="D35" s="1">
        <f t="shared" si="3"/>
        <v>-0.49999999999999978</v>
      </c>
      <c r="E35" s="1">
        <f t="shared" si="3"/>
        <v>-0.25881904510252085</v>
      </c>
      <c r="F35" s="1">
        <f t="shared" si="3"/>
        <v>1</v>
      </c>
      <c r="G35" s="1">
        <f t="shared" si="3"/>
        <v>0.96592582628906831</v>
      </c>
      <c r="H35" s="1"/>
      <c r="I35" s="1"/>
      <c r="J35" s="1"/>
      <c r="K35" s="1"/>
      <c r="L35" s="1"/>
      <c r="N35" t="s">
        <v>22</v>
      </c>
    </row>
    <row r="36" spans="1:14" x14ac:dyDescent="0.25">
      <c r="A36">
        <v>255</v>
      </c>
      <c r="B36" s="1">
        <f t="shared" si="3"/>
        <v>-0.25881904510252063</v>
      </c>
      <c r="C36" s="1">
        <f t="shared" si="3"/>
        <v>-0.50000000000000044</v>
      </c>
      <c r="D36" s="1">
        <f t="shared" si="3"/>
        <v>-0.70710678118654746</v>
      </c>
      <c r="E36" s="1">
        <f t="shared" si="3"/>
        <v>-0.49999999999999978</v>
      </c>
      <c r="F36" s="1">
        <f t="shared" si="3"/>
        <v>0.96592582628906831</v>
      </c>
      <c r="G36" s="1">
        <f t="shared" si="3"/>
        <v>1</v>
      </c>
      <c r="H36" s="1"/>
      <c r="I36" s="1"/>
      <c r="J36" s="1"/>
      <c r="K36" s="1"/>
      <c r="L36" s="1"/>
    </row>
    <row r="37" spans="1:14" x14ac:dyDescent="0.25">
      <c r="A37">
        <v>270</v>
      </c>
      <c r="B37" s="1">
        <f t="shared" si="3"/>
        <v>-1.83772268236293E-16</v>
      </c>
      <c r="C37" s="1">
        <f t="shared" si="3"/>
        <v>-0.25881904510252063</v>
      </c>
      <c r="D37" s="1">
        <f t="shared" si="3"/>
        <v>-0.86602540378443871</v>
      </c>
      <c r="E37" s="1">
        <f t="shared" si="3"/>
        <v>-0.70710678118654746</v>
      </c>
      <c r="F37" s="1">
        <f t="shared" si="3"/>
        <v>0.86602540378443871</v>
      </c>
      <c r="G37" s="1">
        <f t="shared" si="3"/>
        <v>0.96592582628906831</v>
      </c>
      <c r="H37" s="1"/>
      <c r="I37" s="1"/>
      <c r="J37" s="1"/>
      <c r="K37" s="1"/>
      <c r="L37" s="1"/>
    </row>
    <row r="38" spans="1:14" x14ac:dyDescent="0.25">
      <c r="A38">
        <v>285</v>
      </c>
      <c r="B38" s="1">
        <f t="shared" si="3"/>
        <v>0.2588190451025203</v>
      </c>
      <c r="C38" s="1">
        <f t="shared" si="3"/>
        <v>-1.83772268236293E-16</v>
      </c>
      <c r="D38" s="1">
        <f t="shared" si="3"/>
        <v>-0.9659258262890682</v>
      </c>
      <c r="E38" s="1">
        <f t="shared" si="3"/>
        <v>-0.86602540378443871</v>
      </c>
      <c r="F38" s="1">
        <f t="shared" si="3"/>
        <v>0.70710678118654757</v>
      </c>
      <c r="G38" s="1">
        <f t="shared" si="3"/>
        <v>0.86602540378443871</v>
      </c>
      <c r="H38" s="1"/>
      <c r="I38" s="1"/>
      <c r="J38" s="1"/>
      <c r="K38" s="1"/>
      <c r="L38" s="1"/>
    </row>
    <row r="39" spans="1:14" x14ac:dyDescent="0.25">
      <c r="A39">
        <v>300</v>
      </c>
      <c r="B39" s="1">
        <f t="shared" si="3"/>
        <v>0.50000000000000011</v>
      </c>
      <c r="C39" s="1">
        <f t="shared" si="3"/>
        <v>0.2588190451025203</v>
      </c>
      <c r="D39" s="1">
        <f t="shared" si="3"/>
        <v>-1</v>
      </c>
      <c r="E39" s="1">
        <f t="shared" si="3"/>
        <v>-0.9659258262890682</v>
      </c>
      <c r="F39" s="1">
        <f t="shared" si="3"/>
        <v>0.50000000000000011</v>
      </c>
      <c r="G39" s="1">
        <f t="shared" si="3"/>
        <v>0.70710678118654757</v>
      </c>
      <c r="H39" s="1"/>
      <c r="I39" s="1"/>
      <c r="J39" s="1"/>
      <c r="K39" s="1"/>
      <c r="L39" s="1"/>
    </row>
    <row r="40" spans="1:14" x14ac:dyDescent="0.25">
      <c r="A40">
        <v>315</v>
      </c>
      <c r="B40" s="1">
        <f t="shared" si="3"/>
        <v>0.70710678118654735</v>
      </c>
      <c r="C40" s="1">
        <f t="shared" si="3"/>
        <v>0.50000000000000011</v>
      </c>
      <c r="D40" s="1">
        <f t="shared" si="3"/>
        <v>-0.96592582628906831</v>
      </c>
      <c r="E40" s="1">
        <f t="shared" si="3"/>
        <v>-1</v>
      </c>
      <c r="F40" s="1">
        <f t="shared" si="3"/>
        <v>0.25881904510252074</v>
      </c>
      <c r="G40" s="1">
        <f t="shared" si="3"/>
        <v>0.50000000000000011</v>
      </c>
      <c r="H40" s="1"/>
      <c r="I40" s="1"/>
      <c r="J40" s="1"/>
      <c r="K40" s="1"/>
      <c r="L40" s="1"/>
    </row>
    <row r="41" spans="1:14" x14ac:dyDescent="0.25">
      <c r="A41">
        <v>330</v>
      </c>
      <c r="B41" s="1">
        <f t="shared" si="3"/>
        <v>0.86602540378443837</v>
      </c>
      <c r="C41" s="1">
        <f t="shared" si="3"/>
        <v>0.70710678118654735</v>
      </c>
      <c r="D41" s="1">
        <f t="shared" si="3"/>
        <v>-0.8660254037844386</v>
      </c>
      <c r="E41" s="1">
        <f t="shared" si="3"/>
        <v>-0.96592582628906831</v>
      </c>
      <c r="F41" s="1">
        <f t="shared" si="3"/>
        <v>6.1257422745431001E-17</v>
      </c>
      <c r="G41" s="1">
        <f t="shared" si="3"/>
        <v>0.25881904510252074</v>
      </c>
      <c r="H41" s="1"/>
      <c r="I41" s="1"/>
      <c r="J41" s="1"/>
      <c r="K41" s="1"/>
      <c r="L41" s="1"/>
    </row>
    <row r="42" spans="1:14" x14ac:dyDescent="0.25">
      <c r="A42">
        <v>345</v>
      </c>
      <c r="B42" s="1">
        <f t="shared" si="3"/>
        <v>0.96592582628906831</v>
      </c>
      <c r="C42" s="1">
        <f t="shared" si="3"/>
        <v>0.86602540378443837</v>
      </c>
      <c r="D42" s="1">
        <f t="shared" si="3"/>
        <v>-0.70710678118654768</v>
      </c>
      <c r="E42" s="1">
        <f t="shared" si="3"/>
        <v>-0.8660254037844386</v>
      </c>
      <c r="F42" s="1">
        <f t="shared" si="3"/>
        <v>-0.25881904510252085</v>
      </c>
      <c r="G42" s="1">
        <f t="shared" si="3"/>
        <v>6.1257422745431001E-17</v>
      </c>
      <c r="H42" s="1"/>
      <c r="I42" s="1"/>
      <c r="J42" s="1"/>
      <c r="K42" s="1"/>
      <c r="L42" s="1"/>
    </row>
    <row r="43" spans="1:14" x14ac:dyDescent="0.25">
      <c r="A43">
        <v>360</v>
      </c>
      <c r="B43" s="1">
        <f t="shared" si="3"/>
        <v>1</v>
      </c>
      <c r="C43" s="1">
        <f t="shared" si="3"/>
        <v>0.96592582628906831</v>
      </c>
      <c r="D43" s="1">
        <f t="shared" si="3"/>
        <v>-0.50000000000000044</v>
      </c>
      <c r="E43" s="1">
        <f t="shared" si="3"/>
        <v>-0.70710678118654768</v>
      </c>
      <c r="F43" s="1">
        <f t="shared" si="3"/>
        <v>-0.49999999999999978</v>
      </c>
      <c r="G43" s="1">
        <f t="shared" si="3"/>
        <v>-0.25881904510252085</v>
      </c>
      <c r="H43" s="1"/>
      <c r="I43" s="1"/>
      <c r="J43" s="1"/>
      <c r="K43" s="1"/>
      <c r="L43" s="1"/>
    </row>
    <row r="44" spans="1:14" x14ac:dyDescent="0.25">
      <c r="A44">
        <v>375</v>
      </c>
      <c r="B44" s="1">
        <f>COS(RADIANS($A44-B$17))</f>
        <v>0.96592582628906842</v>
      </c>
      <c r="C44" s="1">
        <f t="shared" ref="C44:G59" si="4">COS(RADIANS($A44-C$17))</f>
        <v>1</v>
      </c>
      <c r="D44" s="1">
        <f t="shared" si="4"/>
        <v>-0.25881904510252063</v>
      </c>
      <c r="E44" s="1">
        <f t="shared" si="4"/>
        <v>-0.50000000000000044</v>
      </c>
      <c r="F44" s="1">
        <f>COS(RADIANS($A44-F$17))</f>
        <v>-0.70710678118654746</v>
      </c>
      <c r="G44" s="1">
        <f t="shared" si="4"/>
        <v>-0.49999999999999978</v>
      </c>
    </row>
    <row r="45" spans="1:14" x14ac:dyDescent="0.25">
      <c r="A45">
        <v>390</v>
      </c>
      <c r="B45" s="1">
        <f t="shared" si="3"/>
        <v>0.8660254037844386</v>
      </c>
      <c r="C45" s="1">
        <f t="shared" si="4"/>
        <v>0.96592582628906842</v>
      </c>
      <c r="D45" s="1">
        <f t="shared" si="4"/>
        <v>-1.83772268236293E-16</v>
      </c>
      <c r="E45" s="1">
        <f t="shared" si="4"/>
        <v>-0.25881904510252063</v>
      </c>
      <c r="F45" s="1">
        <f t="shared" si="3"/>
        <v>-0.86602540378443871</v>
      </c>
      <c r="G45" s="1">
        <f t="shared" si="4"/>
        <v>-0.70710678118654746</v>
      </c>
    </row>
    <row r="46" spans="1:14" x14ac:dyDescent="0.25">
      <c r="A46">
        <v>405</v>
      </c>
      <c r="B46" s="1">
        <f t="shared" ref="B46:G67" si="5">COS(RADIANS($A46-B$17))</f>
        <v>0.70710678118654768</v>
      </c>
      <c r="C46" s="1">
        <f t="shared" si="4"/>
        <v>0.8660254037844386</v>
      </c>
      <c r="D46" s="1">
        <f t="shared" si="4"/>
        <v>0.2588190451025203</v>
      </c>
      <c r="E46" s="1">
        <f t="shared" si="4"/>
        <v>-1.83772268236293E-16</v>
      </c>
      <c r="F46" s="1">
        <f t="shared" si="5"/>
        <v>-0.9659258262890682</v>
      </c>
      <c r="G46" s="1">
        <f t="shared" si="4"/>
        <v>-0.86602540378443871</v>
      </c>
    </row>
    <row r="47" spans="1:14" x14ac:dyDescent="0.25">
      <c r="A47">
        <v>420</v>
      </c>
      <c r="B47" s="1">
        <f t="shared" si="5"/>
        <v>0.49999999999999972</v>
      </c>
      <c r="C47" s="1">
        <f t="shared" si="4"/>
        <v>0.70710678118654768</v>
      </c>
      <c r="D47" s="1">
        <f t="shared" si="4"/>
        <v>0.50000000000000011</v>
      </c>
      <c r="E47" s="1">
        <f t="shared" si="4"/>
        <v>0.2588190451025203</v>
      </c>
      <c r="F47" s="1">
        <f t="shared" si="5"/>
        <v>-1</v>
      </c>
      <c r="G47" s="1">
        <f t="shared" si="4"/>
        <v>-0.9659258262890682</v>
      </c>
    </row>
    <row r="48" spans="1:14" x14ac:dyDescent="0.25">
      <c r="A48">
        <v>435</v>
      </c>
      <c r="B48" s="1">
        <f t="shared" si="5"/>
        <v>0.25881904510252074</v>
      </c>
      <c r="C48" s="1">
        <f t="shared" si="4"/>
        <v>0.49999999999999972</v>
      </c>
      <c r="D48" s="1">
        <f t="shared" si="4"/>
        <v>0.70710678118654735</v>
      </c>
      <c r="E48" s="1">
        <f t="shared" si="4"/>
        <v>0.50000000000000011</v>
      </c>
      <c r="F48" s="1">
        <f t="shared" si="5"/>
        <v>-0.96592582628906831</v>
      </c>
      <c r="G48" s="1">
        <f t="shared" si="4"/>
        <v>-1</v>
      </c>
    </row>
    <row r="49" spans="1:7" x14ac:dyDescent="0.25">
      <c r="A49">
        <v>450</v>
      </c>
      <c r="B49" s="1">
        <f t="shared" si="5"/>
        <v>3.06287113727155E-16</v>
      </c>
      <c r="C49" s="1">
        <f t="shared" si="4"/>
        <v>0.25881904510252074</v>
      </c>
      <c r="D49" s="1">
        <f t="shared" si="4"/>
        <v>0.86602540378443837</v>
      </c>
      <c r="E49" s="1">
        <f t="shared" si="4"/>
        <v>0.70710678118654735</v>
      </c>
      <c r="F49" s="1">
        <f t="shared" si="5"/>
        <v>-0.8660254037844386</v>
      </c>
      <c r="G49" s="1">
        <f t="shared" si="4"/>
        <v>-0.96592582628906831</v>
      </c>
    </row>
    <row r="50" spans="1:7" x14ac:dyDescent="0.25">
      <c r="A50">
        <v>465</v>
      </c>
      <c r="B50" s="1">
        <f t="shared" si="5"/>
        <v>-0.25881904510252018</v>
      </c>
      <c r="C50" s="1">
        <f t="shared" si="4"/>
        <v>3.06287113727155E-16</v>
      </c>
      <c r="D50" s="1">
        <f t="shared" si="4"/>
        <v>0.96592582628906831</v>
      </c>
      <c r="E50" s="1">
        <f t="shared" si="4"/>
        <v>0.86602540378443837</v>
      </c>
      <c r="F50" s="1">
        <f t="shared" si="5"/>
        <v>-0.70710678118654768</v>
      </c>
      <c r="G50" s="1">
        <f t="shared" si="4"/>
        <v>-0.8660254037844386</v>
      </c>
    </row>
    <row r="51" spans="1:7" x14ac:dyDescent="0.25">
      <c r="A51">
        <v>480</v>
      </c>
      <c r="B51" s="1">
        <f t="shared" si="5"/>
        <v>-0.49999999999999922</v>
      </c>
      <c r="C51" s="1">
        <f t="shared" si="4"/>
        <v>-0.25881904510252018</v>
      </c>
      <c r="D51" s="1">
        <f t="shared" si="4"/>
        <v>1</v>
      </c>
      <c r="E51" s="1">
        <f t="shared" si="4"/>
        <v>0.96592582628906831</v>
      </c>
      <c r="F51" s="1">
        <f t="shared" si="5"/>
        <v>-0.50000000000000044</v>
      </c>
      <c r="G51" s="1">
        <f t="shared" si="4"/>
        <v>-0.70710678118654768</v>
      </c>
    </row>
    <row r="52" spans="1:7" x14ac:dyDescent="0.25">
      <c r="A52">
        <v>495</v>
      </c>
      <c r="B52" s="1">
        <f t="shared" si="5"/>
        <v>-0.70710678118654791</v>
      </c>
      <c r="C52" s="1">
        <f t="shared" si="4"/>
        <v>-0.49999999999999922</v>
      </c>
      <c r="D52" s="1">
        <f t="shared" si="4"/>
        <v>0.96592582628906842</v>
      </c>
      <c r="E52" s="1">
        <f t="shared" si="4"/>
        <v>1</v>
      </c>
      <c r="F52" s="1">
        <f t="shared" si="5"/>
        <v>-0.25881904510252063</v>
      </c>
      <c r="G52" s="1">
        <f t="shared" si="4"/>
        <v>-0.50000000000000044</v>
      </c>
    </row>
    <row r="53" spans="1:7" x14ac:dyDescent="0.25">
      <c r="A53">
        <v>510</v>
      </c>
      <c r="B53" s="1">
        <f t="shared" si="5"/>
        <v>-0.86602540378443882</v>
      </c>
      <c r="C53" s="1">
        <f t="shared" si="4"/>
        <v>-0.70710678118654791</v>
      </c>
      <c r="D53" s="1">
        <f t="shared" si="4"/>
        <v>0.8660254037844386</v>
      </c>
      <c r="E53" s="1">
        <f t="shared" si="4"/>
        <v>0.96592582628906842</v>
      </c>
      <c r="F53" s="1">
        <f t="shared" si="5"/>
        <v>-1.83772268236293E-16</v>
      </c>
      <c r="G53" s="1">
        <f t="shared" si="4"/>
        <v>-0.25881904510252063</v>
      </c>
    </row>
    <row r="54" spans="1:7" x14ac:dyDescent="0.25">
      <c r="A54">
        <v>525</v>
      </c>
      <c r="B54" s="1">
        <f t="shared" si="5"/>
        <v>-0.96592582628906831</v>
      </c>
      <c r="C54" s="1">
        <f t="shared" si="4"/>
        <v>-0.86602540378443882</v>
      </c>
      <c r="D54" s="1">
        <f t="shared" si="4"/>
        <v>0.70710678118654768</v>
      </c>
      <c r="E54" s="1">
        <f t="shared" si="4"/>
        <v>0.8660254037844386</v>
      </c>
      <c r="F54" s="1">
        <f t="shared" si="5"/>
        <v>0.2588190451025203</v>
      </c>
      <c r="G54" s="1">
        <f t="shared" si="4"/>
        <v>-1.83772268236293E-16</v>
      </c>
    </row>
    <row r="55" spans="1:7" x14ac:dyDescent="0.25">
      <c r="A55">
        <v>540</v>
      </c>
      <c r="B55" s="1">
        <f t="shared" si="5"/>
        <v>-1</v>
      </c>
      <c r="C55" s="1">
        <f t="shared" si="4"/>
        <v>-0.96592582628906831</v>
      </c>
      <c r="D55" s="1">
        <f t="shared" si="4"/>
        <v>0.49999999999999972</v>
      </c>
      <c r="E55" s="1">
        <f t="shared" si="4"/>
        <v>0.70710678118654768</v>
      </c>
      <c r="F55" s="1">
        <f t="shared" si="5"/>
        <v>0.50000000000000011</v>
      </c>
      <c r="G55" s="1">
        <f t="shared" si="4"/>
        <v>0.2588190451025203</v>
      </c>
    </row>
    <row r="56" spans="1:7" x14ac:dyDescent="0.25">
      <c r="A56">
        <v>555</v>
      </c>
      <c r="B56" s="1">
        <f t="shared" si="5"/>
        <v>-0.96592582628906842</v>
      </c>
      <c r="C56" s="1">
        <f t="shared" si="4"/>
        <v>-1</v>
      </c>
      <c r="D56" s="1">
        <f t="shared" si="4"/>
        <v>0.25881904510252074</v>
      </c>
      <c r="E56" s="1">
        <f t="shared" si="4"/>
        <v>0.49999999999999972</v>
      </c>
      <c r="F56" s="1">
        <f t="shared" si="5"/>
        <v>0.70710678118654735</v>
      </c>
      <c r="G56" s="1">
        <f t="shared" si="4"/>
        <v>0.50000000000000011</v>
      </c>
    </row>
    <row r="57" spans="1:7" x14ac:dyDescent="0.25">
      <c r="A57">
        <v>570</v>
      </c>
      <c r="B57" s="1">
        <f t="shared" si="5"/>
        <v>-0.86602540378443915</v>
      </c>
      <c r="C57" s="1">
        <f t="shared" si="4"/>
        <v>-0.96592582628906842</v>
      </c>
      <c r="D57" s="1">
        <f t="shared" si="4"/>
        <v>3.06287113727155E-16</v>
      </c>
      <c r="E57" s="1">
        <f t="shared" si="4"/>
        <v>0.25881904510252074</v>
      </c>
      <c r="F57" s="1">
        <f t="shared" si="5"/>
        <v>0.86602540378443837</v>
      </c>
      <c r="G57" s="1">
        <f t="shared" si="4"/>
        <v>0.70710678118654735</v>
      </c>
    </row>
    <row r="58" spans="1:7" x14ac:dyDescent="0.25">
      <c r="A58">
        <v>585</v>
      </c>
      <c r="B58" s="1">
        <f t="shared" si="5"/>
        <v>-0.70710678118654713</v>
      </c>
      <c r="C58" s="1">
        <f t="shared" si="4"/>
        <v>-0.86602540378443915</v>
      </c>
      <c r="D58" s="1">
        <f t="shared" si="4"/>
        <v>-0.25881904510252018</v>
      </c>
      <c r="E58" s="1">
        <f t="shared" si="4"/>
        <v>3.06287113727155E-16</v>
      </c>
      <c r="F58" s="1">
        <f t="shared" si="5"/>
        <v>0.96592582628906831</v>
      </c>
      <c r="G58" s="1">
        <f t="shared" si="4"/>
        <v>0.86602540378443837</v>
      </c>
    </row>
    <row r="59" spans="1:7" x14ac:dyDescent="0.25">
      <c r="A59">
        <v>600</v>
      </c>
      <c r="B59" s="1">
        <f t="shared" si="5"/>
        <v>-0.49999999999999983</v>
      </c>
      <c r="C59" s="1">
        <f t="shared" si="4"/>
        <v>-0.70710678118654713</v>
      </c>
      <c r="D59" s="1">
        <f t="shared" si="4"/>
        <v>-0.49999999999999922</v>
      </c>
      <c r="E59" s="1">
        <f t="shared" si="4"/>
        <v>-0.25881904510252018</v>
      </c>
      <c r="F59" s="1">
        <f t="shared" si="5"/>
        <v>1</v>
      </c>
      <c r="G59" s="1">
        <f t="shared" si="4"/>
        <v>0.96592582628906831</v>
      </c>
    </row>
    <row r="60" spans="1:7" x14ac:dyDescent="0.25">
      <c r="A60">
        <v>615</v>
      </c>
      <c r="B60" s="1">
        <f t="shared" si="5"/>
        <v>-0.25881904510252091</v>
      </c>
      <c r="C60" s="1">
        <f t="shared" si="5"/>
        <v>-0.49999999999999983</v>
      </c>
      <c r="D60" s="1">
        <f t="shared" si="5"/>
        <v>-0.70710678118654791</v>
      </c>
      <c r="E60" s="1">
        <f t="shared" si="5"/>
        <v>-0.49999999999999922</v>
      </c>
      <c r="F60" s="1">
        <f t="shared" si="5"/>
        <v>0.96592582628906842</v>
      </c>
      <c r="G60" s="1">
        <f t="shared" si="5"/>
        <v>1</v>
      </c>
    </row>
    <row r="61" spans="1:7" x14ac:dyDescent="0.25">
      <c r="A61">
        <v>630</v>
      </c>
      <c r="B61" s="1">
        <f t="shared" si="5"/>
        <v>-4.28801959218017E-16</v>
      </c>
      <c r="C61" s="1">
        <f t="shared" si="5"/>
        <v>-0.25881904510252091</v>
      </c>
      <c r="D61" s="1">
        <f t="shared" si="5"/>
        <v>-0.86602540378443882</v>
      </c>
      <c r="E61" s="1">
        <f t="shared" si="5"/>
        <v>-0.70710678118654791</v>
      </c>
      <c r="F61" s="1">
        <f t="shared" si="5"/>
        <v>0.8660254037844386</v>
      </c>
      <c r="G61" s="1">
        <f t="shared" si="5"/>
        <v>0.96592582628906842</v>
      </c>
    </row>
    <row r="62" spans="1:7" x14ac:dyDescent="0.25">
      <c r="A62">
        <v>645</v>
      </c>
      <c r="B62" s="1">
        <f t="shared" si="5"/>
        <v>0.25881904510252007</v>
      </c>
      <c r="C62" s="1">
        <f t="shared" si="5"/>
        <v>-4.28801959218017E-16</v>
      </c>
      <c r="D62" s="1">
        <f t="shared" si="5"/>
        <v>-0.96592582628906831</v>
      </c>
      <c r="E62" s="1">
        <f t="shared" si="5"/>
        <v>-0.86602540378443882</v>
      </c>
      <c r="F62" s="1">
        <f t="shared" si="5"/>
        <v>0.70710678118654768</v>
      </c>
      <c r="G62" s="1">
        <f t="shared" si="5"/>
        <v>0.8660254037844386</v>
      </c>
    </row>
    <row r="63" spans="1:7" x14ac:dyDescent="0.25">
      <c r="A63">
        <v>660</v>
      </c>
      <c r="B63" s="1">
        <f t="shared" si="5"/>
        <v>0.49999999999999911</v>
      </c>
      <c r="C63" s="1">
        <f t="shared" si="5"/>
        <v>0.25881904510252007</v>
      </c>
      <c r="D63" s="1">
        <f t="shared" si="5"/>
        <v>-1</v>
      </c>
      <c r="E63" s="1">
        <f t="shared" si="5"/>
        <v>-0.96592582628906831</v>
      </c>
      <c r="F63" s="1">
        <f t="shared" si="5"/>
        <v>0.49999999999999972</v>
      </c>
      <c r="G63" s="1">
        <f t="shared" si="5"/>
        <v>0.70710678118654768</v>
      </c>
    </row>
    <row r="64" spans="1:7" x14ac:dyDescent="0.25">
      <c r="A64">
        <v>675</v>
      </c>
      <c r="B64" s="1">
        <f t="shared" si="5"/>
        <v>0.70710678118654779</v>
      </c>
      <c r="C64" s="1">
        <f t="shared" si="5"/>
        <v>0.49999999999999911</v>
      </c>
      <c r="D64" s="1">
        <f t="shared" si="5"/>
        <v>-0.96592582628906842</v>
      </c>
      <c r="E64" s="1">
        <f t="shared" si="5"/>
        <v>-1</v>
      </c>
      <c r="F64" s="1">
        <f t="shared" si="5"/>
        <v>0.25881904510252074</v>
      </c>
      <c r="G64" s="1">
        <f t="shared" si="5"/>
        <v>0.49999999999999972</v>
      </c>
    </row>
    <row r="65" spans="1:7" x14ac:dyDescent="0.25">
      <c r="A65">
        <v>690</v>
      </c>
      <c r="B65" s="1">
        <f t="shared" si="5"/>
        <v>0.86602540378443871</v>
      </c>
      <c r="C65" s="1">
        <f t="shared" si="5"/>
        <v>0.70710678118654779</v>
      </c>
      <c r="D65" s="1">
        <f t="shared" si="5"/>
        <v>-0.86602540378443915</v>
      </c>
      <c r="E65" s="1">
        <f t="shared" si="5"/>
        <v>-0.96592582628906842</v>
      </c>
      <c r="F65" s="1">
        <f t="shared" si="5"/>
        <v>3.06287113727155E-16</v>
      </c>
      <c r="G65" s="1">
        <f t="shared" si="5"/>
        <v>0.25881904510252074</v>
      </c>
    </row>
    <row r="66" spans="1:7" x14ac:dyDescent="0.25">
      <c r="A66">
        <v>705</v>
      </c>
      <c r="B66" s="1">
        <f t="shared" si="5"/>
        <v>0.9659258262890682</v>
      </c>
      <c r="C66" s="1">
        <f t="shared" si="5"/>
        <v>0.86602540378443871</v>
      </c>
      <c r="D66" s="1">
        <f t="shared" si="5"/>
        <v>-0.70710678118654713</v>
      </c>
      <c r="E66" s="1">
        <f t="shared" si="5"/>
        <v>-0.86602540378443915</v>
      </c>
      <c r="F66" s="1">
        <f t="shared" si="5"/>
        <v>-0.25881904510252018</v>
      </c>
      <c r="G66" s="1">
        <f t="shared" si="5"/>
        <v>3.06287113727155E-16</v>
      </c>
    </row>
    <row r="67" spans="1:7" x14ac:dyDescent="0.25">
      <c r="A67">
        <v>720</v>
      </c>
      <c r="B67" s="1">
        <f t="shared" si="5"/>
        <v>1</v>
      </c>
      <c r="C67" s="1">
        <f t="shared" si="5"/>
        <v>0.9659258262890682</v>
      </c>
      <c r="D67" s="1">
        <f t="shared" si="5"/>
        <v>-0.49999999999999983</v>
      </c>
      <c r="E67" s="1">
        <f t="shared" si="5"/>
        <v>-0.70710678118654713</v>
      </c>
      <c r="F67" s="1">
        <f t="shared" si="5"/>
        <v>-0.49999999999999922</v>
      </c>
      <c r="G67" s="1">
        <f t="shared" si="5"/>
        <v>-0.25881904510252018</v>
      </c>
    </row>
  </sheetData>
  <conditionalFormatting sqref="K20:L43 K19:M19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N43"/>
  <sheetViews>
    <sheetView workbookViewId="0">
      <selection activeCell="D18" sqref="D18"/>
    </sheetView>
  </sheetViews>
  <sheetFormatPr defaultRowHeight="15" x14ac:dyDescent="0.25"/>
  <cols>
    <col min="2" max="2" width="9.140625" customWidth="1"/>
  </cols>
  <sheetData>
    <row r="16" spans="1:5" x14ac:dyDescent="0.25">
      <c r="A16" t="s">
        <v>1</v>
      </c>
      <c r="B16">
        <v>1</v>
      </c>
      <c r="C16">
        <v>2</v>
      </c>
      <c r="D16">
        <v>3</v>
      </c>
      <c r="E16">
        <v>4</v>
      </c>
    </row>
    <row r="17" spans="1:13" x14ac:dyDescent="0.25">
      <c r="A17" t="s">
        <v>21</v>
      </c>
      <c r="B17">
        <v>0</v>
      </c>
      <c r="C17">
        <v>90</v>
      </c>
      <c r="D17">
        <v>270</v>
      </c>
      <c r="E17">
        <v>180</v>
      </c>
    </row>
    <row r="18" spans="1:13" x14ac:dyDescent="0.25">
      <c r="A18" t="s">
        <v>2</v>
      </c>
      <c r="B18" t="str">
        <f>CONCATENATE("Cyl #", B16)</f>
        <v>Cyl #1</v>
      </c>
      <c r="C18" t="str">
        <f t="shared" ref="C18:E18" si="0">CONCATENATE("Cyl #", C16)</f>
        <v>Cyl #2</v>
      </c>
      <c r="D18" t="str">
        <f t="shared" si="0"/>
        <v>Cyl #3</v>
      </c>
      <c r="E18" t="str">
        <f t="shared" si="0"/>
        <v>Cyl #4</v>
      </c>
    </row>
    <row r="19" spans="1:13" x14ac:dyDescent="0.25">
      <c r="A19">
        <v>0</v>
      </c>
      <c r="B19" s="1">
        <f>COS(RADIANS($A19-B$17))</f>
        <v>1</v>
      </c>
      <c r="C19" s="1">
        <f t="shared" ref="C19:E34" si="1">COS(RADIANS($A19-C$17))</f>
        <v>6.1257422745431001E-17</v>
      </c>
      <c r="D19" s="1">
        <f t="shared" si="1"/>
        <v>-1.83772268236293E-16</v>
      </c>
      <c r="E19" s="1">
        <f t="shared" si="1"/>
        <v>-1</v>
      </c>
      <c r="G19" s="1"/>
      <c r="H19" s="1"/>
      <c r="I19" s="1"/>
      <c r="J19" s="1"/>
      <c r="K19" s="1"/>
      <c r="L19" s="1"/>
      <c r="M19" s="1"/>
    </row>
    <row r="20" spans="1:13" x14ac:dyDescent="0.25">
      <c r="A20">
        <v>30</v>
      </c>
      <c r="B20" s="1">
        <f t="shared" ref="B20:E43" si="2">COS(RADIANS($A20-B$17))</f>
        <v>0.86602540378443871</v>
      </c>
      <c r="C20" s="1">
        <f t="shared" si="1"/>
        <v>0.50000000000000011</v>
      </c>
      <c r="D20" s="1">
        <f t="shared" si="1"/>
        <v>-0.50000000000000044</v>
      </c>
      <c r="E20" s="1">
        <f t="shared" si="1"/>
        <v>-0.86602540378443871</v>
      </c>
      <c r="G20" s="1"/>
      <c r="H20" s="1"/>
      <c r="I20" s="1"/>
      <c r="J20" s="1"/>
      <c r="K20" s="1"/>
      <c r="L20" s="1"/>
    </row>
    <row r="21" spans="1:13" x14ac:dyDescent="0.25">
      <c r="A21">
        <v>60</v>
      </c>
      <c r="B21" s="1">
        <f t="shared" si="2"/>
        <v>0.50000000000000011</v>
      </c>
      <c r="C21" s="1">
        <f t="shared" si="1"/>
        <v>0.86602540378443871</v>
      </c>
      <c r="D21" s="1">
        <f t="shared" si="1"/>
        <v>-0.8660254037844386</v>
      </c>
      <c r="E21" s="1">
        <f t="shared" si="1"/>
        <v>-0.49999999999999978</v>
      </c>
      <c r="G21" s="1"/>
      <c r="H21" s="1"/>
      <c r="I21" s="1"/>
      <c r="J21" s="1"/>
      <c r="K21" s="1"/>
      <c r="L21" s="1"/>
    </row>
    <row r="22" spans="1:13" x14ac:dyDescent="0.25">
      <c r="A22">
        <v>90</v>
      </c>
      <c r="B22" s="1">
        <f t="shared" si="2"/>
        <v>6.1257422745431001E-17</v>
      </c>
      <c r="C22" s="1">
        <f t="shared" si="1"/>
        <v>1</v>
      </c>
      <c r="D22" s="1">
        <f t="shared" si="1"/>
        <v>-1</v>
      </c>
      <c r="E22" s="1">
        <f t="shared" si="1"/>
        <v>6.1257422745431001E-17</v>
      </c>
      <c r="G22" s="1"/>
      <c r="H22" s="1"/>
      <c r="I22" s="1"/>
      <c r="J22" s="1"/>
      <c r="K22" s="1"/>
      <c r="L22" s="1"/>
    </row>
    <row r="23" spans="1:13" x14ac:dyDescent="0.25">
      <c r="A23">
        <v>120</v>
      </c>
      <c r="B23" s="1">
        <f t="shared" si="2"/>
        <v>-0.49999999999999978</v>
      </c>
      <c r="C23" s="1">
        <f t="shared" si="1"/>
        <v>0.86602540378443871</v>
      </c>
      <c r="D23" s="1">
        <f t="shared" si="1"/>
        <v>-0.86602540378443871</v>
      </c>
      <c r="E23" s="1">
        <f t="shared" si="1"/>
        <v>0.50000000000000011</v>
      </c>
      <c r="G23" s="1"/>
      <c r="H23" s="1"/>
      <c r="I23" s="1"/>
      <c r="J23" s="1"/>
      <c r="K23" s="1"/>
      <c r="L23" s="1"/>
    </row>
    <row r="24" spans="1:13" x14ac:dyDescent="0.25">
      <c r="A24">
        <v>150</v>
      </c>
      <c r="B24" s="1">
        <f t="shared" si="2"/>
        <v>-0.86602540378443871</v>
      </c>
      <c r="C24" s="1">
        <f t="shared" si="1"/>
        <v>0.50000000000000011</v>
      </c>
      <c r="D24" s="1">
        <f t="shared" si="1"/>
        <v>-0.49999999999999978</v>
      </c>
      <c r="E24" s="1">
        <f t="shared" si="1"/>
        <v>0.86602540378443871</v>
      </c>
      <c r="G24" s="1"/>
      <c r="H24" s="1"/>
      <c r="I24" s="1"/>
      <c r="J24" s="1"/>
      <c r="K24" s="1"/>
      <c r="L24" s="1"/>
    </row>
    <row r="25" spans="1:13" x14ac:dyDescent="0.25">
      <c r="A25">
        <v>180</v>
      </c>
      <c r="B25" s="1">
        <f t="shared" si="2"/>
        <v>-1</v>
      </c>
      <c r="C25" s="1">
        <f t="shared" si="1"/>
        <v>6.1257422745431001E-17</v>
      </c>
      <c r="D25" s="1">
        <f t="shared" si="1"/>
        <v>6.1257422745431001E-17</v>
      </c>
      <c r="E25" s="1">
        <f t="shared" si="1"/>
        <v>1</v>
      </c>
      <c r="G25" s="1"/>
      <c r="H25" s="1"/>
      <c r="I25" s="1"/>
      <c r="J25" s="1"/>
      <c r="K25" s="1"/>
      <c r="L25" s="1"/>
    </row>
    <row r="26" spans="1:13" x14ac:dyDescent="0.25">
      <c r="A26">
        <v>210</v>
      </c>
      <c r="B26" s="1">
        <f t="shared" si="2"/>
        <v>-0.8660254037844386</v>
      </c>
      <c r="C26" s="1">
        <f t="shared" si="1"/>
        <v>-0.49999999999999978</v>
      </c>
      <c r="D26" s="1">
        <f t="shared" si="1"/>
        <v>0.50000000000000011</v>
      </c>
      <c r="E26" s="1">
        <f t="shared" si="1"/>
        <v>0.86602540378443871</v>
      </c>
      <c r="G26" s="1"/>
      <c r="H26" s="1"/>
      <c r="I26" s="1"/>
      <c r="J26" s="1"/>
      <c r="K26" s="1"/>
      <c r="L26" s="1"/>
    </row>
    <row r="27" spans="1:13" x14ac:dyDescent="0.25">
      <c r="A27">
        <v>240</v>
      </c>
      <c r="B27" s="1">
        <f t="shared" si="2"/>
        <v>-0.50000000000000044</v>
      </c>
      <c r="C27" s="1">
        <f t="shared" si="1"/>
        <v>-0.86602540378443871</v>
      </c>
      <c r="D27" s="1">
        <f t="shared" si="1"/>
        <v>0.86602540378443871</v>
      </c>
      <c r="E27" s="1">
        <f t="shared" si="1"/>
        <v>0.50000000000000011</v>
      </c>
      <c r="G27" s="1"/>
      <c r="H27" s="1"/>
      <c r="I27" s="1"/>
      <c r="J27" s="1"/>
      <c r="K27" s="1"/>
      <c r="L27" s="1"/>
    </row>
    <row r="28" spans="1:13" x14ac:dyDescent="0.25">
      <c r="A28">
        <v>270</v>
      </c>
      <c r="B28" s="1">
        <f t="shared" si="2"/>
        <v>-1.83772268236293E-16</v>
      </c>
      <c r="C28" s="1">
        <f t="shared" si="1"/>
        <v>-1</v>
      </c>
      <c r="D28" s="1">
        <f t="shared" si="1"/>
        <v>1</v>
      </c>
      <c r="E28" s="1">
        <f t="shared" si="1"/>
        <v>6.1257422745431001E-17</v>
      </c>
      <c r="G28" s="1"/>
      <c r="H28" s="1"/>
      <c r="I28" s="1"/>
      <c r="J28" s="1"/>
      <c r="K28" s="1"/>
      <c r="L28" s="1"/>
    </row>
    <row r="29" spans="1:13" x14ac:dyDescent="0.25">
      <c r="A29">
        <v>300</v>
      </c>
      <c r="B29" s="1">
        <f t="shared" si="2"/>
        <v>0.50000000000000011</v>
      </c>
      <c r="C29" s="1">
        <f t="shared" si="1"/>
        <v>-0.8660254037844386</v>
      </c>
      <c r="D29" s="1">
        <f t="shared" si="1"/>
        <v>0.86602540378443871</v>
      </c>
      <c r="E29" s="1">
        <f t="shared" si="1"/>
        <v>-0.49999999999999978</v>
      </c>
      <c r="G29" s="1"/>
      <c r="H29" s="1"/>
      <c r="I29" s="1"/>
      <c r="J29" s="1"/>
      <c r="K29" s="1"/>
      <c r="L29" s="1"/>
    </row>
    <row r="30" spans="1:13" x14ac:dyDescent="0.25">
      <c r="A30">
        <v>330</v>
      </c>
      <c r="B30" s="1">
        <f t="shared" si="2"/>
        <v>0.86602540378443837</v>
      </c>
      <c r="C30" s="1">
        <f t="shared" si="1"/>
        <v>-0.50000000000000044</v>
      </c>
      <c r="D30" s="1">
        <f t="shared" si="1"/>
        <v>0.50000000000000011</v>
      </c>
      <c r="E30" s="1">
        <f t="shared" si="1"/>
        <v>-0.86602540378443871</v>
      </c>
      <c r="G30" s="1"/>
      <c r="H30" s="1"/>
      <c r="I30" s="1"/>
      <c r="J30" s="1"/>
      <c r="K30" s="1"/>
      <c r="L30" s="1"/>
    </row>
    <row r="31" spans="1:13" x14ac:dyDescent="0.25">
      <c r="A31">
        <v>360</v>
      </c>
      <c r="B31" s="1">
        <f t="shared" si="2"/>
        <v>1</v>
      </c>
      <c r="C31" s="1">
        <f t="shared" si="1"/>
        <v>-1.83772268236293E-16</v>
      </c>
      <c r="D31" s="1">
        <f t="shared" si="1"/>
        <v>6.1257422745431001E-17</v>
      </c>
      <c r="E31" s="1">
        <f t="shared" si="1"/>
        <v>-1</v>
      </c>
      <c r="G31" s="1"/>
      <c r="H31" s="1"/>
      <c r="I31" s="1"/>
      <c r="J31" s="1"/>
      <c r="K31" s="1"/>
      <c r="L31" s="1"/>
    </row>
    <row r="32" spans="1:13" x14ac:dyDescent="0.25">
      <c r="A32">
        <v>390</v>
      </c>
      <c r="B32" s="1">
        <f t="shared" si="2"/>
        <v>0.8660254037844386</v>
      </c>
      <c r="C32" s="1">
        <f t="shared" si="1"/>
        <v>0.50000000000000011</v>
      </c>
      <c r="D32" s="1">
        <f t="shared" si="1"/>
        <v>-0.49999999999999978</v>
      </c>
      <c r="E32" s="1">
        <f t="shared" si="1"/>
        <v>-0.8660254037844386</v>
      </c>
      <c r="G32" s="1"/>
      <c r="H32" s="1"/>
      <c r="I32" s="1"/>
      <c r="J32" s="1"/>
      <c r="K32" s="1"/>
      <c r="L32" s="1"/>
    </row>
    <row r="33" spans="1:14" x14ac:dyDescent="0.25">
      <c r="A33">
        <v>420</v>
      </c>
      <c r="B33" s="1">
        <f t="shared" si="2"/>
        <v>0.49999999999999972</v>
      </c>
      <c r="C33" s="1">
        <f t="shared" si="1"/>
        <v>0.86602540378443837</v>
      </c>
      <c r="D33" s="1">
        <f t="shared" si="1"/>
        <v>-0.86602540378443871</v>
      </c>
      <c r="E33" s="1">
        <f t="shared" si="1"/>
        <v>-0.50000000000000044</v>
      </c>
      <c r="G33" s="1"/>
      <c r="H33" s="1"/>
      <c r="I33" s="1"/>
      <c r="J33" s="1"/>
      <c r="K33" s="1"/>
      <c r="L33" s="1"/>
    </row>
    <row r="34" spans="1:14" x14ac:dyDescent="0.25">
      <c r="A34">
        <v>450</v>
      </c>
      <c r="B34" s="1">
        <f t="shared" si="2"/>
        <v>3.06287113727155E-16</v>
      </c>
      <c r="C34" s="1">
        <f t="shared" si="1"/>
        <v>1</v>
      </c>
      <c r="D34" s="1">
        <f t="shared" si="1"/>
        <v>-1</v>
      </c>
      <c r="E34" s="1">
        <f t="shared" si="1"/>
        <v>-1.83772268236293E-16</v>
      </c>
      <c r="G34" s="1"/>
      <c r="H34" s="1"/>
      <c r="I34" s="1"/>
      <c r="J34" s="1"/>
      <c r="K34" s="1"/>
      <c r="L34" s="1"/>
    </row>
    <row r="35" spans="1:14" x14ac:dyDescent="0.25">
      <c r="A35">
        <v>480</v>
      </c>
      <c r="B35" s="1">
        <f t="shared" si="2"/>
        <v>-0.49999999999999922</v>
      </c>
      <c r="C35" s="1">
        <f t="shared" si="2"/>
        <v>0.8660254037844386</v>
      </c>
      <c r="D35" s="1">
        <f t="shared" si="2"/>
        <v>-0.8660254037844386</v>
      </c>
      <c r="E35" s="1">
        <f t="shared" si="2"/>
        <v>0.50000000000000011</v>
      </c>
      <c r="G35" s="1"/>
      <c r="H35" s="1"/>
      <c r="I35" s="1"/>
      <c r="J35" s="1"/>
      <c r="K35" s="1"/>
      <c r="L35" s="1"/>
      <c r="N35" t="s">
        <v>22</v>
      </c>
    </row>
    <row r="36" spans="1:14" x14ac:dyDescent="0.25">
      <c r="A36">
        <v>510</v>
      </c>
      <c r="B36" s="1">
        <f t="shared" si="2"/>
        <v>-0.86602540378443882</v>
      </c>
      <c r="C36" s="1">
        <f t="shared" si="2"/>
        <v>0.49999999999999972</v>
      </c>
      <c r="D36" s="1">
        <f t="shared" si="2"/>
        <v>-0.50000000000000044</v>
      </c>
      <c r="E36" s="1">
        <f t="shared" si="2"/>
        <v>0.86602540378443837</v>
      </c>
      <c r="G36" s="1"/>
      <c r="H36" s="1"/>
      <c r="I36" s="1"/>
      <c r="J36" s="1"/>
      <c r="K36" s="1"/>
      <c r="L36" s="1"/>
    </row>
    <row r="37" spans="1:14" x14ac:dyDescent="0.25">
      <c r="A37">
        <v>540</v>
      </c>
      <c r="B37" s="1">
        <f t="shared" si="2"/>
        <v>-1</v>
      </c>
      <c r="C37" s="1">
        <f t="shared" si="2"/>
        <v>3.06287113727155E-16</v>
      </c>
      <c r="D37" s="1">
        <f t="shared" si="2"/>
        <v>-1.83772268236293E-16</v>
      </c>
      <c r="E37" s="1">
        <f t="shared" si="2"/>
        <v>1</v>
      </c>
      <c r="G37" s="1"/>
      <c r="H37" s="1"/>
      <c r="I37" s="1"/>
      <c r="J37" s="1"/>
      <c r="K37" s="1"/>
      <c r="L37" s="1"/>
    </row>
    <row r="38" spans="1:14" x14ac:dyDescent="0.25">
      <c r="A38">
        <v>570</v>
      </c>
      <c r="B38" s="1">
        <f t="shared" si="2"/>
        <v>-0.86602540378443915</v>
      </c>
      <c r="C38" s="1">
        <f t="shared" si="2"/>
        <v>-0.49999999999999922</v>
      </c>
      <c r="D38" s="1">
        <f t="shared" si="2"/>
        <v>0.50000000000000011</v>
      </c>
      <c r="E38" s="1">
        <f t="shared" si="2"/>
        <v>0.8660254037844386</v>
      </c>
      <c r="G38" s="1"/>
      <c r="H38" s="1"/>
      <c r="I38" s="1"/>
      <c r="J38" s="1"/>
      <c r="K38" s="1"/>
      <c r="L38" s="1"/>
    </row>
    <row r="39" spans="1:14" x14ac:dyDescent="0.25">
      <c r="A39">
        <v>600</v>
      </c>
      <c r="B39" s="1">
        <f t="shared" si="2"/>
        <v>-0.49999999999999983</v>
      </c>
      <c r="C39" s="1">
        <f t="shared" si="2"/>
        <v>-0.86602540378443882</v>
      </c>
      <c r="D39" s="1">
        <f t="shared" si="2"/>
        <v>0.86602540378443837</v>
      </c>
      <c r="E39" s="1">
        <f t="shared" si="2"/>
        <v>0.49999999999999972</v>
      </c>
      <c r="G39" s="1"/>
      <c r="H39" s="1"/>
      <c r="I39" s="1"/>
      <c r="J39" s="1"/>
      <c r="K39" s="1"/>
      <c r="L39" s="1"/>
    </row>
    <row r="40" spans="1:14" x14ac:dyDescent="0.25">
      <c r="A40">
        <v>630</v>
      </c>
      <c r="B40" s="1">
        <f t="shared" si="2"/>
        <v>-4.28801959218017E-16</v>
      </c>
      <c r="C40" s="1">
        <f t="shared" si="2"/>
        <v>-1</v>
      </c>
      <c r="D40" s="1">
        <f t="shared" si="2"/>
        <v>1</v>
      </c>
      <c r="E40" s="1">
        <f t="shared" si="2"/>
        <v>3.06287113727155E-16</v>
      </c>
      <c r="G40" s="1"/>
      <c r="H40" s="1"/>
      <c r="I40" s="1"/>
      <c r="J40" s="1"/>
      <c r="K40" s="1"/>
      <c r="L40" s="1"/>
    </row>
    <row r="41" spans="1:14" x14ac:dyDescent="0.25">
      <c r="A41">
        <v>660</v>
      </c>
      <c r="B41" s="1">
        <f t="shared" si="2"/>
        <v>0.49999999999999911</v>
      </c>
      <c r="C41" s="1">
        <f t="shared" si="2"/>
        <v>-0.86602540378443915</v>
      </c>
      <c r="D41" s="1">
        <f t="shared" si="2"/>
        <v>0.8660254037844386</v>
      </c>
      <c r="E41" s="1">
        <f t="shared" si="2"/>
        <v>-0.49999999999999922</v>
      </c>
      <c r="G41" s="1"/>
      <c r="H41" s="1"/>
      <c r="I41" s="1"/>
      <c r="J41" s="1"/>
      <c r="K41" s="1"/>
      <c r="L41" s="1"/>
    </row>
    <row r="42" spans="1:14" x14ac:dyDescent="0.25">
      <c r="A42">
        <v>690</v>
      </c>
      <c r="B42" s="1">
        <f t="shared" si="2"/>
        <v>0.86602540378443871</v>
      </c>
      <c r="C42" s="1">
        <f t="shared" si="2"/>
        <v>-0.49999999999999983</v>
      </c>
      <c r="D42" s="1">
        <f t="shared" si="2"/>
        <v>0.49999999999999972</v>
      </c>
      <c r="E42" s="1">
        <f t="shared" si="2"/>
        <v>-0.86602540378443882</v>
      </c>
      <c r="G42" s="1"/>
      <c r="H42" s="1"/>
      <c r="I42" s="1"/>
      <c r="J42" s="1"/>
      <c r="K42" s="1"/>
      <c r="L42" s="1"/>
    </row>
    <row r="43" spans="1:14" x14ac:dyDescent="0.25">
      <c r="A43">
        <v>720</v>
      </c>
      <c r="B43" s="1">
        <f t="shared" si="2"/>
        <v>1</v>
      </c>
      <c r="C43" s="1">
        <f t="shared" si="2"/>
        <v>-4.28801959218017E-16</v>
      </c>
      <c r="D43" s="1">
        <f t="shared" si="2"/>
        <v>3.06287113727155E-16</v>
      </c>
      <c r="E43" s="1">
        <f t="shared" si="2"/>
        <v>-1</v>
      </c>
      <c r="G43" s="1"/>
      <c r="H43" s="1"/>
      <c r="I43" s="1"/>
      <c r="J43" s="1"/>
      <c r="K43" s="1"/>
      <c r="L43" s="1"/>
    </row>
  </sheetData>
  <conditionalFormatting sqref="K20:L43 K19:M19">
    <cfRule type="cellIs" dxfId="2" priority="1" operator="equal">
      <formula>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N43"/>
  <sheetViews>
    <sheetView workbookViewId="0">
      <selection activeCell="A16" sqref="A16"/>
    </sheetView>
  </sheetViews>
  <sheetFormatPr defaultRowHeight="15" x14ac:dyDescent="0.25"/>
  <cols>
    <col min="2" max="2" width="9.140625" customWidth="1"/>
  </cols>
  <sheetData>
    <row r="16" spans="1:5" x14ac:dyDescent="0.25">
      <c r="A16" t="s">
        <v>1</v>
      </c>
      <c r="B16">
        <v>1</v>
      </c>
      <c r="C16">
        <v>2</v>
      </c>
      <c r="D16">
        <v>3</v>
      </c>
      <c r="E16">
        <v>4</v>
      </c>
    </row>
    <row r="17" spans="1:10" x14ac:dyDescent="0.25">
      <c r="A17" t="s">
        <v>21</v>
      </c>
      <c r="B17">
        <v>0</v>
      </c>
      <c r="C17">
        <v>180</v>
      </c>
      <c r="D17">
        <v>180</v>
      </c>
      <c r="E17">
        <v>0</v>
      </c>
    </row>
    <row r="18" spans="1:10" x14ac:dyDescent="0.25">
      <c r="A18" t="s">
        <v>2</v>
      </c>
      <c r="B18" t="str">
        <f>CONCATENATE("Cyl #", B16)</f>
        <v>Cyl #1</v>
      </c>
      <c r="C18" t="str">
        <f t="shared" ref="C18:E18" si="0">CONCATENATE("Cyl #", C16)</f>
        <v>Cyl #2</v>
      </c>
      <c r="D18" t="str">
        <f t="shared" si="0"/>
        <v>Cyl #3</v>
      </c>
      <c r="E18" t="str">
        <f t="shared" si="0"/>
        <v>Cyl #4</v>
      </c>
    </row>
    <row r="19" spans="1:10" x14ac:dyDescent="0.25">
      <c r="A19">
        <v>0</v>
      </c>
      <c r="B19" s="1">
        <f>COS(RADIANS($A19-B$17))</f>
        <v>1</v>
      </c>
      <c r="C19" s="1">
        <f t="shared" ref="C19:E34" si="1">COS(RADIANS($A19-C$17))</f>
        <v>-1</v>
      </c>
      <c r="D19" s="1">
        <f t="shared" si="1"/>
        <v>-1</v>
      </c>
      <c r="E19" s="1">
        <f t="shared" si="1"/>
        <v>1</v>
      </c>
      <c r="G19" s="1"/>
      <c r="H19" s="1"/>
      <c r="I19" s="1"/>
      <c r="J19" s="1"/>
    </row>
    <row r="20" spans="1:10" x14ac:dyDescent="0.25">
      <c r="A20">
        <v>30</v>
      </c>
      <c r="B20" s="1">
        <f t="shared" ref="B20:E43" si="2">COS(RADIANS($A20-B$17))</f>
        <v>0.86602540378443871</v>
      </c>
      <c r="C20" s="1">
        <f t="shared" si="1"/>
        <v>-0.86602540378443871</v>
      </c>
      <c r="D20" s="1">
        <f t="shared" si="1"/>
        <v>-0.86602540378443871</v>
      </c>
      <c r="E20" s="1">
        <f t="shared" si="1"/>
        <v>0.86602540378443871</v>
      </c>
      <c r="G20" s="1"/>
      <c r="H20" s="1"/>
      <c r="I20" s="1"/>
      <c r="J20" s="1"/>
    </row>
    <row r="21" spans="1:10" x14ac:dyDescent="0.25">
      <c r="A21">
        <v>60</v>
      </c>
      <c r="B21" s="1">
        <f t="shared" si="2"/>
        <v>0.50000000000000011</v>
      </c>
      <c r="C21" s="1">
        <f t="shared" si="1"/>
        <v>-0.49999999999999978</v>
      </c>
      <c r="D21" s="1">
        <f t="shared" si="1"/>
        <v>-0.49999999999999978</v>
      </c>
      <c r="E21" s="1">
        <f t="shared" si="1"/>
        <v>0.50000000000000011</v>
      </c>
      <c r="G21" s="1"/>
      <c r="H21" s="1"/>
      <c r="I21" s="1"/>
      <c r="J21" s="1"/>
    </row>
    <row r="22" spans="1:10" x14ac:dyDescent="0.25">
      <c r="A22">
        <v>90</v>
      </c>
      <c r="B22" s="1">
        <f t="shared" si="2"/>
        <v>6.1257422745431001E-17</v>
      </c>
      <c r="C22" s="1">
        <f t="shared" si="1"/>
        <v>6.1257422745431001E-17</v>
      </c>
      <c r="D22" s="1">
        <f t="shared" si="1"/>
        <v>6.1257422745431001E-17</v>
      </c>
      <c r="E22" s="1">
        <f t="shared" si="1"/>
        <v>6.1257422745431001E-17</v>
      </c>
      <c r="G22" s="1"/>
      <c r="H22" s="1"/>
      <c r="I22" s="1"/>
      <c r="J22" s="1"/>
    </row>
    <row r="23" spans="1:10" x14ac:dyDescent="0.25">
      <c r="A23">
        <v>120</v>
      </c>
      <c r="B23" s="1">
        <f t="shared" si="2"/>
        <v>-0.49999999999999978</v>
      </c>
      <c r="C23" s="1">
        <f t="shared" si="1"/>
        <v>0.50000000000000011</v>
      </c>
      <c r="D23" s="1">
        <f t="shared" si="1"/>
        <v>0.50000000000000011</v>
      </c>
      <c r="E23" s="1">
        <f t="shared" si="1"/>
        <v>-0.49999999999999978</v>
      </c>
      <c r="G23" s="1"/>
      <c r="H23" s="1"/>
      <c r="I23" s="1"/>
      <c r="J23" s="1"/>
    </row>
    <row r="24" spans="1:10" x14ac:dyDescent="0.25">
      <c r="A24">
        <v>150</v>
      </c>
      <c r="B24" s="1">
        <f t="shared" si="2"/>
        <v>-0.86602540378443871</v>
      </c>
      <c r="C24" s="1">
        <f t="shared" si="1"/>
        <v>0.86602540378443871</v>
      </c>
      <c r="D24" s="1">
        <f t="shared" si="1"/>
        <v>0.86602540378443871</v>
      </c>
      <c r="E24" s="1">
        <f t="shared" si="1"/>
        <v>-0.86602540378443871</v>
      </c>
      <c r="G24" s="1"/>
      <c r="H24" s="1"/>
      <c r="I24" s="1"/>
      <c r="J24" s="1"/>
    </row>
    <row r="25" spans="1:10" x14ac:dyDescent="0.25">
      <c r="A25">
        <v>180</v>
      </c>
      <c r="B25" s="1">
        <f t="shared" si="2"/>
        <v>-1</v>
      </c>
      <c r="C25" s="1">
        <f t="shared" si="1"/>
        <v>1</v>
      </c>
      <c r="D25" s="1">
        <f t="shared" si="1"/>
        <v>1</v>
      </c>
      <c r="E25" s="1">
        <f t="shared" si="1"/>
        <v>-1</v>
      </c>
      <c r="G25" s="1"/>
      <c r="H25" s="1"/>
      <c r="I25" s="1"/>
      <c r="J25" s="1"/>
    </row>
    <row r="26" spans="1:10" x14ac:dyDescent="0.25">
      <c r="A26">
        <v>210</v>
      </c>
      <c r="B26" s="1">
        <f t="shared" si="2"/>
        <v>-0.8660254037844386</v>
      </c>
      <c r="C26" s="1">
        <f t="shared" si="1"/>
        <v>0.86602540378443871</v>
      </c>
      <c r="D26" s="1">
        <f t="shared" si="1"/>
        <v>0.86602540378443871</v>
      </c>
      <c r="E26" s="1">
        <f t="shared" si="1"/>
        <v>-0.8660254037844386</v>
      </c>
      <c r="G26" s="1"/>
      <c r="H26" s="1"/>
      <c r="I26" s="1"/>
      <c r="J26" s="1"/>
    </row>
    <row r="27" spans="1:10" x14ac:dyDescent="0.25">
      <c r="A27">
        <v>240</v>
      </c>
      <c r="B27" s="1">
        <f t="shared" si="2"/>
        <v>-0.50000000000000044</v>
      </c>
      <c r="C27" s="1">
        <f t="shared" si="1"/>
        <v>0.50000000000000011</v>
      </c>
      <c r="D27" s="1">
        <f t="shared" si="1"/>
        <v>0.50000000000000011</v>
      </c>
      <c r="E27" s="1">
        <f t="shared" si="1"/>
        <v>-0.50000000000000044</v>
      </c>
      <c r="G27" s="1"/>
      <c r="H27" s="1"/>
      <c r="I27" s="1"/>
      <c r="J27" s="1"/>
    </row>
    <row r="28" spans="1:10" x14ac:dyDescent="0.25">
      <c r="A28">
        <v>270</v>
      </c>
      <c r="B28" s="1">
        <f t="shared" si="2"/>
        <v>-1.83772268236293E-16</v>
      </c>
      <c r="C28" s="1">
        <f t="shared" si="1"/>
        <v>6.1257422745431001E-17</v>
      </c>
      <c r="D28" s="1">
        <f t="shared" si="1"/>
        <v>6.1257422745431001E-17</v>
      </c>
      <c r="E28" s="1">
        <f t="shared" si="1"/>
        <v>-1.83772268236293E-16</v>
      </c>
      <c r="G28" s="1"/>
      <c r="H28" s="1"/>
      <c r="I28" s="1"/>
      <c r="J28" s="1"/>
    </row>
    <row r="29" spans="1:10" x14ac:dyDescent="0.25">
      <c r="A29">
        <v>300</v>
      </c>
      <c r="B29" s="1">
        <f t="shared" si="2"/>
        <v>0.50000000000000011</v>
      </c>
      <c r="C29" s="1">
        <f t="shared" si="1"/>
        <v>-0.49999999999999978</v>
      </c>
      <c r="D29" s="1">
        <f t="shared" si="1"/>
        <v>-0.49999999999999978</v>
      </c>
      <c r="E29" s="1">
        <f t="shared" si="1"/>
        <v>0.50000000000000011</v>
      </c>
      <c r="G29" s="1"/>
      <c r="H29" s="1"/>
      <c r="I29" s="1"/>
      <c r="J29" s="1"/>
    </row>
    <row r="30" spans="1:10" x14ac:dyDescent="0.25">
      <c r="A30">
        <v>330</v>
      </c>
      <c r="B30" s="1">
        <f t="shared" si="2"/>
        <v>0.86602540378443837</v>
      </c>
      <c r="C30" s="1">
        <f t="shared" si="1"/>
        <v>-0.86602540378443871</v>
      </c>
      <c r="D30" s="1">
        <f t="shared" si="1"/>
        <v>-0.86602540378443871</v>
      </c>
      <c r="E30" s="1">
        <f t="shared" si="1"/>
        <v>0.86602540378443837</v>
      </c>
      <c r="G30" s="1"/>
      <c r="H30" s="1"/>
      <c r="I30" s="1"/>
      <c r="J30" s="1"/>
    </row>
    <row r="31" spans="1:10" x14ac:dyDescent="0.25">
      <c r="A31">
        <v>360</v>
      </c>
      <c r="B31" s="1">
        <f t="shared" si="2"/>
        <v>1</v>
      </c>
      <c r="C31" s="1">
        <f t="shared" si="1"/>
        <v>-1</v>
      </c>
      <c r="D31" s="1">
        <f t="shared" si="1"/>
        <v>-1</v>
      </c>
      <c r="E31" s="1">
        <f t="shared" si="1"/>
        <v>1</v>
      </c>
      <c r="G31" s="1"/>
      <c r="H31" s="1"/>
      <c r="I31" s="1"/>
      <c r="J31" s="1"/>
    </row>
    <row r="32" spans="1:10" x14ac:dyDescent="0.25">
      <c r="A32">
        <v>390</v>
      </c>
      <c r="B32" s="1">
        <f t="shared" si="2"/>
        <v>0.8660254037844386</v>
      </c>
      <c r="C32" s="1">
        <f t="shared" si="1"/>
        <v>-0.8660254037844386</v>
      </c>
      <c r="D32" s="1">
        <f t="shared" si="1"/>
        <v>-0.8660254037844386</v>
      </c>
      <c r="E32" s="1">
        <f t="shared" si="1"/>
        <v>0.8660254037844386</v>
      </c>
      <c r="G32" s="1"/>
      <c r="H32" s="1"/>
      <c r="I32" s="1"/>
      <c r="J32" s="1"/>
    </row>
    <row r="33" spans="1:14" x14ac:dyDescent="0.25">
      <c r="A33">
        <v>420</v>
      </c>
      <c r="B33" s="1">
        <f t="shared" si="2"/>
        <v>0.49999999999999972</v>
      </c>
      <c r="C33" s="1">
        <f t="shared" si="1"/>
        <v>-0.50000000000000044</v>
      </c>
      <c r="D33" s="1">
        <f t="shared" si="1"/>
        <v>-0.50000000000000044</v>
      </c>
      <c r="E33" s="1">
        <f t="shared" si="1"/>
        <v>0.49999999999999972</v>
      </c>
      <c r="G33" s="1"/>
      <c r="H33" s="1"/>
      <c r="I33" s="1"/>
      <c r="J33" s="1"/>
    </row>
    <row r="34" spans="1:14" x14ac:dyDescent="0.25">
      <c r="A34">
        <v>450</v>
      </c>
      <c r="B34" s="1">
        <f t="shared" si="2"/>
        <v>3.06287113727155E-16</v>
      </c>
      <c r="C34" s="1">
        <f t="shared" si="1"/>
        <v>-1.83772268236293E-16</v>
      </c>
      <c r="D34" s="1">
        <f t="shared" si="1"/>
        <v>-1.83772268236293E-16</v>
      </c>
      <c r="E34" s="1">
        <f t="shared" si="1"/>
        <v>3.06287113727155E-16</v>
      </c>
      <c r="G34" s="1"/>
      <c r="H34" s="1"/>
      <c r="I34" s="1"/>
      <c r="J34" s="1"/>
    </row>
    <row r="35" spans="1:14" x14ac:dyDescent="0.25">
      <c r="A35">
        <v>480</v>
      </c>
      <c r="B35" s="1">
        <f t="shared" si="2"/>
        <v>-0.49999999999999922</v>
      </c>
      <c r="C35" s="1">
        <f t="shared" si="2"/>
        <v>0.50000000000000011</v>
      </c>
      <c r="D35" s="1">
        <f t="shared" si="2"/>
        <v>0.50000000000000011</v>
      </c>
      <c r="E35" s="1">
        <f t="shared" si="2"/>
        <v>-0.49999999999999922</v>
      </c>
      <c r="G35" s="1"/>
      <c r="H35" s="1"/>
      <c r="I35" s="1"/>
      <c r="J35" s="1"/>
      <c r="N35" t="s">
        <v>22</v>
      </c>
    </row>
    <row r="36" spans="1:14" x14ac:dyDescent="0.25">
      <c r="A36">
        <v>510</v>
      </c>
      <c r="B36" s="1">
        <f t="shared" si="2"/>
        <v>-0.86602540378443882</v>
      </c>
      <c r="C36" s="1">
        <f t="shared" si="2"/>
        <v>0.86602540378443837</v>
      </c>
      <c r="D36" s="1">
        <f t="shared" si="2"/>
        <v>0.86602540378443837</v>
      </c>
      <c r="E36" s="1">
        <f t="shared" si="2"/>
        <v>-0.86602540378443882</v>
      </c>
      <c r="G36" s="1"/>
      <c r="H36" s="1"/>
      <c r="I36" s="1"/>
      <c r="J36" s="1"/>
    </row>
    <row r="37" spans="1:14" x14ac:dyDescent="0.25">
      <c r="A37">
        <v>540</v>
      </c>
      <c r="B37" s="1">
        <f t="shared" si="2"/>
        <v>-1</v>
      </c>
      <c r="C37" s="1">
        <f t="shared" si="2"/>
        <v>1</v>
      </c>
      <c r="D37" s="1">
        <f t="shared" si="2"/>
        <v>1</v>
      </c>
      <c r="E37" s="1">
        <f t="shared" si="2"/>
        <v>-1</v>
      </c>
      <c r="G37" s="1"/>
      <c r="H37" s="1"/>
      <c r="I37" s="1"/>
      <c r="J37" s="1"/>
    </row>
    <row r="38" spans="1:14" x14ac:dyDescent="0.25">
      <c r="A38">
        <v>570</v>
      </c>
      <c r="B38" s="1">
        <f t="shared" si="2"/>
        <v>-0.86602540378443915</v>
      </c>
      <c r="C38" s="1">
        <f t="shared" si="2"/>
        <v>0.8660254037844386</v>
      </c>
      <c r="D38" s="1">
        <f t="shared" si="2"/>
        <v>0.8660254037844386</v>
      </c>
      <c r="E38" s="1">
        <f t="shared" si="2"/>
        <v>-0.86602540378443915</v>
      </c>
      <c r="G38" s="1"/>
      <c r="H38" s="1"/>
      <c r="I38" s="1"/>
      <c r="J38" s="1"/>
    </row>
    <row r="39" spans="1:14" x14ac:dyDescent="0.25">
      <c r="A39">
        <v>600</v>
      </c>
      <c r="B39" s="1">
        <f t="shared" si="2"/>
        <v>-0.49999999999999983</v>
      </c>
      <c r="C39" s="1">
        <f t="shared" si="2"/>
        <v>0.49999999999999972</v>
      </c>
      <c r="D39" s="1">
        <f t="shared" si="2"/>
        <v>0.49999999999999972</v>
      </c>
      <c r="E39" s="1">
        <f t="shared" si="2"/>
        <v>-0.49999999999999983</v>
      </c>
      <c r="G39" s="1"/>
      <c r="H39" s="1"/>
      <c r="I39" s="1"/>
      <c r="J39" s="1"/>
    </row>
    <row r="40" spans="1:14" x14ac:dyDescent="0.25">
      <c r="A40">
        <v>630</v>
      </c>
      <c r="B40" s="1">
        <f t="shared" si="2"/>
        <v>-4.28801959218017E-16</v>
      </c>
      <c r="C40" s="1">
        <f t="shared" si="2"/>
        <v>3.06287113727155E-16</v>
      </c>
      <c r="D40" s="1">
        <f t="shared" si="2"/>
        <v>3.06287113727155E-16</v>
      </c>
      <c r="E40" s="1">
        <f t="shared" si="2"/>
        <v>-4.28801959218017E-16</v>
      </c>
      <c r="G40" s="1"/>
      <c r="H40" s="1"/>
      <c r="I40" s="1"/>
      <c r="J40" s="1"/>
    </row>
    <row r="41" spans="1:14" x14ac:dyDescent="0.25">
      <c r="A41">
        <v>660</v>
      </c>
      <c r="B41" s="1">
        <f t="shared" si="2"/>
        <v>0.49999999999999911</v>
      </c>
      <c r="C41" s="1">
        <f t="shared" si="2"/>
        <v>-0.49999999999999922</v>
      </c>
      <c r="D41" s="1">
        <f t="shared" si="2"/>
        <v>-0.49999999999999922</v>
      </c>
      <c r="E41" s="1">
        <f t="shared" si="2"/>
        <v>0.49999999999999911</v>
      </c>
      <c r="G41" s="1"/>
      <c r="H41" s="1"/>
      <c r="I41" s="1"/>
      <c r="J41" s="1"/>
    </row>
    <row r="42" spans="1:14" x14ac:dyDescent="0.25">
      <c r="A42">
        <v>690</v>
      </c>
      <c r="B42" s="1">
        <f t="shared" si="2"/>
        <v>0.86602540378443871</v>
      </c>
      <c r="C42" s="1">
        <f t="shared" si="2"/>
        <v>-0.86602540378443882</v>
      </c>
      <c r="D42" s="1">
        <f t="shared" si="2"/>
        <v>-0.86602540378443882</v>
      </c>
      <c r="E42" s="1">
        <f t="shared" si="2"/>
        <v>0.86602540378443871</v>
      </c>
      <c r="G42" s="1"/>
      <c r="H42" s="1"/>
      <c r="I42" s="1"/>
      <c r="J42" s="1"/>
    </row>
    <row r="43" spans="1:14" x14ac:dyDescent="0.25">
      <c r="A43">
        <v>720</v>
      </c>
      <c r="B43" s="1">
        <f t="shared" si="2"/>
        <v>1</v>
      </c>
      <c r="C43" s="1">
        <f t="shared" si="2"/>
        <v>-1</v>
      </c>
      <c r="D43" s="1">
        <f t="shared" si="2"/>
        <v>-1</v>
      </c>
      <c r="E43" s="1">
        <f t="shared" si="2"/>
        <v>1</v>
      </c>
      <c r="G43" s="1"/>
      <c r="H43" s="1"/>
      <c r="I43" s="1"/>
      <c r="J4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N43"/>
  <sheetViews>
    <sheetView workbookViewId="0">
      <selection activeCell="E19" sqref="E19"/>
    </sheetView>
  </sheetViews>
  <sheetFormatPr defaultRowHeight="15" x14ac:dyDescent="0.25"/>
  <cols>
    <col min="2" max="2" width="9.140625" customWidth="1"/>
  </cols>
  <sheetData>
    <row r="16" spans="1:5" x14ac:dyDescent="0.25">
      <c r="A16" t="s">
        <v>1</v>
      </c>
      <c r="B16">
        <v>1</v>
      </c>
      <c r="C16">
        <v>2</v>
      </c>
      <c r="D16">
        <v>3</v>
      </c>
      <c r="E16">
        <v>4</v>
      </c>
    </row>
    <row r="17" spans="1:10" x14ac:dyDescent="0.25">
      <c r="A17" t="s">
        <v>21</v>
      </c>
      <c r="B17">
        <v>0</v>
      </c>
      <c r="C17">
        <v>180</v>
      </c>
      <c r="D17">
        <v>0</v>
      </c>
      <c r="E17">
        <v>180</v>
      </c>
    </row>
    <row r="18" spans="1:10" x14ac:dyDescent="0.25">
      <c r="A18" t="s">
        <v>2</v>
      </c>
      <c r="B18" t="str">
        <f>CONCATENATE("Cyl #", B16)</f>
        <v>Cyl #1</v>
      </c>
      <c r="C18" t="str">
        <f t="shared" ref="C18:E18" si="0">CONCATENATE("Cyl #", C16)</f>
        <v>Cyl #2</v>
      </c>
      <c r="D18" t="str">
        <f t="shared" si="0"/>
        <v>Cyl #3</v>
      </c>
      <c r="E18" t="str">
        <f t="shared" si="0"/>
        <v>Cyl #4</v>
      </c>
    </row>
    <row r="19" spans="1:10" x14ac:dyDescent="0.25">
      <c r="A19">
        <v>0</v>
      </c>
      <c r="B19" s="1">
        <f>COS(RADIANS($A19-B$17))</f>
        <v>1</v>
      </c>
      <c r="C19" s="1">
        <f t="shared" ref="C19:E34" si="1">COS(RADIANS($A19-C$17))</f>
        <v>-1</v>
      </c>
      <c r="D19" s="1">
        <f t="shared" si="1"/>
        <v>1</v>
      </c>
      <c r="E19" s="1">
        <f t="shared" si="1"/>
        <v>-1</v>
      </c>
      <c r="G19" s="1"/>
      <c r="H19" s="1"/>
      <c r="I19" s="1"/>
      <c r="J19" s="1"/>
    </row>
    <row r="20" spans="1:10" x14ac:dyDescent="0.25">
      <c r="A20">
        <v>30</v>
      </c>
      <c r="B20" s="1">
        <f t="shared" ref="B20:E43" si="2">COS(RADIANS($A20-B$17))</f>
        <v>0.86602540378443871</v>
      </c>
      <c r="C20" s="1">
        <f t="shared" si="1"/>
        <v>-0.86602540378443871</v>
      </c>
      <c r="D20" s="1">
        <f t="shared" si="1"/>
        <v>0.86602540378443871</v>
      </c>
      <c r="E20" s="1">
        <f t="shared" si="1"/>
        <v>-0.86602540378443871</v>
      </c>
      <c r="G20" s="1"/>
      <c r="H20" s="1"/>
      <c r="I20" s="1"/>
      <c r="J20" s="1"/>
    </row>
    <row r="21" spans="1:10" x14ac:dyDescent="0.25">
      <c r="A21">
        <v>60</v>
      </c>
      <c r="B21" s="1">
        <f t="shared" si="2"/>
        <v>0.50000000000000011</v>
      </c>
      <c r="C21" s="1">
        <f t="shared" si="1"/>
        <v>-0.49999999999999978</v>
      </c>
      <c r="D21" s="1">
        <f t="shared" si="1"/>
        <v>0.50000000000000011</v>
      </c>
      <c r="E21" s="1">
        <f t="shared" si="1"/>
        <v>-0.49999999999999978</v>
      </c>
      <c r="G21" s="1"/>
      <c r="H21" s="1"/>
      <c r="I21" s="1"/>
      <c r="J21" s="1"/>
    </row>
    <row r="22" spans="1:10" x14ac:dyDescent="0.25">
      <c r="A22">
        <v>90</v>
      </c>
      <c r="B22" s="1">
        <f t="shared" si="2"/>
        <v>6.1257422745431001E-17</v>
      </c>
      <c r="C22" s="1">
        <f t="shared" si="1"/>
        <v>6.1257422745431001E-17</v>
      </c>
      <c r="D22" s="1">
        <f t="shared" si="1"/>
        <v>6.1257422745431001E-17</v>
      </c>
      <c r="E22" s="1">
        <f t="shared" si="1"/>
        <v>6.1257422745431001E-17</v>
      </c>
      <c r="G22" s="1"/>
      <c r="H22" s="1"/>
      <c r="I22" s="1"/>
      <c r="J22" s="1"/>
    </row>
    <row r="23" spans="1:10" x14ac:dyDescent="0.25">
      <c r="A23">
        <v>120</v>
      </c>
      <c r="B23" s="1">
        <f t="shared" si="2"/>
        <v>-0.49999999999999978</v>
      </c>
      <c r="C23" s="1">
        <f t="shared" si="1"/>
        <v>0.50000000000000011</v>
      </c>
      <c r="D23" s="1">
        <f t="shared" si="1"/>
        <v>-0.49999999999999978</v>
      </c>
      <c r="E23" s="1">
        <f t="shared" si="1"/>
        <v>0.50000000000000011</v>
      </c>
      <c r="G23" s="1"/>
      <c r="H23" s="1"/>
      <c r="I23" s="1"/>
      <c r="J23" s="1"/>
    </row>
    <row r="24" spans="1:10" x14ac:dyDescent="0.25">
      <c r="A24">
        <v>150</v>
      </c>
      <c r="B24" s="1">
        <f t="shared" si="2"/>
        <v>-0.86602540378443871</v>
      </c>
      <c r="C24" s="1">
        <f t="shared" si="1"/>
        <v>0.86602540378443871</v>
      </c>
      <c r="D24" s="1">
        <f t="shared" si="1"/>
        <v>-0.86602540378443871</v>
      </c>
      <c r="E24" s="1">
        <f t="shared" si="1"/>
        <v>0.86602540378443871</v>
      </c>
      <c r="G24" s="1"/>
      <c r="H24" s="1"/>
      <c r="I24" s="1"/>
      <c r="J24" s="1"/>
    </row>
    <row r="25" spans="1:10" x14ac:dyDescent="0.25">
      <c r="A25">
        <v>180</v>
      </c>
      <c r="B25" s="1">
        <f t="shared" si="2"/>
        <v>-1</v>
      </c>
      <c r="C25" s="1">
        <f t="shared" si="1"/>
        <v>1</v>
      </c>
      <c r="D25" s="1">
        <f t="shared" si="1"/>
        <v>-1</v>
      </c>
      <c r="E25" s="1">
        <f t="shared" si="1"/>
        <v>1</v>
      </c>
      <c r="G25" s="1"/>
      <c r="H25" s="1"/>
      <c r="I25" s="1"/>
      <c r="J25" s="1"/>
    </row>
    <row r="26" spans="1:10" x14ac:dyDescent="0.25">
      <c r="A26">
        <v>210</v>
      </c>
      <c r="B26" s="1">
        <f t="shared" si="2"/>
        <v>-0.8660254037844386</v>
      </c>
      <c r="C26" s="1">
        <f t="shared" si="1"/>
        <v>0.86602540378443871</v>
      </c>
      <c r="D26" s="1">
        <f t="shared" si="1"/>
        <v>-0.8660254037844386</v>
      </c>
      <c r="E26" s="1">
        <f t="shared" si="1"/>
        <v>0.86602540378443871</v>
      </c>
      <c r="G26" s="1"/>
      <c r="H26" s="1"/>
      <c r="I26" s="1"/>
      <c r="J26" s="1"/>
    </row>
    <row r="27" spans="1:10" x14ac:dyDescent="0.25">
      <c r="A27">
        <v>240</v>
      </c>
      <c r="B27" s="1">
        <f t="shared" si="2"/>
        <v>-0.50000000000000044</v>
      </c>
      <c r="C27" s="1">
        <f t="shared" si="1"/>
        <v>0.50000000000000011</v>
      </c>
      <c r="D27" s="1">
        <f t="shared" si="1"/>
        <v>-0.50000000000000044</v>
      </c>
      <c r="E27" s="1">
        <f t="shared" si="1"/>
        <v>0.50000000000000011</v>
      </c>
      <c r="G27" s="1"/>
      <c r="H27" s="1"/>
      <c r="I27" s="1"/>
      <c r="J27" s="1"/>
    </row>
    <row r="28" spans="1:10" x14ac:dyDescent="0.25">
      <c r="A28">
        <v>270</v>
      </c>
      <c r="B28" s="1">
        <f t="shared" si="2"/>
        <v>-1.83772268236293E-16</v>
      </c>
      <c r="C28" s="1">
        <f t="shared" si="1"/>
        <v>6.1257422745431001E-17</v>
      </c>
      <c r="D28" s="1">
        <f t="shared" si="1"/>
        <v>-1.83772268236293E-16</v>
      </c>
      <c r="E28" s="1">
        <f t="shared" si="1"/>
        <v>6.1257422745431001E-17</v>
      </c>
      <c r="G28" s="1"/>
      <c r="H28" s="1"/>
      <c r="I28" s="1"/>
      <c r="J28" s="1"/>
    </row>
    <row r="29" spans="1:10" x14ac:dyDescent="0.25">
      <c r="A29">
        <v>300</v>
      </c>
      <c r="B29" s="1">
        <f t="shared" si="2"/>
        <v>0.50000000000000011</v>
      </c>
      <c r="C29" s="1">
        <f t="shared" si="1"/>
        <v>-0.49999999999999978</v>
      </c>
      <c r="D29" s="1">
        <f t="shared" si="1"/>
        <v>0.50000000000000011</v>
      </c>
      <c r="E29" s="1">
        <f t="shared" si="1"/>
        <v>-0.49999999999999978</v>
      </c>
      <c r="G29" s="1"/>
      <c r="H29" s="1"/>
      <c r="I29" s="1"/>
      <c r="J29" s="1"/>
    </row>
    <row r="30" spans="1:10" x14ac:dyDescent="0.25">
      <c r="A30">
        <v>330</v>
      </c>
      <c r="B30" s="1">
        <f t="shared" si="2"/>
        <v>0.86602540378443837</v>
      </c>
      <c r="C30" s="1">
        <f t="shared" si="1"/>
        <v>-0.86602540378443871</v>
      </c>
      <c r="D30" s="1">
        <f t="shared" si="1"/>
        <v>0.86602540378443837</v>
      </c>
      <c r="E30" s="1">
        <f t="shared" si="1"/>
        <v>-0.86602540378443871</v>
      </c>
      <c r="G30" s="1"/>
      <c r="H30" s="1"/>
      <c r="I30" s="1"/>
      <c r="J30" s="1"/>
    </row>
    <row r="31" spans="1:10" x14ac:dyDescent="0.25">
      <c r="A31">
        <v>360</v>
      </c>
      <c r="B31" s="1">
        <f t="shared" si="2"/>
        <v>1</v>
      </c>
      <c r="C31" s="1">
        <f t="shared" si="1"/>
        <v>-1</v>
      </c>
      <c r="D31" s="1">
        <f t="shared" si="1"/>
        <v>1</v>
      </c>
      <c r="E31" s="1">
        <f t="shared" si="1"/>
        <v>-1</v>
      </c>
      <c r="G31" s="1"/>
      <c r="H31" s="1"/>
      <c r="I31" s="1"/>
      <c r="J31" s="1"/>
    </row>
    <row r="32" spans="1:10" x14ac:dyDescent="0.25">
      <c r="A32">
        <v>390</v>
      </c>
      <c r="B32" s="1">
        <f t="shared" si="2"/>
        <v>0.8660254037844386</v>
      </c>
      <c r="C32" s="1">
        <f t="shared" si="1"/>
        <v>-0.8660254037844386</v>
      </c>
      <c r="D32" s="1">
        <f t="shared" si="1"/>
        <v>0.8660254037844386</v>
      </c>
      <c r="E32" s="1">
        <f t="shared" si="1"/>
        <v>-0.8660254037844386</v>
      </c>
      <c r="G32" s="1"/>
      <c r="H32" s="1"/>
      <c r="I32" s="1"/>
      <c r="J32" s="1"/>
    </row>
    <row r="33" spans="1:14" x14ac:dyDescent="0.25">
      <c r="A33">
        <v>420</v>
      </c>
      <c r="B33" s="1">
        <f t="shared" si="2"/>
        <v>0.49999999999999972</v>
      </c>
      <c r="C33" s="1">
        <f t="shared" si="1"/>
        <v>-0.50000000000000044</v>
      </c>
      <c r="D33" s="1">
        <f t="shared" si="1"/>
        <v>0.49999999999999972</v>
      </c>
      <c r="E33" s="1">
        <f t="shared" si="1"/>
        <v>-0.50000000000000044</v>
      </c>
      <c r="G33" s="1"/>
      <c r="H33" s="1"/>
      <c r="I33" s="1"/>
      <c r="J33" s="1"/>
    </row>
    <row r="34" spans="1:14" x14ac:dyDescent="0.25">
      <c r="A34">
        <v>450</v>
      </c>
      <c r="B34" s="1">
        <f t="shared" si="2"/>
        <v>3.06287113727155E-16</v>
      </c>
      <c r="C34" s="1">
        <f t="shared" si="1"/>
        <v>-1.83772268236293E-16</v>
      </c>
      <c r="D34" s="1">
        <f t="shared" si="1"/>
        <v>3.06287113727155E-16</v>
      </c>
      <c r="E34" s="1">
        <f t="shared" si="1"/>
        <v>-1.83772268236293E-16</v>
      </c>
      <c r="G34" s="1"/>
      <c r="H34" s="1"/>
      <c r="I34" s="1"/>
      <c r="J34" s="1"/>
    </row>
    <row r="35" spans="1:14" x14ac:dyDescent="0.25">
      <c r="A35">
        <v>480</v>
      </c>
      <c r="B35" s="1">
        <f t="shared" si="2"/>
        <v>-0.49999999999999922</v>
      </c>
      <c r="C35" s="1">
        <f t="shared" si="2"/>
        <v>0.50000000000000011</v>
      </c>
      <c r="D35" s="1">
        <f t="shared" si="2"/>
        <v>-0.49999999999999922</v>
      </c>
      <c r="E35" s="1">
        <f t="shared" si="2"/>
        <v>0.50000000000000011</v>
      </c>
      <c r="G35" s="1"/>
      <c r="H35" s="1"/>
      <c r="I35" s="1"/>
      <c r="J35" s="1"/>
      <c r="N35" t="s">
        <v>22</v>
      </c>
    </row>
    <row r="36" spans="1:14" x14ac:dyDescent="0.25">
      <c r="A36">
        <v>510</v>
      </c>
      <c r="B36" s="1">
        <f t="shared" si="2"/>
        <v>-0.86602540378443882</v>
      </c>
      <c r="C36" s="1">
        <f t="shared" si="2"/>
        <v>0.86602540378443837</v>
      </c>
      <c r="D36" s="1">
        <f t="shared" si="2"/>
        <v>-0.86602540378443882</v>
      </c>
      <c r="E36" s="1">
        <f t="shared" si="2"/>
        <v>0.86602540378443837</v>
      </c>
      <c r="G36" s="1"/>
      <c r="H36" s="1"/>
      <c r="I36" s="1"/>
      <c r="J36" s="1"/>
    </row>
    <row r="37" spans="1:14" x14ac:dyDescent="0.25">
      <c r="A37">
        <v>540</v>
      </c>
      <c r="B37" s="1">
        <f t="shared" si="2"/>
        <v>-1</v>
      </c>
      <c r="C37" s="1">
        <f t="shared" si="2"/>
        <v>1</v>
      </c>
      <c r="D37" s="1">
        <f t="shared" si="2"/>
        <v>-1</v>
      </c>
      <c r="E37" s="1">
        <f t="shared" si="2"/>
        <v>1</v>
      </c>
      <c r="G37" s="1"/>
      <c r="H37" s="1"/>
      <c r="I37" s="1"/>
      <c r="J37" s="1"/>
    </row>
    <row r="38" spans="1:14" x14ac:dyDescent="0.25">
      <c r="A38">
        <v>570</v>
      </c>
      <c r="B38" s="1">
        <f t="shared" si="2"/>
        <v>-0.86602540378443915</v>
      </c>
      <c r="C38" s="1">
        <f t="shared" si="2"/>
        <v>0.8660254037844386</v>
      </c>
      <c r="D38" s="1">
        <f t="shared" si="2"/>
        <v>-0.86602540378443915</v>
      </c>
      <c r="E38" s="1">
        <f t="shared" si="2"/>
        <v>0.8660254037844386</v>
      </c>
      <c r="G38" s="1"/>
      <c r="H38" s="1"/>
      <c r="I38" s="1"/>
      <c r="J38" s="1"/>
    </row>
    <row r="39" spans="1:14" x14ac:dyDescent="0.25">
      <c r="A39">
        <v>600</v>
      </c>
      <c r="B39" s="1">
        <f t="shared" si="2"/>
        <v>-0.49999999999999983</v>
      </c>
      <c r="C39" s="1">
        <f t="shared" si="2"/>
        <v>0.49999999999999972</v>
      </c>
      <c r="D39" s="1">
        <f t="shared" si="2"/>
        <v>-0.49999999999999983</v>
      </c>
      <c r="E39" s="1">
        <f t="shared" si="2"/>
        <v>0.49999999999999972</v>
      </c>
      <c r="G39" s="1"/>
      <c r="H39" s="1"/>
      <c r="I39" s="1"/>
      <c r="J39" s="1"/>
    </row>
    <row r="40" spans="1:14" x14ac:dyDescent="0.25">
      <c r="A40">
        <v>630</v>
      </c>
      <c r="B40" s="1">
        <f t="shared" si="2"/>
        <v>-4.28801959218017E-16</v>
      </c>
      <c r="C40" s="1">
        <f t="shared" si="2"/>
        <v>3.06287113727155E-16</v>
      </c>
      <c r="D40" s="1">
        <f t="shared" si="2"/>
        <v>-4.28801959218017E-16</v>
      </c>
      <c r="E40" s="1">
        <f t="shared" si="2"/>
        <v>3.06287113727155E-16</v>
      </c>
      <c r="G40" s="1"/>
      <c r="H40" s="1"/>
      <c r="I40" s="1"/>
      <c r="J40" s="1"/>
    </row>
    <row r="41" spans="1:14" x14ac:dyDescent="0.25">
      <c r="A41">
        <v>660</v>
      </c>
      <c r="B41" s="1">
        <f t="shared" si="2"/>
        <v>0.49999999999999911</v>
      </c>
      <c r="C41" s="1">
        <f t="shared" si="2"/>
        <v>-0.49999999999999922</v>
      </c>
      <c r="D41" s="1">
        <f t="shared" si="2"/>
        <v>0.49999999999999911</v>
      </c>
      <c r="E41" s="1">
        <f t="shared" si="2"/>
        <v>-0.49999999999999922</v>
      </c>
      <c r="G41" s="1"/>
      <c r="H41" s="1"/>
      <c r="I41" s="1"/>
      <c r="J41" s="1"/>
    </row>
    <row r="42" spans="1:14" x14ac:dyDescent="0.25">
      <c r="A42">
        <v>690</v>
      </c>
      <c r="B42" s="1">
        <f t="shared" si="2"/>
        <v>0.86602540378443871</v>
      </c>
      <c r="C42" s="1">
        <f t="shared" si="2"/>
        <v>-0.86602540378443882</v>
      </c>
      <c r="D42" s="1">
        <f t="shared" si="2"/>
        <v>0.86602540378443871</v>
      </c>
      <c r="E42" s="1">
        <f t="shared" si="2"/>
        <v>-0.86602540378443882</v>
      </c>
      <c r="G42" s="1"/>
      <c r="H42" s="1"/>
      <c r="I42" s="1"/>
      <c r="J42" s="1"/>
    </row>
    <row r="43" spans="1:14" x14ac:dyDescent="0.25">
      <c r="A43">
        <v>720</v>
      </c>
      <c r="B43" s="1">
        <f t="shared" si="2"/>
        <v>1</v>
      </c>
      <c r="C43" s="1">
        <f t="shared" si="2"/>
        <v>-1</v>
      </c>
      <c r="D43" s="1">
        <f t="shared" si="2"/>
        <v>1</v>
      </c>
      <c r="E43" s="1">
        <f t="shared" si="2"/>
        <v>-1</v>
      </c>
      <c r="G43" s="1"/>
      <c r="H43" s="1"/>
      <c r="I43" s="1"/>
      <c r="J4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workbookViewId="0"/>
  </sheetViews>
  <sheetFormatPr defaultRowHeight="15" x14ac:dyDescent="0.25"/>
  <cols>
    <col min="2" max="2" width="14.42578125" bestFit="1" customWidth="1"/>
  </cols>
  <sheetData>
    <row r="1" spans="1:28" x14ac:dyDescent="0.25">
      <c r="A1" t="s">
        <v>1</v>
      </c>
      <c r="B1" t="s">
        <v>0</v>
      </c>
      <c r="D1">
        <v>0</v>
      </c>
      <c r="E1">
        <v>30</v>
      </c>
      <c r="F1">
        <v>60</v>
      </c>
      <c r="G1">
        <v>90</v>
      </c>
      <c r="H1">
        <v>120</v>
      </c>
      <c r="I1">
        <v>150</v>
      </c>
      <c r="J1">
        <v>180</v>
      </c>
      <c r="K1">
        <v>210</v>
      </c>
      <c r="L1">
        <v>240</v>
      </c>
      <c r="M1">
        <v>270</v>
      </c>
      <c r="N1">
        <v>300</v>
      </c>
      <c r="O1">
        <v>330</v>
      </c>
      <c r="P1">
        <v>360</v>
      </c>
      <c r="Q1">
        <v>390</v>
      </c>
      <c r="R1">
        <v>420</v>
      </c>
      <c r="S1">
        <v>450</v>
      </c>
      <c r="T1">
        <v>480</v>
      </c>
      <c r="U1">
        <v>510</v>
      </c>
      <c r="V1">
        <v>540</v>
      </c>
      <c r="W1">
        <v>570</v>
      </c>
      <c r="X1">
        <v>600</v>
      </c>
      <c r="Y1">
        <v>630</v>
      </c>
      <c r="Z1">
        <v>660</v>
      </c>
      <c r="AA1">
        <v>690</v>
      </c>
      <c r="AB1">
        <v>720</v>
      </c>
    </row>
    <row r="2" spans="1:28" x14ac:dyDescent="0.25">
      <c r="A2">
        <v>1</v>
      </c>
      <c r="B2">
        <v>0</v>
      </c>
      <c r="D2">
        <f>COS(RADIANS(D$1-$B2))</f>
        <v>1</v>
      </c>
      <c r="E2">
        <f t="shared" ref="E2:AB9" si="0">COS(RADIANS(E$1-$B2))</f>
        <v>0.86602540378443871</v>
      </c>
      <c r="F2">
        <f t="shared" si="0"/>
        <v>0.50000000000000011</v>
      </c>
      <c r="G2">
        <f t="shared" si="0"/>
        <v>6.1257422745431001E-17</v>
      </c>
      <c r="H2">
        <f t="shared" si="0"/>
        <v>-0.49999999999999978</v>
      </c>
      <c r="I2">
        <f t="shared" si="0"/>
        <v>-0.86602540378443871</v>
      </c>
      <c r="J2">
        <f t="shared" si="0"/>
        <v>-1</v>
      </c>
      <c r="K2">
        <f t="shared" si="0"/>
        <v>-0.8660254037844386</v>
      </c>
      <c r="L2">
        <f t="shared" si="0"/>
        <v>-0.50000000000000044</v>
      </c>
      <c r="M2">
        <f t="shared" si="0"/>
        <v>-1.83772268236293E-16</v>
      </c>
      <c r="N2">
        <f t="shared" si="0"/>
        <v>0.50000000000000011</v>
      </c>
      <c r="O2">
        <f t="shared" si="0"/>
        <v>0.86602540378443837</v>
      </c>
      <c r="P2">
        <f t="shared" si="0"/>
        <v>1</v>
      </c>
      <c r="Q2">
        <f t="shared" si="0"/>
        <v>0.8660254037844386</v>
      </c>
      <c r="R2">
        <f t="shared" si="0"/>
        <v>0.49999999999999972</v>
      </c>
      <c r="S2">
        <f t="shared" si="0"/>
        <v>3.06287113727155E-16</v>
      </c>
      <c r="T2">
        <f t="shared" si="0"/>
        <v>-0.49999999999999922</v>
      </c>
      <c r="U2">
        <f t="shared" si="0"/>
        <v>-0.86602540378443882</v>
      </c>
      <c r="V2">
        <f t="shared" si="0"/>
        <v>-1</v>
      </c>
      <c r="W2">
        <f t="shared" si="0"/>
        <v>-0.86602540378443915</v>
      </c>
      <c r="X2">
        <f t="shared" si="0"/>
        <v>-0.49999999999999983</v>
      </c>
      <c r="Y2">
        <f t="shared" si="0"/>
        <v>-4.28801959218017E-16</v>
      </c>
      <c r="Z2">
        <f t="shared" si="0"/>
        <v>0.49999999999999911</v>
      </c>
      <c r="AA2">
        <f t="shared" si="0"/>
        <v>0.86602540378443871</v>
      </c>
      <c r="AB2">
        <f t="shared" si="0"/>
        <v>1</v>
      </c>
    </row>
    <row r="3" spans="1:28" x14ac:dyDescent="0.25">
      <c r="A3">
        <v>2</v>
      </c>
      <c r="B3">
        <v>180</v>
      </c>
      <c r="D3">
        <f t="shared" ref="D3:D9" si="1">COS(RADIANS(D$1-$B3))</f>
        <v>-1</v>
      </c>
      <c r="E3">
        <f t="shared" si="0"/>
        <v>-0.86602540378443871</v>
      </c>
      <c r="F3">
        <f t="shared" si="0"/>
        <v>-0.49999999999999978</v>
      </c>
      <c r="G3">
        <f t="shared" si="0"/>
        <v>6.1257422745431001E-17</v>
      </c>
      <c r="H3">
        <f t="shared" si="0"/>
        <v>0.50000000000000011</v>
      </c>
      <c r="I3">
        <f t="shared" si="0"/>
        <v>0.86602540378443871</v>
      </c>
      <c r="J3">
        <f t="shared" si="0"/>
        <v>1</v>
      </c>
      <c r="K3">
        <f t="shared" si="0"/>
        <v>0.86602540378443871</v>
      </c>
      <c r="L3">
        <f t="shared" si="0"/>
        <v>0.50000000000000011</v>
      </c>
      <c r="M3">
        <f t="shared" si="0"/>
        <v>6.1257422745431001E-17</v>
      </c>
      <c r="N3">
        <f t="shared" si="0"/>
        <v>-0.49999999999999978</v>
      </c>
      <c r="O3">
        <f t="shared" si="0"/>
        <v>-0.86602540378443871</v>
      </c>
      <c r="P3">
        <f t="shared" si="0"/>
        <v>-1</v>
      </c>
      <c r="Q3">
        <f t="shared" si="0"/>
        <v>-0.8660254037844386</v>
      </c>
      <c r="R3">
        <f t="shared" si="0"/>
        <v>-0.50000000000000044</v>
      </c>
      <c r="S3">
        <f t="shared" si="0"/>
        <v>-1.83772268236293E-16</v>
      </c>
      <c r="T3">
        <f t="shared" si="0"/>
        <v>0.50000000000000011</v>
      </c>
      <c r="U3">
        <f t="shared" si="0"/>
        <v>0.86602540378443837</v>
      </c>
      <c r="V3">
        <f t="shared" si="0"/>
        <v>1</v>
      </c>
      <c r="W3">
        <f t="shared" si="0"/>
        <v>0.8660254037844386</v>
      </c>
      <c r="X3">
        <f t="shared" si="0"/>
        <v>0.49999999999999972</v>
      </c>
      <c r="Y3">
        <f t="shared" si="0"/>
        <v>3.06287113727155E-16</v>
      </c>
      <c r="Z3">
        <f t="shared" si="0"/>
        <v>-0.49999999999999922</v>
      </c>
      <c r="AA3">
        <f t="shared" si="0"/>
        <v>-0.86602540378443882</v>
      </c>
      <c r="AB3">
        <f t="shared" si="0"/>
        <v>-1</v>
      </c>
    </row>
    <row r="4" spans="1:28" x14ac:dyDescent="0.25">
      <c r="A4">
        <v>3</v>
      </c>
      <c r="B4">
        <v>180</v>
      </c>
      <c r="D4">
        <f t="shared" si="1"/>
        <v>-1</v>
      </c>
      <c r="E4">
        <f t="shared" si="0"/>
        <v>-0.86602540378443871</v>
      </c>
      <c r="F4">
        <f t="shared" si="0"/>
        <v>-0.49999999999999978</v>
      </c>
      <c r="G4">
        <f t="shared" si="0"/>
        <v>6.1257422745431001E-17</v>
      </c>
      <c r="H4">
        <f t="shared" si="0"/>
        <v>0.50000000000000011</v>
      </c>
      <c r="I4">
        <f t="shared" si="0"/>
        <v>0.86602540378443871</v>
      </c>
      <c r="J4">
        <f t="shared" si="0"/>
        <v>1</v>
      </c>
      <c r="K4">
        <f t="shared" si="0"/>
        <v>0.86602540378443871</v>
      </c>
      <c r="L4">
        <f t="shared" si="0"/>
        <v>0.50000000000000011</v>
      </c>
      <c r="M4">
        <f t="shared" si="0"/>
        <v>6.1257422745431001E-17</v>
      </c>
      <c r="N4">
        <f t="shared" si="0"/>
        <v>-0.49999999999999978</v>
      </c>
      <c r="O4">
        <f t="shared" si="0"/>
        <v>-0.86602540378443871</v>
      </c>
      <c r="P4">
        <f t="shared" si="0"/>
        <v>-1</v>
      </c>
      <c r="Q4">
        <f t="shared" si="0"/>
        <v>-0.8660254037844386</v>
      </c>
      <c r="R4">
        <f t="shared" si="0"/>
        <v>-0.50000000000000044</v>
      </c>
      <c r="S4">
        <f t="shared" si="0"/>
        <v>-1.83772268236293E-16</v>
      </c>
      <c r="T4">
        <f t="shared" si="0"/>
        <v>0.50000000000000011</v>
      </c>
      <c r="U4">
        <f t="shared" si="0"/>
        <v>0.86602540378443837</v>
      </c>
      <c r="V4">
        <f t="shared" si="0"/>
        <v>1</v>
      </c>
      <c r="W4">
        <f t="shared" si="0"/>
        <v>0.8660254037844386</v>
      </c>
      <c r="X4">
        <f t="shared" si="0"/>
        <v>0.49999999999999972</v>
      </c>
      <c r="Y4">
        <f t="shared" si="0"/>
        <v>3.06287113727155E-16</v>
      </c>
      <c r="Z4">
        <f t="shared" si="0"/>
        <v>-0.49999999999999922</v>
      </c>
      <c r="AA4">
        <f t="shared" si="0"/>
        <v>-0.86602540378443882</v>
      </c>
      <c r="AB4">
        <f t="shared" si="0"/>
        <v>-1</v>
      </c>
    </row>
    <row r="5" spans="1:28" x14ac:dyDescent="0.25">
      <c r="A5">
        <v>4</v>
      </c>
      <c r="B5">
        <v>0</v>
      </c>
      <c r="D5">
        <f t="shared" si="1"/>
        <v>1</v>
      </c>
      <c r="E5">
        <f t="shared" si="0"/>
        <v>0.86602540378443871</v>
      </c>
      <c r="F5">
        <f t="shared" si="0"/>
        <v>0.50000000000000011</v>
      </c>
      <c r="G5">
        <f t="shared" si="0"/>
        <v>6.1257422745431001E-17</v>
      </c>
      <c r="H5">
        <f t="shared" si="0"/>
        <v>-0.49999999999999978</v>
      </c>
      <c r="I5">
        <f t="shared" si="0"/>
        <v>-0.86602540378443871</v>
      </c>
      <c r="J5">
        <f t="shared" si="0"/>
        <v>-1</v>
      </c>
      <c r="K5">
        <f t="shared" si="0"/>
        <v>-0.8660254037844386</v>
      </c>
      <c r="L5">
        <f t="shared" si="0"/>
        <v>-0.50000000000000044</v>
      </c>
      <c r="M5">
        <f t="shared" si="0"/>
        <v>-1.83772268236293E-16</v>
      </c>
      <c r="N5">
        <f t="shared" si="0"/>
        <v>0.50000000000000011</v>
      </c>
      <c r="O5">
        <f t="shared" si="0"/>
        <v>0.86602540378443837</v>
      </c>
      <c r="P5">
        <f t="shared" si="0"/>
        <v>1</v>
      </c>
      <c r="Q5">
        <f t="shared" si="0"/>
        <v>0.8660254037844386</v>
      </c>
      <c r="R5">
        <f t="shared" si="0"/>
        <v>0.49999999999999972</v>
      </c>
      <c r="S5">
        <f t="shared" si="0"/>
        <v>3.06287113727155E-16</v>
      </c>
      <c r="T5">
        <f t="shared" si="0"/>
        <v>-0.49999999999999922</v>
      </c>
      <c r="U5">
        <f t="shared" si="0"/>
        <v>-0.86602540378443882</v>
      </c>
      <c r="V5">
        <f t="shared" si="0"/>
        <v>-1</v>
      </c>
      <c r="W5">
        <f t="shared" si="0"/>
        <v>-0.86602540378443915</v>
      </c>
      <c r="X5">
        <f t="shared" si="0"/>
        <v>-0.49999999999999983</v>
      </c>
      <c r="Y5">
        <f t="shared" si="0"/>
        <v>-4.28801959218017E-16</v>
      </c>
      <c r="Z5">
        <f t="shared" si="0"/>
        <v>0.49999999999999911</v>
      </c>
      <c r="AA5">
        <f t="shared" si="0"/>
        <v>0.86602540378443871</v>
      </c>
      <c r="AB5">
        <f t="shared" si="0"/>
        <v>1</v>
      </c>
    </row>
    <row r="6" spans="1:28" x14ac:dyDescent="0.25">
      <c r="A6">
        <v>5</v>
      </c>
      <c r="B6">
        <v>90</v>
      </c>
      <c r="D6">
        <f t="shared" si="1"/>
        <v>6.1257422745431001E-17</v>
      </c>
      <c r="E6">
        <f t="shared" si="0"/>
        <v>0.50000000000000011</v>
      </c>
      <c r="F6">
        <f t="shared" si="0"/>
        <v>0.86602540378443871</v>
      </c>
      <c r="G6">
        <f t="shared" si="0"/>
        <v>1</v>
      </c>
      <c r="H6">
        <f t="shared" si="0"/>
        <v>0.86602540378443871</v>
      </c>
      <c r="I6">
        <f t="shared" si="0"/>
        <v>0.50000000000000011</v>
      </c>
      <c r="J6">
        <f t="shared" si="0"/>
        <v>6.1257422745431001E-17</v>
      </c>
      <c r="K6">
        <f t="shared" si="0"/>
        <v>-0.49999999999999978</v>
      </c>
      <c r="L6">
        <f t="shared" si="0"/>
        <v>-0.86602540378443871</v>
      </c>
      <c r="M6">
        <f t="shared" si="0"/>
        <v>-1</v>
      </c>
      <c r="N6">
        <f t="shared" si="0"/>
        <v>-0.8660254037844386</v>
      </c>
      <c r="O6">
        <f t="shared" si="0"/>
        <v>-0.50000000000000044</v>
      </c>
      <c r="P6">
        <f t="shared" si="0"/>
        <v>-1.83772268236293E-16</v>
      </c>
      <c r="Q6">
        <f t="shared" si="0"/>
        <v>0.50000000000000011</v>
      </c>
      <c r="R6">
        <f t="shared" si="0"/>
        <v>0.86602540378443837</v>
      </c>
      <c r="S6">
        <f t="shared" si="0"/>
        <v>1</v>
      </c>
      <c r="T6">
        <f t="shared" si="0"/>
        <v>0.8660254037844386</v>
      </c>
      <c r="U6">
        <f t="shared" si="0"/>
        <v>0.49999999999999972</v>
      </c>
      <c r="V6">
        <f t="shared" si="0"/>
        <v>3.06287113727155E-16</v>
      </c>
      <c r="W6">
        <f t="shared" si="0"/>
        <v>-0.49999999999999922</v>
      </c>
      <c r="X6">
        <f t="shared" si="0"/>
        <v>-0.86602540378443882</v>
      </c>
      <c r="Y6">
        <f t="shared" si="0"/>
        <v>-1</v>
      </c>
      <c r="Z6">
        <f t="shared" si="0"/>
        <v>-0.86602540378443915</v>
      </c>
      <c r="AA6">
        <f t="shared" si="0"/>
        <v>-0.49999999999999983</v>
      </c>
      <c r="AB6">
        <f t="shared" si="0"/>
        <v>-4.28801959218017E-16</v>
      </c>
    </row>
    <row r="7" spans="1:28" x14ac:dyDescent="0.25">
      <c r="A7">
        <v>6</v>
      </c>
      <c r="B7">
        <v>270</v>
      </c>
      <c r="D7">
        <f t="shared" si="1"/>
        <v>-1.83772268236293E-16</v>
      </c>
      <c r="E7">
        <f t="shared" si="0"/>
        <v>-0.50000000000000044</v>
      </c>
      <c r="F7">
        <f t="shared" si="0"/>
        <v>-0.8660254037844386</v>
      </c>
      <c r="G7">
        <f t="shared" si="0"/>
        <v>-1</v>
      </c>
      <c r="H7">
        <f t="shared" si="0"/>
        <v>-0.86602540378443871</v>
      </c>
      <c r="I7">
        <f t="shared" si="0"/>
        <v>-0.49999999999999978</v>
      </c>
      <c r="J7">
        <f t="shared" si="0"/>
        <v>6.1257422745431001E-17</v>
      </c>
      <c r="K7">
        <f t="shared" si="0"/>
        <v>0.50000000000000011</v>
      </c>
      <c r="L7">
        <f t="shared" si="0"/>
        <v>0.86602540378443871</v>
      </c>
      <c r="M7">
        <f t="shared" si="0"/>
        <v>1</v>
      </c>
      <c r="N7">
        <f t="shared" si="0"/>
        <v>0.86602540378443871</v>
      </c>
      <c r="O7">
        <f t="shared" si="0"/>
        <v>0.50000000000000011</v>
      </c>
      <c r="P7">
        <f t="shared" si="0"/>
        <v>6.1257422745431001E-17</v>
      </c>
      <c r="Q7">
        <f t="shared" si="0"/>
        <v>-0.49999999999999978</v>
      </c>
      <c r="R7">
        <f t="shared" si="0"/>
        <v>-0.86602540378443871</v>
      </c>
      <c r="S7">
        <f t="shared" si="0"/>
        <v>-1</v>
      </c>
      <c r="T7">
        <f t="shared" si="0"/>
        <v>-0.8660254037844386</v>
      </c>
      <c r="U7">
        <f t="shared" si="0"/>
        <v>-0.50000000000000044</v>
      </c>
      <c r="V7">
        <f t="shared" si="0"/>
        <v>-1.83772268236293E-16</v>
      </c>
      <c r="W7">
        <f t="shared" si="0"/>
        <v>0.50000000000000011</v>
      </c>
      <c r="X7">
        <f t="shared" si="0"/>
        <v>0.86602540378443837</v>
      </c>
      <c r="Y7">
        <f t="shared" si="0"/>
        <v>1</v>
      </c>
      <c r="Z7">
        <f t="shared" si="0"/>
        <v>0.8660254037844386</v>
      </c>
      <c r="AA7">
        <f t="shared" si="0"/>
        <v>0.49999999999999972</v>
      </c>
      <c r="AB7">
        <f t="shared" si="0"/>
        <v>3.06287113727155E-16</v>
      </c>
    </row>
    <row r="8" spans="1:28" x14ac:dyDescent="0.25">
      <c r="A8">
        <v>7</v>
      </c>
      <c r="B8">
        <v>270</v>
      </c>
      <c r="D8">
        <f t="shared" si="1"/>
        <v>-1.83772268236293E-16</v>
      </c>
      <c r="E8">
        <f t="shared" si="0"/>
        <v>-0.50000000000000044</v>
      </c>
      <c r="F8">
        <f t="shared" si="0"/>
        <v>-0.8660254037844386</v>
      </c>
      <c r="G8">
        <f t="shared" si="0"/>
        <v>-1</v>
      </c>
      <c r="H8">
        <f t="shared" si="0"/>
        <v>-0.86602540378443871</v>
      </c>
      <c r="I8">
        <f t="shared" si="0"/>
        <v>-0.49999999999999978</v>
      </c>
      <c r="J8">
        <f t="shared" si="0"/>
        <v>6.1257422745431001E-17</v>
      </c>
      <c r="K8">
        <f t="shared" si="0"/>
        <v>0.50000000000000011</v>
      </c>
      <c r="L8">
        <f t="shared" si="0"/>
        <v>0.86602540378443871</v>
      </c>
      <c r="M8">
        <f t="shared" si="0"/>
        <v>1</v>
      </c>
      <c r="N8">
        <f t="shared" si="0"/>
        <v>0.86602540378443871</v>
      </c>
      <c r="O8">
        <f t="shared" si="0"/>
        <v>0.50000000000000011</v>
      </c>
      <c r="P8">
        <f t="shared" si="0"/>
        <v>6.1257422745431001E-17</v>
      </c>
      <c r="Q8">
        <f t="shared" si="0"/>
        <v>-0.49999999999999978</v>
      </c>
      <c r="R8">
        <f t="shared" si="0"/>
        <v>-0.86602540378443871</v>
      </c>
      <c r="S8">
        <f t="shared" si="0"/>
        <v>-1</v>
      </c>
      <c r="T8">
        <f t="shared" si="0"/>
        <v>-0.8660254037844386</v>
      </c>
      <c r="U8">
        <f t="shared" si="0"/>
        <v>-0.50000000000000044</v>
      </c>
      <c r="V8">
        <f t="shared" si="0"/>
        <v>-1.83772268236293E-16</v>
      </c>
      <c r="W8">
        <f t="shared" si="0"/>
        <v>0.50000000000000011</v>
      </c>
      <c r="X8">
        <f t="shared" si="0"/>
        <v>0.86602540378443837</v>
      </c>
      <c r="Y8">
        <f t="shared" si="0"/>
        <v>1</v>
      </c>
      <c r="Z8">
        <f t="shared" si="0"/>
        <v>0.8660254037844386</v>
      </c>
      <c r="AA8">
        <f t="shared" si="0"/>
        <v>0.49999999999999972</v>
      </c>
      <c r="AB8">
        <f t="shared" si="0"/>
        <v>3.06287113727155E-16</v>
      </c>
    </row>
    <row r="9" spans="1:28" x14ac:dyDescent="0.25">
      <c r="A9">
        <v>8</v>
      </c>
      <c r="B9">
        <v>90</v>
      </c>
      <c r="D9">
        <f t="shared" si="1"/>
        <v>6.1257422745431001E-17</v>
      </c>
      <c r="E9">
        <f t="shared" si="0"/>
        <v>0.50000000000000011</v>
      </c>
      <c r="F9">
        <f t="shared" si="0"/>
        <v>0.86602540378443871</v>
      </c>
      <c r="G9">
        <f t="shared" si="0"/>
        <v>1</v>
      </c>
      <c r="H9">
        <f t="shared" si="0"/>
        <v>0.86602540378443871</v>
      </c>
      <c r="I9">
        <f t="shared" si="0"/>
        <v>0.50000000000000011</v>
      </c>
      <c r="J9">
        <f t="shared" si="0"/>
        <v>6.1257422745431001E-17</v>
      </c>
      <c r="K9">
        <f t="shared" si="0"/>
        <v>-0.49999999999999978</v>
      </c>
      <c r="L9">
        <f t="shared" si="0"/>
        <v>-0.86602540378443871</v>
      </c>
      <c r="M9">
        <f t="shared" si="0"/>
        <v>-1</v>
      </c>
      <c r="N9">
        <f t="shared" si="0"/>
        <v>-0.8660254037844386</v>
      </c>
      <c r="O9">
        <f t="shared" si="0"/>
        <v>-0.50000000000000044</v>
      </c>
      <c r="P9">
        <f t="shared" si="0"/>
        <v>-1.83772268236293E-16</v>
      </c>
      <c r="Q9">
        <f t="shared" si="0"/>
        <v>0.50000000000000011</v>
      </c>
      <c r="R9">
        <f t="shared" si="0"/>
        <v>0.86602540378443837</v>
      </c>
      <c r="S9">
        <f t="shared" si="0"/>
        <v>1</v>
      </c>
      <c r="T9">
        <f t="shared" si="0"/>
        <v>0.8660254037844386</v>
      </c>
      <c r="U9">
        <f t="shared" si="0"/>
        <v>0.49999999999999972</v>
      </c>
      <c r="V9">
        <f t="shared" si="0"/>
        <v>3.06287113727155E-16</v>
      </c>
      <c r="W9">
        <f t="shared" si="0"/>
        <v>-0.49999999999999922</v>
      </c>
      <c r="X9">
        <f t="shared" si="0"/>
        <v>-0.86602540378443882</v>
      </c>
      <c r="Y9">
        <f t="shared" si="0"/>
        <v>-1</v>
      </c>
      <c r="Z9">
        <f t="shared" si="0"/>
        <v>-0.86602540378443915</v>
      </c>
      <c r="AA9">
        <f t="shared" si="0"/>
        <v>-0.49999999999999983</v>
      </c>
      <c r="AB9">
        <f t="shared" si="0"/>
        <v>-4.28801959218017E-16</v>
      </c>
    </row>
    <row r="11" spans="1:28" x14ac:dyDescent="0.25">
      <c r="A11" t="s">
        <v>2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</row>
    <row r="12" spans="1:28" x14ac:dyDescent="0.25">
      <c r="A12">
        <v>0</v>
      </c>
      <c r="B12">
        <v>1</v>
      </c>
      <c r="C12">
        <v>-1</v>
      </c>
      <c r="D12">
        <v>-1</v>
      </c>
      <c r="E12">
        <v>1</v>
      </c>
      <c r="F12">
        <v>6.1257422745431001E-17</v>
      </c>
      <c r="G12">
        <v>-1.83772268236293E-16</v>
      </c>
      <c r="H12">
        <v>-1.83772268236293E-16</v>
      </c>
      <c r="I12">
        <v>6.1257422745431001E-17</v>
      </c>
    </row>
    <row r="13" spans="1:28" x14ac:dyDescent="0.25">
      <c r="A13">
        <v>30</v>
      </c>
      <c r="B13">
        <v>0.86602540378443871</v>
      </c>
      <c r="C13">
        <v>-0.86602540378443871</v>
      </c>
      <c r="D13">
        <v>-0.86602540378443871</v>
      </c>
      <c r="E13">
        <v>0.86602540378443871</v>
      </c>
      <c r="F13">
        <v>0.50000000000000011</v>
      </c>
      <c r="G13">
        <v>-0.50000000000000044</v>
      </c>
      <c r="H13">
        <v>-0.50000000000000044</v>
      </c>
      <c r="I13">
        <v>0.50000000000000011</v>
      </c>
    </row>
    <row r="14" spans="1:28" x14ac:dyDescent="0.25">
      <c r="A14">
        <v>60</v>
      </c>
      <c r="B14">
        <v>0.50000000000000011</v>
      </c>
      <c r="C14">
        <v>-0.49999999999999978</v>
      </c>
      <c r="D14">
        <v>-0.49999999999999978</v>
      </c>
      <c r="E14">
        <v>0.50000000000000011</v>
      </c>
      <c r="F14">
        <v>0.86602540378443871</v>
      </c>
      <c r="G14">
        <v>-0.8660254037844386</v>
      </c>
      <c r="H14">
        <v>-0.8660254037844386</v>
      </c>
      <c r="I14">
        <v>0.86602540378443871</v>
      </c>
    </row>
    <row r="15" spans="1:28" x14ac:dyDescent="0.25">
      <c r="A15">
        <v>90</v>
      </c>
      <c r="B15">
        <v>6.1257422745431001E-17</v>
      </c>
      <c r="C15">
        <v>6.1257422745431001E-17</v>
      </c>
      <c r="D15">
        <v>6.1257422745431001E-17</v>
      </c>
      <c r="E15">
        <v>6.1257422745431001E-17</v>
      </c>
      <c r="F15">
        <v>1</v>
      </c>
      <c r="G15">
        <v>-1</v>
      </c>
      <c r="H15">
        <v>-1</v>
      </c>
      <c r="I15">
        <v>1</v>
      </c>
    </row>
    <row r="16" spans="1:28" x14ac:dyDescent="0.25">
      <c r="A16">
        <v>120</v>
      </c>
      <c r="B16">
        <v>-0.49999999999999978</v>
      </c>
      <c r="C16">
        <v>0.50000000000000011</v>
      </c>
      <c r="D16">
        <v>0.50000000000000011</v>
      </c>
      <c r="E16">
        <v>-0.49999999999999978</v>
      </c>
      <c r="F16">
        <v>0.86602540378443871</v>
      </c>
      <c r="G16">
        <v>-0.86602540378443871</v>
      </c>
      <c r="H16">
        <v>-0.86602540378443871</v>
      </c>
      <c r="I16">
        <v>0.86602540378443871</v>
      </c>
    </row>
    <row r="17" spans="1:9" x14ac:dyDescent="0.25">
      <c r="A17">
        <v>150</v>
      </c>
      <c r="B17">
        <v>-0.86602540378443871</v>
      </c>
      <c r="C17">
        <v>0.86602540378443871</v>
      </c>
      <c r="D17">
        <v>0.86602540378443871</v>
      </c>
      <c r="E17">
        <v>-0.86602540378443871</v>
      </c>
      <c r="F17">
        <v>0.50000000000000011</v>
      </c>
      <c r="G17">
        <v>-0.49999999999999978</v>
      </c>
      <c r="H17">
        <v>-0.49999999999999978</v>
      </c>
      <c r="I17">
        <v>0.50000000000000011</v>
      </c>
    </row>
    <row r="18" spans="1:9" x14ac:dyDescent="0.25">
      <c r="A18">
        <v>180</v>
      </c>
      <c r="B18">
        <v>-1</v>
      </c>
      <c r="C18">
        <v>1</v>
      </c>
      <c r="D18">
        <v>1</v>
      </c>
      <c r="E18">
        <v>-1</v>
      </c>
      <c r="F18">
        <v>6.1257422745431001E-17</v>
      </c>
      <c r="G18">
        <v>6.1257422745431001E-17</v>
      </c>
      <c r="H18">
        <v>6.1257422745431001E-17</v>
      </c>
      <c r="I18">
        <v>6.1257422745431001E-17</v>
      </c>
    </row>
    <row r="19" spans="1:9" x14ac:dyDescent="0.25">
      <c r="A19">
        <v>210</v>
      </c>
      <c r="B19">
        <v>-0.8660254037844386</v>
      </c>
      <c r="C19">
        <v>0.86602540378443871</v>
      </c>
      <c r="D19">
        <v>0.86602540378443871</v>
      </c>
      <c r="E19">
        <v>-0.8660254037844386</v>
      </c>
      <c r="F19">
        <v>-0.49999999999999978</v>
      </c>
      <c r="G19">
        <v>0.50000000000000011</v>
      </c>
      <c r="H19">
        <v>0.50000000000000011</v>
      </c>
      <c r="I19">
        <v>-0.49999999999999978</v>
      </c>
    </row>
    <row r="20" spans="1:9" x14ac:dyDescent="0.25">
      <c r="A20">
        <v>240</v>
      </c>
      <c r="B20">
        <v>-0.50000000000000044</v>
      </c>
      <c r="C20">
        <v>0.50000000000000011</v>
      </c>
      <c r="D20">
        <v>0.50000000000000011</v>
      </c>
      <c r="E20">
        <v>-0.50000000000000044</v>
      </c>
      <c r="F20">
        <v>-0.86602540378443871</v>
      </c>
      <c r="G20">
        <v>0.86602540378443871</v>
      </c>
      <c r="H20">
        <v>0.86602540378443871</v>
      </c>
      <c r="I20">
        <v>-0.86602540378443871</v>
      </c>
    </row>
    <row r="21" spans="1:9" x14ac:dyDescent="0.25">
      <c r="A21">
        <v>270</v>
      </c>
      <c r="B21">
        <v>-1.83772268236293E-16</v>
      </c>
      <c r="C21">
        <v>6.1257422745431001E-17</v>
      </c>
      <c r="D21">
        <v>6.1257422745431001E-17</v>
      </c>
      <c r="E21">
        <v>-1.83772268236293E-16</v>
      </c>
      <c r="F21">
        <v>-1</v>
      </c>
      <c r="G21">
        <v>1</v>
      </c>
      <c r="H21">
        <v>1</v>
      </c>
      <c r="I21">
        <v>-1</v>
      </c>
    </row>
    <row r="22" spans="1:9" x14ac:dyDescent="0.25">
      <c r="A22">
        <v>300</v>
      </c>
      <c r="B22">
        <v>0.50000000000000011</v>
      </c>
      <c r="C22">
        <v>-0.49999999999999978</v>
      </c>
      <c r="D22">
        <v>-0.49999999999999978</v>
      </c>
      <c r="E22">
        <v>0.50000000000000011</v>
      </c>
      <c r="F22">
        <v>-0.8660254037844386</v>
      </c>
      <c r="G22">
        <v>0.86602540378443871</v>
      </c>
      <c r="H22">
        <v>0.86602540378443871</v>
      </c>
      <c r="I22">
        <v>-0.8660254037844386</v>
      </c>
    </row>
    <row r="23" spans="1:9" x14ac:dyDescent="0.25">
      <c r="A23">
        <v>330</v>
      </c>
      <c r="B23">
        <v>0.86602540378443837</v>
      </c>
      <c r="C23">
        <v>-0.86602540378443871</v>
      </c>
      <c r="D23">
        <v>-0.86602540378443871</v>
      </c>
      <c r="E23">
        <v>0.86602540378443837</v>
      </c>
      <c r="F23">
        <v>-0.50000000000000044</v>
      </c>
      <c r="G23">
        <v>0.50000000000000011</v>
      </c>
      <c r="H23">
        <v>0.50000000000000011</v>
      </c>
      <c r="I23">
        <v>-0.50000000000000044</v>
      </c>
    </row>
    <row r="24" spans="1:9" x14ac:dyDescent="0.25">
      <c r="A24">
        <v>360</v>
      </c>
      <c r="B24">
        <v>1</v>
      </c>
      <c r="C24">
        <v>-1</v>
      </c>
      <c r="D24">
        <v>-1</v>
      </c>
      <c r="E24">
        <v>1</v>
      </c>
      <c r="F24">
        <v>-1.83772268236293E-16</v>
      </c>
      <c r="G24">
        <v>6.1257422745431001E-17</v>
      </c>
      <c r="H24">
        <v>6.1257422745431001E-17</v>
      </c>
      <c r="I24">
        <v>-1.83772268236293E-16</v>
      </c>
    </row>
    <row r="25" spans="1:9" x14ac:dyDescent="0.25">
      <c r="A25">
        <v>390</v>
      </c>
      <c r="B25">
        <v>0.8660254037844386</v>
      </c>
      <c r="C25">
        <v>-0.8660254037844386</v>
      </c>
      <c r="D25">
        <v>-0.8660254037844386</v>
      </c>
      <c r="E25">
        <v>0.8660254037844386</v>
      </c>
      <c r="F25">
        <v>0.50000000000000011</v>
      </c>
      <c r="G25">
        <v>-0.49999999999999978</v>
      </c>
      <c r="H25">
        <v>-0.49999999999999978</v>
      </c>
      <c r="I25">
        <v>0.50000000000000011</v>
      </c>
    </row>
    <row r="26" spans="1:9" x14ac:dyDescent="0.25">
      <c r="A26">
        <v>420</v>
      </c>
      <c r="B26">
        <v>0.49999999999999972</v>
      </c>
      <c r="C26">
        <v>-0.50000000000000044</v>
      </c>
      <c r="D26">
        <v>-0.50000000000000044</v>
      </c>
      <c r="E26">
        <v>0.49999999999999972</v>
      </c>
      <c r="F26">
        <v>0.86602540378443837</v>
      </c>
      <c r="G26">
        <v>-0.86602540378443871</v>
      </c>
      <c r="H26">
        <v>-0.86602540378443871</v>
      </c>
      <c r="I26">
        <v>0.86602540378443837</v>
      </c>
    </row>
    <row r="27" spans="1:9" x14ac:dyDescent="0.25">
      <c r="A27">
        <v>450</v>
      </c>
      <c r="B27">
        <v>3.06287113727155E-16</v>
      </c>
      <c r="C27">
        <v>-1.83772268236293E-16</v>
      </c>
      <c r="D27">
        <v>-1.83772268236293E-16</v>
      </c>
      <c r="E27">
        <v>3.06287113727155E-16</v>
      </c>
      <c r="F27">
        <v>1</v>
      </c>
      <c r="G27">
        <v>-1</v>
      </c>
      <c r="H27">
        <v>-1</v>
      </c>
      <c r="I27">
        <v>1</v>
      </c>
    </row>
    <row r="28" spans="1:9" x14ac:dyDescent="0.25">
      <c r="A28">
        <v>480</v>
      </c>
      <c r="B28">
        <v>-0.49999999999999922</v>
      </c>
      <c r="C28">
        <v>0.50000000000000011</v>
      </c>
      <c r="D28">
        <v>0.50000000000000011</v>
      </c>
      <c r="E28">
        <v>-0.49999999999999922</v>
      </c>
      <c r="F28">
        <v>0.8660254037844386</v>
      </c>
      <c r="G28">
        <v>-0.8660254037844386</v>
      </c>
      <c r="H28">
        <v>-0.8660254037844386</v>
      </c>
      <c r="I28">
        <v>0.8660254037844386</v>
      </c>
    </row>
    <row r="29" spans="1:9" x14ac:dyDescent="0.25">
      <c r="A29">
        <v>510</v>
      </c>
      <c r="B29">
        <v>-0.86602540378443882</v>
      </c>
      <c r="C29">
        <v>0.86602540378443837</v>
      </c>
      <c r="D29">
        <v>0.86602540378443837</v>
      </c>
      <c r="E29">
        <v>-0.86602540378443882</v>
      </c>
      <c r="F29">
        <v>0.49999999999999972</v>
      </c>
      <c r="G29">
        <v>-0.50000000000000044</v>
      </c>
      <c r="H29">
        <v>-0.50000000000000044</v>
      </c>
      <c r="I29">
        <v>0.49999999999999972</v>
      </c>
    </row>
    <row r="30" spans="1:9" x14ac:dyDescent="0.25">
      <c r="A30">
        <v>540</v>
      </c>
      <c r="B30">
        <v>-1</v>
      </c>
      <c r="C30">
        <v>1</v>
      </c>
      <c r="D30">
        <v>1</v>
      </c>
      <c r="E30">
        <v>-1</v>
      </c>
      <c r="F30">
        <v>3.06287113727155E-16</v>
      </c>
      <c r="G30">
        <v>-1.83772268236293E-16</v>
      </c>
      <c r="H30">
        <v>-1.83772268236293E-16</v>
      </c>
      <c r="I30">
        <v>3.06287113727155E-16</v>
      </c>
    </row>
    <row r="31" spans="1:9" x14ac:dyDescent="0.25">
      <c r="A31">
        <v>570</v>
      </c>
      <c r="B31">
        <v>-0.86602540378443915</v>
      </c>
      <c r="C31">
        <v>0.8660254037844386</v>
      </c>
      <c r="D31">
        <v>0.8660254037844386</v>
      </c>
      <c r="E31">
        <v>-0.86602540378443915</v>
      </c>
      <c r="F31">
        <v>-0.49999999999999922</v>
      </c>
      <c r="G31">
        <v>0.50000000000000011</v>
      </c>
      <c r="H31">
        <v>0.50000000000000011</v>
      </c>
      <c r="I31">
        <v>-0.49999999999999922</v>
      </c>
    </row>
    <row r="32" spans="1:9" x14ac:dyDescent="0.25">
      <c r="A32">
        <v>600</v>
      </c>
      <c r="B32">
        <v>-0.49999999999999983</v>
      </c>
      <c r="C32">
        <v>0.49999999999999972</v>
      </c>
      <c r="D32">
        <v>0.49999999999999972</v>
      </c>
      <c r="E32">
        <v>-0.49999999999999983</v>
      </c>
      <c r="F32">
        <v>-0.86602540378443882</v>
      </c>
      <c r="G32">
        <v>0.86602540378443837</v>
      </c>
      <c r="H32">
        <v>0.86602540378443837</v>
      </c>
      <c r="I32">
        <v>-0.86602540378443882</v>
      </c>
    </row>
    <row r="33" spans="1:9" x14ac:dyDescent="0.25">
      <c r="A33">
        <v>630</v>
      </c>
      <c r="B33">
        <v>-4.28801959218017E-16</v>
      </c>
      <c r="C33">
        <v>3.06287113727155E-16</v>
      </c>
      <c r="D33">
        <v>3.06287113727155E-16</v>
      </c>
      <c r="E33">
        <v>-4.28801959218017E-16</v>
      </c>
      <c r="F33">
        <v>-1</v>
      </c>
      <c r="G33">
        <v>1</v>
      </c>
      <c r="H33">
        <v>1</v>
      </c>
      <c r="I33">
        <v>-1</v>
      </c>
    </row>
    <row r="34" spans="1:9" x14ac:dyDescent="0.25">
      <c r="A34">
        <v>660</v>
      </c>
      <c r="B34">
        <v>0.49999999999999911</v>
      </c>
      <c r="C34">
        <v>-0.49999999999999922</v>
      </c>
      <c r="D34">
        <v>-0.49999999999999922</v>
      </c>
      <c r="E34">
        <v>0.49999999999999911</v>
      </c>
      <c r="F34">
        <v>-0.86602540378443915</v>
      </c>
      <c r="G34">
        <v>0.8660254037844386</v>
      </c>
      <c r="H34">
        <v>0.8660254037844386</v>
      </c>
      <c r="I34">
        <v>-0.86602540378443915</v>
      </c>
    </row>
    <row r="35" spans="1:9" x14ac:dyDescent="0.25">
      <c r="A35">
        <v>690</v>
      </c>
      <c r="B35">
        <v>0.86602540378443871</v>
      </c>
      <c r="C35">
        <v>-0.86602540378443882</v>
      </c>
      <c r="D35">
        <v>-0.86602540378443882</v>
      </c>
      <c r="E35">
        <v>0.86602540378443871</v>
      </c>
      <c r="F35">
        <v>-0.49999999999999983</v>
      </c>
      <c r="G35">
        <v>0.49999999999999972</v>
      </c>
      <c r="H35">
        <v>0.49999999999999972</v>
      </c>
      <c r="I35">
        <v>-0.49999999999999983</v>
      </c>
    </row>
    <row r="36" spans="1:9" x14ac:dyDescent="0.25">
      <c r="A36">
        <v>720</v>
      </c>
      <c r="B36">
        <v>1</v>
      </c>
      <c r="C36">
        <v>-1</v>
      </c>
      <c r="D36">
        <v>-1</v>
      </c>
      <c r="E36">
        <v>1</v>
      </c>
      <c r="F36">
        <v>-4.28801959218017E-16</v>
      </c>
      <c r="G36">
        <v>3.06287113727155E-16</v>
      </c>
      <c r="H36">
        <v>3.06287113727155E-16</v>
      </c>
      <c r="I36">
        <v>-4.28801959218017E-16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selection activeCell="T15" sqref="T15"/>
    </sheetView>
  </sheetViews>
  <sheetFormatPr defaultRowHeight="15" x14ac:dyDescent="0.25"/>
  <cols>
    <col min="2" max="2" width="14.42578125" bestFit="1" customWidth="1"/>
  </cols>
  <sheetData>
    <row r="1" spans="1:28" x14ac:dyDescent="0.25">
      <c r="A1" t="s">
        <v>1</v>
      </c>
      <c r="B1" t="s">
        <v>0</v>
      </c>
      <c r="D1">
        <v>0</v>
      </c>
      <c r="E1">
        <v>30</v>
      </c>
      <c r="F1">
        <v>60</v>
      </c>
      <c r="G1">
        <v>90</v>
      </c>
      <c r="H1">
        <v>120</v>
      </c>
      <c r="I1">
        <v>150</v>
      </c>
      <c r="J1">
        <v>180</v>
      </c>
      <c r="K1">
        <v>210</v>
      </c>
      <c r="L1">
        <v>240</v>
      </c>
      <c r="M1">
        <v>270</v>
      </c>
      <c r="N1">
        <v>300</v>
      </c>
      <c r="O1">
        <v>330</v>
      </c>
      <c r="P1">
        <v>360</v>
      </c>
      <c r="Q1">
        <v>390</v>
      </c>
      <c r="R1">
        <v>420</v>
      </c>
      <c r="S1">
        <v>450</v>
      </c>
      <c r="T1">
        <v>480</v>
      </c>
      <c r="U1">
        <v>510</v>
      </c>
      <c r="V1">
        <v>540</v>
      </c>
      <c r="W1">
        <v>570</v>
      </c>
      <c r="X1">
        <v>600</v>
      </c>
      <c r="Y1">
        <v>630</v>
      </c>
      <c r="Z1">
        <v>660</v>
      </c>
      <c r="AA1">
        <v>690</v>
      </c>
      <c r="AB1">
        <v>720</v>
      </c>
    </row>
    <row r="2" spans="1:28" x14ac:dyDescent="0.25">
      <c r="A2">
        <v>1</v>
      </c>
      <c r="B2">
        <v>0</v>
      </c>
      <c r="D2">
        <f>COS(RADIANS(D$1-$B2))</f>
        <v>1</v>
      </c>
      <c r="E2">
        <f t="shared" ref="E2:AB9" si="0">COS(RADIANS(E$1-$B2))</f>
        <v>0.86602540378443871</v>
      </c>
      <c r="F2">
        <f t="shared" si="0"/>
        <v>0.50000000000000011</v>
      </c>
      <c r="G2">
        <f t="shared" si="0"/>
        <v>6.1257422745431001E-17</v>
      </c>
      <c r="H2">
        <f t="shared" si="0"/>
        <v>-0.49999999999999978</v>
      </c>
      <c r="I2">
        <f t="shared" si="0"/>
        <v>-0.86602540378443871</v>
      </c>
      <c r="J2">
        <f t="shared" si="0"/>
        <v>-1</v>
      </c>
      <c r="K2">
        <f t="shared" si="0"/>
        <v>-0.8660254037844386</v>
      </c>
      <c r="L2">
        <f t="shared" si="0"/>
        <v>-0.50000000000000044</v>
      </c>
      <c r="M2">
        <f t="shared" si="0"/>
        <v>-1.83772268236293E-16</v>
      </c>
      <c r="N2">
        <f t="shared" si="0"/>
        <v>0.50000000000000011</v>
      </c>
      <c r="O2">
        <f t="shared" si="0"/>
        <v>0.86602540378443837</v>
      </c>
      <c r="P2">
        <f t="shared" si="0"/>
        <v>1</v>
      </c>
      <c r="Q2">
        <f t="shared" si="0"/>
        <v>0.8660254037844386</v>
      </c>
      <c r="R2">
        <f t="shared" si="0"/>
        <v>0.49999999999999972</v>
      </c>
      <c r="S2">
        <f t="shared" si="0"/>
        <v>3.06287113727155E-16</v>
      </c>
      <c r="T2">
        <f t="shared" si="0"/>
        <v>-0.49999999999999922</v>
      </c>
      <c r="U2">
        <f t="shared" si="0"/>
        <v>-0.86602540378443882</v>
      </c>
      <c r="V2">
        <f t="shared" si="0"/>
        <v>-1</v>
      </c>
      <c r="W2">
        <f t="shared" si="0"/>
        <v>-0.86602540378443915</v>
      </c>
      <c r="X2">
        <f t="shared" si="0"/>
        <v>-0.49999999999999983</v>
      </c>
      <c r="Y2">
        <f t="shared" si="0"/>
        <v>-4.28801959218017E-16</v>
      </c>
      <c r="Z2">
        <f t="shared" si="0"/>
        <v>0.49999999999999911</v>
      </c>
      <c r="AA2">
        <f t="shared" si="0"/>
        <v>0.86602540378443871</v>
      </c>
      <c r="AB2">
        <f t="shared" si="0"/>
        <v>1</v>
      </c>
    </row>
    <row r="3" spans="1:28" x14ac:dyDescent="0.25">
      <c r="A3">
        <v>2</v>
      </c>
      <c r="B3">
        <v>180</v>
      </c>
      <c r="D3">
        <f t="shared" ref="D3:D9" si="1">COS(RADIANS(D$1-$B3))</f>
        <v>-1</v>
      </c>
      <c r="E3">
        <f t="shared" si="0"/>
        <v>-0.86602540378443871</v>
      </c>
      <c r="F3">
        <f t="shared" si="0"/>
        <v>-0.49999999999999978</v>
      </c>
      <c r="G3">
        <f t="shared" si="0"/>
        <v>6.1257422745431001E-17</v>
      </c>
      <c r="H3">
        <f t="shared" si="0"/>
        <v>0.50000000000000011</v>
      </c>
      <c r="I3">
        <f t="shared" si="0"/>
        <v>0.86602540378443871</v>
      </c>
      <c r="J3">
        <f t="shared" si="0"/>
        <v>1</v>
      </c>
      <c r="K3">
        <f t="shared" si="0"/>
        <v>0.86602540378443871</v>
      </c>
      <c r="L3">
        <f t="shared" si="0"/>
        <v>0.50000000000000011</v>
      </c>
      <c r="M3">
        <f t="shared" si="0"/>
        <v>6.1257422745431001E-17</v>
      </c>
      <c r="N3">
        <f t="shared" si="0"/>
        <v>-0.49999999999999978</v>
      </c>
      <c r="O3">
        <f t="shared" si="0"/>
        <v>-0.86602540378443871</v>
      </c>
      <c r="P3">
        <f t="shared" si="0"/>
        <v>-1</v>
      </c>
      <c r="Q3">
        <f t="shared" si="0"/>
        <v>-0.8660254037844386</v>
      </c>
      <c r="R3">
        <f t="shared" si="0"/>
        <v>-0.50000000000000044</v>
      </c>
      <c r="S3">
        <f t="shared" si="0"/>
        <v>-1.83772268236293E-16</v>
      </c>
      <c r="T3">
        <f t="shared" si="0"/>
        <v>0.50000000000000011</v>
      </c>
      <c r="U3">
        <f t="shared" si="0"/>
        <v>0.86602540378443837</v>
      </c>
      <c r="V3">
        <f t="shared" si="0"/>
        <v>1</v>
      </c>
      <c r="W3">
        <f t="shared" si="0"/>
        <v>0.8660254037844386</v>
      </c>
      <c r="X3">
        <f t="shared" si="0"/>
        <v>0.49999999999999972</v>
      </c>
      <c r="Y3">
        <f t="shared" si="0"/>
        <v>3.06287113727155E-16</v>
      </c>
      <c r="Z3">
        <f t="shared" si="0"/>
        <v>-0.49999999999999922</v>
      </c>
      <c r="AA3">
        <f t="shared" si="0"/>
        <v>-0.86602540378443882</v>
      </c>
      <c r="AB3">
        <f t="shared" si="0"/>
        <v>-1</v>
      </c>
    </row>
    <row r="4" spans="1:28" x14ac:dyDescent="0.25">
      <c r="A4">
        <v>3</v>
      </c>
      <c r="B4">
        <v>0</v>
      </c>
      <c r="D4">
        <f t="shared" si="1"/>
        <v>1</v>
      </c>
      <c r="E4">
        <f t="shared" si="0"/>
        <v>0.86602540378443871</v>
      </c>
      <c r="F4">
        <f t="shared" si="0"/>
        <v>0.50000000000000011</v>
      </c>
      <c r="G4">
        <f t="shared" si="0"/>
        <v>6.1257422745431001E-17</v>
      </c>
      <c r="H4">
        <f t="shared" si="0"/>
        <v>-0.49999999999999978</v>
      </c>
      <c r="I4">
        <f t="shared" si="0"/>
        <v>-0.86602540378443871</v>
      </c>
      <c r="J4">
        <f t="shared" si="0"/>
        <v>-1</v>
      </c>
      <c r="K4">
        <f t="shared" si="0"/>
        <v>-0.8660254037844386</v>
      </c>
      <c r="L4">
        <f t="shared" si="0"/>
        <v>-0.50000000000000044</v>
      </c>
      <c r="M4">
        <f t="shared" si="0"/>
        <v>-1.83772268236293E-16</v>
      </c>
      <c r="N4">
        <f t="shared" si="0"/>
        <v>0.50000000000000011</v>
      </c>
      <c r="O4">
        <f t="shared" si="0"/>
        <v>0.86602540378443837</v>
      </c>
      <c r="P4">
        <f t="shared" si="0"/>
        <v>1</v>
      </c>
      <c r="Q4">
        <f t="shared" si="0"/>
        <v>0.8660254037844386</v>
      </c>
      <c r="R4">
        <f t="shared" si="0"/>
        <v>0.49999999999999972</v>
      </c>
      <c r="S4">
        <f t="shared" si="0"/>
        <v>3.06287113727155E-16</v>
      </c>
      <c r="T4">
        <f t="shared" si="0"/>
        <v>-0.49999999999999922</v>
      </c>
      <c r="U4">
        <f t="shared" si="0"/>
        <v>-0.86602540378443882</v>
      </c>
      <c r="V4">
        <f t="shared" si="0"/>
        <v>-1</v>
      </c>
      <c r="W4">
        <f t="shared" si="0"/>
        <v>-0.86602540378443915</v>
      </c>
      <c r="X4">
        <f t="shared" si="0"/>
        <v>-0.49999999999999983</v>
      </c>
      <c r="Y4">
        <f t="shared" si="0"/>
        <v>-4.28801959218017E-16</v>
      </c>
      <c r="Z4">
        <f t="shared" si="0"/>
        <v>0.49999999999999911</v>
      </c>
      <c r="AA4">
        <f t="shared" si="0"/>
        <v>0.86602540378443871</v>
      </c>
      <c r="AB4">
        <f t="shared" si="0"/>
        <v>1</v>
      </c>
    </row>
    <row r="5" spans="1:28" x14ac:dyDescent="0.25">
      <c r="A5">
        <v>4</v>
      </c>
      <c r="B5">
        <v>180</v>
      </c>
      <c r="D5">
        <f t="shared" si="1"/>
        <v>-1</v>
      </c>
      <c r="E5">
        <f t="shared" si="0"/>
        <v>-0.86602540378443871</v>
      </c>
      <c r="F5">
        <f t="shared" si="0"/>
        <v>-0.49999999999999978</v>
      </c>
      <c r="G5">
        <f t="shared" si="0"/>
        <v>6.1257422745431001E-17</v>
      </c>
      <c r="H5">
        <f t="shared" si="0"/>
        <v>0.50000000000000011</v>
      </c>
      <c r="I5">
        <f t="shared" si="0"/>
        <v>0.86602540378443871</v>
      </c>
      <c r="J5">
        <f t="shared" si="0"/>
        <v>1</v>
      </c>
      <c r="K5">
        <f t="shared" si="0"/>
        <v>0.86602540378443871</v>
      </c>
      <c r="L5">
        <f t="shared" si="0"/>
        <v>0.50000000000000011</v>
      </c>
      <c r="M5">
        <f t="shared" si="0"/>
        <v>6.1257422745431001E-17</v>
      </c>
      <c r="N5">
        <f t="shared" si="0"/>
        <v>-0.49999999999999978</v>
      </c>
      <c r="O5">
        <f t="shared" si="0"/>
        <v>-0.86602540378443871</v>
      </c>
      <c r="P5">
        <f t="shared" si="0"/>
        <v>-1</v>
      </c>
      <c r="Q5">
        <f t="shared" si="0"/>
        <v>-0.8660254037844386</v>
      </c>
      <c r="R5">
        <f t="shared" si="0"/>
        <v>-0.50000000000000044</v>
      </c>
      <c r="S5">
        <f t="shared" si="0"/>
        <v>-1.83772268236293E-16</v>
      </c>
      <c r="T5">
        <f t="shared" si="0"/>
        <v>0.50000000000000011</v>
      </c>
      <c r="U5">
        <f t="shared" si="0"/>
        <v>0.86602540378443837</v>
      </c>
      <c r="V5">
        <f t="shared" si="0"/>
        <v>1</v>
      </c>
      <c r="W5">
        <f t="shared" si="0"/>
        <v>0.8660254037844386</v>
      </c>
      <c r="X5">
        <f t="shared" si="0"/>
        <v>0.49999999999999972</v>
      </c>
      <c r="Y5">
        <f t="shared" si="0"/>
        <v>3.06287113727155E-16</v>
      </c>
      <c r="Z5">
        <f t="shared" si="0"/>
        <v>-0.49999999999999922</v>
      </c>
      <c r="AA5">
        <f t="shared" si="0"/>
        <v>-0.86602540378443882</v>
      </c>
      <c r="AB5">
        <f t="shared" si="0"/>
        <v>-1</v>
      </c>
    </row>
    <row r="6" spans="1:28" x14ac:dyDescent="0.25">
      <c r="A6">
        <v>5</v>
      </c>
      <c r="B6">
        <v>90</v>
      </c>
      <c r="D6">
        <f t="shared" si="1"/>
        <v>6.1257422745431001E-17</v>
      </c>
      <c r="E6">
        <f t="shared" si="0"/>
        <v>0.50000000000000011</v>
      </c>
      <c r="F6">
        <f t="shared" si="0"/>
        <v>0.86602540378443871</v>
      </c>
      <c r="G6">
        <f t="shared" si="0"/>
        <v>1</v>
      </c>
      <c r="H6">
        <f t="shared" si="0"/>
        <v>0.86602540378443871</v>
      </c>
      <c r="I6">
        <f t="shared" si="0"/>
        <v>0.50000000000000011</v>
      </c>
      <c r="J6">
        <f t="shared" si="0"/>
        <v>6.1257422745431001E-17</v>
      </c>
      <c r="K6">
        <f t="shared" si="0"/>
        <v>-0.49999999999999978</v>
      </c>
      <c r="L6">
        <f t="shared" si="0"/>
        <v>-0.86602540378443871</v>
      </c>
      <c r="M6">
        <f t="shared" si="0"/>
        <v>-1</v>
      </c>
      <c r="N6">
        <f t="shared" si="0"/>
        <v>-0.8660254037844386</v>
      </c>
      <c r="O6">
        <f t="shared" si="0"/>
        <v>-0.50000000000000044</v>
      </c>
      <c r="P6">
        <f t="shared" si="0"/>
        <v>-1.83772268236293E-16</v>
      </c>
      <c r="Q6">
        <f t="shared" si="0"/>
        <v>0.50000000000000011</v>
      </c>
      <c r="R6">
        <f t="shared" si="0"/>
        <v>0.86602540378443837</v>
      </c>
      <c r="S6">
        <f t="shared" si="0"/>
        <v>1</v>
      </c>
      <c r="T6">
        <f t="shared" si="0"/>
        <v>0.8660254037844386</v>
      </c>
      <c r="U6">
        <f t="shared" si="0"/>
        <v>0.49999999999999972</v>
      </c>
      <c r="V6">
        <f t="shared" si="0"/>
        <v>3.06287113727155E-16</v>
      </c>
      <c r="W6">
        <f t="shared" si="0"/>
        <v>-0.49999999999999922</v>
      </c>
      <c r="X6">
        <f t="shared" si="0"/>
        <v>-0.86602540378443882</v>
      </c>
      <c r="Y6">
        <f t="shared" si="0"/>
        <v>-1</v>
      </c>
      <c r="Z6">
        <f t="shared" si="0"/>
        <v>-0.86602540378443915</v>
      </c>
      <c r="AA6">
        <f t="shared" si="0"/>
        <v>-0.49999999999999983</v>
      </c>
      <c r="AB6">
        <f t="shared" si="0"/>
        <v>-4.28801959218017E-16</v>
      </c>
    </row>
    <row r="7" spans="1:28" x14ac:dyDescent="0.25">
      <c r="A7">
        <v>6</v>
      </c>
      <c r="B7">
        <v>270</v>
      </c>
      <c r="D7">
        <f t="shared" si="1"/>
        <v>-1.83772268236293E-16</v>
      </c>
      <c r="E7">
        <f t="shared" si="0"/>
        <v>-0.50000000000000044</v>
      </c>
      <c r="F7">
        <f t="shared" si="0"/>
        <v>-0.8660254037844386</v>
      </c>
      <c r="G7">
        <f t="shared" si="0"/>
        <v>-1</v>
      </c>
      <c r="H7">
        <f t="shared" si="0"/>
        <v>-0.86602540378443871</v>
      </c>
      <c r="I7">
        <f t="shared" si="0"/>
        <v>-0.49999999999999978</v>
      </c>
      <c r="J7">
        <f t="shared" si="0"/>
        <v>6.1257422745431001E-17</v>
      </c>
      <c r="K7">
        <f t="shared" si="0"/>
        <v>0.50000000000000011</v>
      </c>
      <c r="L7">
        <f t="shared" si="0"/>
        <v>0.86602540378443871</v>
      </c>
      <c r="M7">
        <f t="shared" si="0"/>
        <v>1</v>
      </c>
      <c r="N7">
        <f t="shared" si="0"/>
        <v>0.86602540378443871</v>
      </c>
      <c r="O7">
        <f t="shared" si="0"/>
        <v>0.50000000000000011</v>
      </c>
      <c r="P7">
        <f t="shared" si="0"/>
        <v>6.1257422745431001E-17</v>
      </c>
      <c r="Q7">
        <f t="shared" si="0"/>
        <v>-0.49999999999999978</v>
      </c>
      <c r="R7">
        <f t="shared" si="0"/>
        <v>-0.86602540378443871</v>
      </c>
      <c r="S7">
        <f t="shared" si="0"/>
        <v>-1</v>
      </c>
      <c r="T7">
        <f t="shared" si="0"/>
        <v>-0.8660254037844386</v>
      </c>
      <c r="U7">
        <f t="shared" si="0"/>
        <v>-0.50000000000000044</v>
      </c>
      <c r="V7">
        <f t="shared" si="0"/>
        <v>-1.83772268236293E-16</v>
      </c>
      <c r="W7">
        <f t="shared" si="0"/>
        <v>0.50000000000000011</v>
      </c>
      <c r="X7">
        <f t="shared" si="0"/>
        <v>0.86602540378443837</v>
      </c>
      <c r="Y7">
        <f t="shared" si="0"/>
        <v>1</v>
      </c>
      <c r="Z7">
        <f t="shared" si="0"/>
        <v>0.8660254037844386</v>
      </c>
      <c r="AA7">
        <f t="shared" si="0"/>
        <v>0.49999999999999972</v>
      </c>
      <c r="AB7">
        <f t="shared" si="0"/>
        <v>3.06287113727155E-16</v>
      </c>
    </row>
    <row r="8" spans="1:28" x14ac:dyDescent="0.25">
      <c r="A8">
        <v>7</v>
      </c>
      <c r="B8">
        <v>90</v>
      </c>
      <c r="D8">
        <f t="shared" si="1"/>
        <v>6.1257422745431001E-17</v>
      </c>
      <c r="E8">
        <f t="shared" si="0"/>
        <v>0.50000000000000011</v>
      </c>
      <c r="F8">
        <f t="shared" si="0"/>
        <v>0.86602540378443871</v>
      </c>
      <c r="G8">
        <f t="shared" si="0"/>
        <v>1</v>
      </c>
      <c r="H8">
        <f t="shared" si="0"/>
        <v>0.86602540378443871</v>
      </c>
      <c r="I8">
        <f t="shared" si="0"/>
        <v>0.50000000000000011</v>
      </c>
      <c r="J8">
        <f t="shared" si="0"/>
        <v>6.1257422745431001E-17</v>
      </c>
      <c r="K8">
        <f t="shared" si="0"/>
        <v>-0.49999999999999978</v>
      </c>
      <c r="L8">
        <f t="shared" si="0"/>
        <v>-0.86602540378443871</v>
      </c>
      <c r="M8">
        <f t="shared" si="0"/>
        <v>-1</v>
      </c>
      <c r="N8">
        <f t="shared" si="0"/>
        <v>-0.8660254037844386</v>
      </c>
      <c r="O8">
        <f t="shared" si="0"/>
        <v>-0.50000000000000044</v>
      </c>
      <c r="P8">
        <f t="shared" si="0"/>
        <v>-1.83772268236293E-16</v>
      </c>
      <c r="Q8">
        <f t="shared" si="0"/>
        <v>0.50000000000000011</v>
      </c>
      <c r="R8">
        <f t="shared" si="0"/>
        <v>0.86602540378443837</v>
      </c>
      <c r="S8">
        <f t="shared" si="0"/>
        <v>1</v>
      </c>
      <c r="T8">
        <f t="shared" si="0"/>
        <v>0.8660254037844386</v>
      </c>
      <c r="U8">
        <f t="shared" si="0"/>
        <v>0.49999999999999972</v>
      </c>
      <c r="V8">
        <f t="shared" si="0"/>
        <v>3.06287113727155E-16</v>
      </c>
      <c r="W8">
        <f t="shared" si="0"/>
        <v>-0.49999999999999922</v>
      </c>
      <c r="X8">
        <f t="shared" si="0"/>
        <v>-0.86602540378443882</v>
      </c>
      <c r="Y8">
        <f t="shared" si="0"/>
        <v>-1</v>
      </c>
      <c r="Z8">
        <f t="shared" si="0"/>
        <v>-0.86602540378443915</v>
      </c>
      <c r="AA8">
        <f t="shared" si="0"/>
        <v>-0.49999999999999983</v>
      </c>
      <c r="AB8">
        <f t="shared" si="0"/>
        <v>-4.28801959218017E-16</v>
      </c>
    </row>
    <row r="9" spans="1:28" x14ac:dyDescent="0.25">
      <c r="A9">
        <v>8</v>
      </c>
      <c r="B9">
        <v>270</v>
      </c>
      <c r="D9">
        <f t="shared" si="1"/>
        <v>-1.83772268236293E-16</v>
      </c>
      <c r="E9">
        <f t="shared" si="0"/>
        <v>-0.50000000000000044</v>
      </c>
      <c r="F9">
        <f t="shared" si="0"/>
        <v>-0.8660254037844386</v>
      </c>
      <c r="G9">
        <f t="shared" si="0"/>
        <v>-1</v>
      </c>
      <c r="H9">
        <f t="shared" si="0"/>
        <v>-0.86602540378443871</v>
      </c>
      <c r="I9">
        <f t="shared" si="0"/>
        <v>-0.49999999999999978</v>
      </c>
      <c r="J9">
        <f t="shared" si="0"/>
        <v>6.1257422745431001E-17</v>
      </c>
      <c r="K9">
        <f t="shared" si="0"/>
        <v>0.50000000000000011</v>
      </c>
      <c r="L9">
        <f t="shared" si="0"/>
        <v>0.86602540378443871</v>
      </c>
      <c r="M9">
        <f t="shared" si="0"/>
        <v>1</v>
      </c>
      <c r="N9">
        <f t="shared" si="0"/>
        <v>0.86602540378443871</v>
      </c>
      <c r="O9">
        <f t="shared" si="0"/>
        <v>0.50000000000000011</v>
      </c>
      <c r="P9">
        <f t="shared" si="0"/>
        <v>6.1257422745431001E-17</v>
      </c>
      <c r="Q9">
        <f t="shared" si="0"/>
        <v>-0.49999999999999978</v>
      </c>
      <c r="R9">
        <f t="shared" si="0"/>
        <v>-0.86602540378443871</v>
      </c>
      <c r="S9">
        <f t="shared" si="0"/>
        <v>-1</v>
      </c>
      <c r="T9">
        <f t="shared" si="0"/>
        <v>-0.8660254037844386</v>
      </c>
      <c r="U9">
        <f t="shared" si="0"/>
        <v>-0.50000000000000044</v>
      </c>
      <c r="V9">
        <f t="shared" si="0"/>
        <v>-1.83772268236293E-16</v>
      </c>
      <c r="W9">
        <f t="shared" si="0"/>
        <v>0.50000000000000011</v>
      </c>
      <c r="X9">
        <f t="shared" si="0"/>
        <v>0.86602540378443837</v>
      </c>
      <c r="Y9">
        <f t="shared" si="0"/>
        <v>1</v>
      </c>
      <c r="Z9">
        <f t="shared" si="0"/>
        <v>0.8660254037844386</v>
      </c>
      <c r="AA9">
        <f t="shared" si="0"/>
        <v>0.49999999999999972</v>
      </c>
      <c r="AB9">
        <f t="shared" si="0"/>
        <v>3.06287113727155E-16</v>
      </c>
    </row>
    <row r="11" spans="1:28" x14ac:dyDescent="0.25">
      <c r="A11" t="s">
        <v>2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</row>
    <row r="12" spans="1:28" x14ac:dyDescent="0.25">
      <c r="A12">
        <v>0</v>
      </c>
      <c r="B12">
        <v>1</v>
      </c>
      <c r="C12">
        <v>-1</v>
      </c>
      <c r="D12">
        <v>1</v>
      </c>
      <c r="E12">
        <v>-1</v>
      </c>
      <c r="F12">
        <v>6.1257422745431001E-17</v>
      </c>
      <c r="G12">
        <v>-1.83772268236293E-16</v>
      </c>
      <c r="H12">
        <v>6.1257422745431001E-17</v>
      </c>
      <c r="I12">
        <v>-1.83772268236293E-16</v>
      </c>
    </row>
    <row r="13" spans="1:28" x14ac:dyDescent="0.25">
      <c r="A13">
        <v>30</v>
      </c>
      <c r="B13">
        <v>0.86602540378443871</v>
      </c>
      <c r="C13">
        <v>-0.86602540378443871</v>
      </c>
      <c r="D13">
        <v>0.86602540378443871</v>
      </c>
      <c r="E13">
        <v>-0.86602540378443871</v>
      </c>
      <c r="F13">
        <v>0.50000000000000011</v>
      </c>
      <c r="G13">
        <v>-0.50000000000000044</v>
      </c>
      <c r="H13">
        <v>0.50000000000000011</v>
      </c>
      <c r="I13">
        <v>-0.50000000000000044</v>
      </c>
    </row>
    <row r="14" spans="1:28" x14ac:dyDescent="0.25">
      <c r="A14">
        <v>60</v>
      </c>
      <c r="B14">
        <v>0.50000000000000011</v>
      </c>
      <c r="C14">
        <v>-0.49999999999999978</v>
      </c>
      <c r="D14">
        <v>0.50000000000000011</v>
      </c>
      <c r="E14">
        <v>-0.49999999999999978</v>
      </c>
      <c r="F14">
        <v>0.86602540378443871</v>
      </c>
      <c r="G14">
        <v>-0.8660254037844386</v>
      </c>
      <c r="H14">
        <v>0.86602540378443871</v>
      </c>
      <c r="I14">
        <v>-0.8660254037844386</v>
      </c>
      <c r="T14" t="s">
        <v>7</v>
      </c>
    </row>
    <row r="15" spans="1:28" x14ac:dyDescent="0.25">
      <c r="A15">
        <v>90</v>
      </c>
      <c r="B15">
        <v>6.1257422745431001E-17</v>
      </c>
      <c r="C15">
        <v>6.1257422745431001E-17</v>
      </c>
      <c r="D15">
        <v>6.1257422745431001E-17</v>
      </c>
      <c r="E15">
        <v>6.1257422745431001E-17</v>
      </c>
      <c r="F15">
        <v>1</v>
      </c>
      <c r="G15">
        <v>-1</v>
      </c>
      <c r="H15">
        <v>1</v>
      </c>
      <c r="I15">
        <v>-1</v>
      </c>
      <c r="T15" t="s">
        <v>4</v>
      </c>
    </row>
    <row r="16" spans="1:28" x14ac:dyDescent="0.25">
      <c r="A16">
        <v>120</v>
      </c>
      <c r="B16">
        <v>-0.49999999999999978</v>
      </c>
      <c r="C16">
        <v>0.50000000000000011</v>
      </c>
      <c r="D16">
        <v>-0.49999999999999978</v>
      </c>
      <c r="E16">
        <v>0.50000000000000011</v>
      </c>
      <c r="F16">
        <v>0.86602540378443871</v>
      </c>
      <c r="G16">
        <v>-0.86602540378443871</v>
      </c>
      <c r="H16">
        <v>0.86602540378443871</v>
      </c>
      <c r="I16">
        <v>-0.86602540378443871</v>
      </c>
      <c r="T16" t="s">
        <v>5</v>
      </c>
    </row>
    <row r="17" spans="1:20" x14ac:dyDescent="0.25">
      <c r="A17">
        <v>150</v>
      </c>
      <c r="B17">
        <v>-0.86602540378443871</v>
      </c>
      <c r="C17">
        <v>0.86602540378443871</v>
      </c>
      <c r="D17">
        <v>-0.86602540378443871</v>
      </c>
      <c r="E17">
        <v>0.86602540378443871</v>
      </c>
      <c r="F17">
        <v>0.50000000000000011</v>
      </c>
      <c r="G17">
        <v>-0.49999999999999978</v>
      </c>
      <c r="H17">
        <v>0.50000000000000011</v>
      </c>
      <c r="I17">
        <v>-0.49999999999999978</v>
      </c>
      <c r="T17" t="s">
        <v>6</v>
      </c>
    </row>
    <row r="18" spans="1:20" x14ac:dyDescent="0.25">
      <c r="A18">
        <v>180</v>
      </c>
      <c r="B18">
        <v>-1</v>
      </c>
      <c r="C18">
        <v>1</v>
      </c>
      <c r="D18">
        <v>-1</v>
      </c>
      <c r="E18">
        <v>1</v>
      </c>
      <c r="F18">
        <v>6.1257422745431001E-17</v>
      </c>
      <c r="G18">
        <v>6.1257422745431001E-17</v>
      </c>
      <c r="H18">
        <v>6.1257422745431001E-17</v>
      </c>
      <c r="I18">
        <v>6.1257422745431001E-17</v>
      </c>
    </row>
    <row r="19" spans="1:20" x14ac:dyDescent="0.25">
      <c r="A19">
        <v>210</v>
      </c>
      <c r="B19">
        <v>-0.8660254037844386</v>
      </c>
      <c r="C19">
        <v>0.86602540378443871</v>
      </c>
      <c r="D19">
        <v>-0.8660254037844386</v>
      </c>
      <c r="E19">
        <v>0.86602540378443871</v>
      </c>
      <c r="F19">
        <v>-0.49999999999999978</v>
      </c>
      <c r="G19">
        <v>0.50000000000000011</v>
      </c>
      <c r="H19">
        <v>-0.49999999999999978</v>
      </c>
      <c r="I19">
        <v>0.50000000000000011</v>
      </c>
    </row>
    <row r="20" spans="1:20" x14ac:dyDescent="0.25">
      <c r="A20">
        <v>240</v>
      </c>
      <c r="B20">
        <v>-0.50000000000000044</v>
      </c>
      <c r="C20">
        <v>0.50000000000000011</v>
      </c>
      <c r="D20">
        <v>-0.50000000000000044</v>
      </c>
      <c r="E20">
        <v>0.50000000000000011</v>
      </c>
      <c r="F20">
        <v>-0.86602540378443871</v>
      </c>
      <c r="G20">
        <v>0.86602540378443871</v>
      </c>
      <c r="H20">
        <v>-0.86602540378443871</v>
      </c>
      <c r="I20">
        <v>0.86602540378443871</v>
      </c>
    </row>
    <row r="21" spans="1:20" x14ac:dyDescent="0.25">
      <c r="A21">
        <v>270</v>
      </c>
      <c r="B21">
        <v>-1.83772268236293E-16</v>
      </c>
      <c r="C21">
        <v>6.1257422745431001E-17</v>
      </c>
      <c r="D21">
        <v>-1.83772268236293E-16</v>
      </c>
      <c r="E21">
        <v>6.1257422745431001E-17</v>
      </c>
      <c r="F21">
        <v>-1</v>
      </c>
      <c r="G21">
        <v>1</v>
      </c>
      <c r="H21">
        <v>-1</v>
      </c>
      <c r="I21">
        <v>1</v>
      </c>
    </row>
    <row r="22" spans="1:20" x14ac:dyDescent="0.25">
      <c r="A22">
        <v>300</v>
      </c>
      <c r="B22">
        <v>0.50000000000000011</v>
      </c>
      <c r="C22">
        <v>-0.49999999999999978</v>
      </c>
      <c r="D22">
        <v>0.50000000000000011</v>
      </c>
      <c r="E22">
        <v>-0.49999999999999978</v>
      </c>
      <c r="F22">
        <v>-0.8660254037844386</v>
      </c>
      <c r="G22">
        <v>0.86602540378443871</v>
      </c>
      <c r="H22">
        <v>-0.8660254037844386</v>
      </c>
      <c r="I22">
        <v>0.86602540378443871</v>
      </c>
    </row>
    <row r="23" spans="1:20" x14ac:dyDescent="0.25">
      <c r="A23">
        <v>330</v>
      </c>
      <c r="B23">
        <v>0.86602540378443837</v>
      </c>
      <c r="C23">
        <v>-0.86602540378443871</v>
      </c>
      <c r="D23">
        <v>0.86602540378443837</v>
      </c>
      <c r="E23">
        <v>-0.86602540378443871</v>
      </c>
      <c r="F23">
        <v>-0.50000000000000044</v>
      </c>
      <c r="G23">
        <v>0.50000000000000011</v>
      </c>
      <c r="H23">
        <v>-0.50000000000000044</v>
      </c>
      <c r="I23">
        <v>0.50000000000000011</v>
      </c>
    </row>
    <row r="24" spans="1:20" x14ac:dyDescent="0.25">
      <c r="A24">
        <v>360</v>
      </c>
      <c r="B24">
        <v>1</v>
      </c>
      <c r="C24">
        <v>-1</v>
      </c>
      <c r="D24">
        <v>1</v>
      </c>
      <c r="E24">
        <v>-1</v>
      </c>
      <c r="F24">
        <v>-1.83772268236293E-16</v>
      </c>
      <c r="G24">
        <v>6.1257422745431001E-17</v>
      </c>
      <c r="H24">
        <v>-1.83772268236293E-16</v>
      </c>
      <c r="I24">
        <v>6.1257422745431001E-17</v>
      </c>
    </row>
    <row r="25" spans="1:20" x14ac:dyDescent="0.25">
      <c r="A25">
        <v>390</v>
      </c>
      <c r="B25">
        <v>0.8660254037844386</v>
      </c>
      <c r="C25">
        <v>-0.8660254037844386</v>
      </c>
      <c r="D25">
        <v>0.8660254037844386</v>
      </c>
      <c r="E25">
        <v>-0.8660254037844386</v>
      </c>
      <c r="F25">
        <v>0.50000000000000011</v>
      </c>
      <c r="G25">
        <v>-0.49999999999999978</v>
      </c>
      <c r="H25">
        <v>0.50000000000000011</v>
      </c>
      <c r="I25">
        <v>-0.49999999999999978</v>
      </c>
    </row>
    <row r="26" spans="1:20" x14ac:dyDescent="0.25">
      <c r="A26">
        <v>420</v>
      </c>
      <c r="B26">
        <v>0.49999999999999972</v>
      </c>
      <c r="C26">
        <v>-0.50000000000000044</v>
      </c>
      <c r="D26">
        <v>0.49999999999999972</v>
      </c>
      <c r="E26">
        <v>-0.50000000000000044</v>
      </c>
      <c r="F26">
        <v>0.86602540378443837</v>
      </c>
      <c r="G26">
        <v>-0.86602540378443871</v>
      </c>
      <c r="H26">
        <v>0.86602540378443837</v>
      </c>
      <c r="I26">
        <v>-0.86602540378443871</v>
      </c>
    </row>
    <row r="27" spans="1:20" x14ac:dyDescent="0.25">
      <c r="A27">
        <v>450</v>
      </c>
      <c r="B27">
        <v>3.06287113727155E-16</v>
      </c>
      <c r="C27">
        <v>-1.83772268236293E-16</v>
      </c>
      <c r="D27">
        <v>3.06287113727155E-16</v>
      </c>
      <c r="E27">
        <v>-1.83772268236293E-16</v>
      </c>
      <c r="F27">
        <v>1</v>
      </c>
      <c r="G27">
        <v>-1</v>
      </c>
      <c r="H27">
        <v>1</v>
      </c>
      <c r="I27">
        <v>-1</v>
      </c>
    </row>
    <row r="28" spans="1:20" x14ac:dyDescent="0.25">
      <c r="A28">
        <v>480</v>
      </c>
      <c r="B28">
        <v>-0.49999999999999922</v>
      </c>
      <c r="C28">
        <v>0.50000000000000011</v>
      </c>
      <c r="D28">
        <v>-0.49999999999999922</v>
      </c>
      <c r="E28">
        <v>0.50000000000000011</v>
      </c>
      <c r="F28">
        <v>0.8660254037844386</v>
      </c>
      <c r="G28">
        <v>-0.8660254037844386</v>
      </c>
      <c r="H28">
        <v>0.8660254037844386</v>
      </c>
      <c r="I28">
        <v>-0.8660254037844386</v>
      </c>
    </row>
    <row r="29" spans="1:20" x14ac:dyDescent="0.25">
      <c r="A29">
        <v>510</v>
      </c>
      <c r="B29">
        <v>-0.86602540378443882</v>
      </c>
      <c r="C29">
        <v>0.86602540378443837</v>
      </c>
      <c r="D29">
        <v>-0.86602540378443882</v>
      </c>
      <c r="E29">
        <v>0.86602540378443837</v>
      </c>
      <c r="F29">
        <v>0.49999999999999972</v>
      </c>
      <c r="G29">
        <v>-0.50000000000000044</v>
      </c>
      <c r="H29">
        <v>0.49999999999999972</v>
      </c>
      <c r="I29">
        <v>-0.50000000000000044</v>
      </c>
    </row>
    <row r="30" spans="1:20" x14ac:dyDescent="0.25">
      <c r="A30">
        <v>540</v>
      </c>
      <c r="B30">
        <v>-1</v>
      </c>
      <c r="C30">
        <v>1</v>
      </c>
      <c r="D30">
        <v>-1</v>
      </c>
      <c r="E30">
        <v>1</v>
      </c>
      <c r="F30">
        <v>3.06287113727155E-16</v>
      </c>
      <c r="G30">
        <v>-1.83772268236293E-16</v>
      </c>
      <c r="H30">
        <v>3.06287113727155E-16</v>
      </c>
      <c r="I30">
        <v>-1.83772268236293E-16</v>
      </c>
    </row>
    <row r="31" spans="1:20" x14ac:dyDescent="0.25">
      <c r="A31">
        <v>570</v>
      </c>
      <c r="B31">
        <v>-0.86602540378443915</v>
      </c>
      <c r="C31">
        <v>0.8660254037844386</v>
      </c>
      <c r="D31">
        <v>-0.86602540378443915</v>
      </c>
      <c r="E31">
        <v>0.8660254037844386</v>
      </c>
      <c r="F31">
        <v>-0.49999999999999922</v>
      </c>
      <c r="G31">
        <v>0.50000000000000011</v>
      </c>
      <c r="H31">
        <v>-0.49999999999999922</v>
      </c>
      <c r="I31">
        <v>0.50000000000000011</v>
      </c>
    </row>
    <row r="32" spans="1:20" x14ac:dyDescent="0.25">
      <c r="A32">
        <v>600</v>
      </c>
      <c r="B32">
        <v>-0.49999999999999983</v>
      </c>
      <c r="C32">
        <v>0.49999999999999972</v>
      </c>
      <c r="D32">
        <v>-0.49999999999999983</v>
      </c>
      <c r="E32">
        <v>0.49999999999999972</v>
      </c>
      <c r="F32">
        <v>-0.86602540378443882</v>
      </c>
      <c r="G32">
        <v>0.86602540378443837</v>
      </c>
      <c r="H32">
        <v>-0.86602540378443882</v>
      </c>
      <c r="I32">
        <v>0.86602540378443837</v>
      </c>
    </row>
    <row r="33" spans="1:9" x14ac:dyDescent="0.25">
      <c r="A33">
        <v>630</v>
      </c>
      <c r="B33">
        <v>-4.28801959218017E-16</v>
      </c>
      <c r="C33">
        <v>3.06287113727155E-16</v>
      </c>
      <c r="D33">
        <v>-4.28801959218017E-16</v>
      </c>
      <c r="E33">
        <v>3.06287113727155E-16</v>
      </c>
      <c r="F33">
        <v>-1</v>
      </c>
      <c r="G33">
        <v>1</v>
      </c>
      <c r="H33">
        <v>-1</v>
      </c>
      <c r="I33">
        <v>1</v>
      </c>
    </row>
    <row r="34" spans="1:9" x14ac:dyDescent="0.25">
      <c r="A34">
        <v>660</v>
      </c>
      <c r="B34">
        <v>0.49999999999999911</v>
      </c>
      <c r="C34">
        <v>-0.49999999999999922</v>
      </c>
      <c r="D34">
        <v>0.49999999999999911</v>
      </c>
      <c r="E34">
        <v>-0.49999999999999922</v>
      </c>
      <c r="F34">
        <v>-0.86602540378443915</v>
      </c>
      <c r="G34">
        <v>0.8660254037844386</v>
      </c>
      <c r="H34">
        <v>-0.86602540378443915</v>
      </c>
      <c r="I34">
        <v>0.8660254037844386</v>
      </c>
    </row>
    <row r="35" spans="1:9" x14ac:dyDescent="0.25">
      <c r="A35">
        <v>690</v>
      </c>
      <c r="B35">
        <v>0.86602540378443871</v>
      </c>
      <c r="C35">
        <v>-0.86602540378443882</v>
      </c>
      <c r="D35">
        <v>0.86602540378443871</v>
      </c>
      <c r="E35">
        <v>-0.86602540378443882</v>
      </c>
      <c r="F35">
        <v>-0.49999999999999983</v>
      </c>
      <c r="G35">
        <v>0.49999999999999972</v>
      </c>
      <c r="H35">
        <v>-0.49999999999999983</v>
      </c>
      <c r="I35">
        <v>0.49999999999999972</v>
      </c>
    </row>
    <row r="36" spans="1:9" x14ac:dyDescent="0.25">
      <c r="A36">
        <v>720</v>
      </c>
      <c r="B36">
        <v>1</v>
      </c>
      <c r="C36">
        <v>-1</v>
      </c>
      <c r="D36">
        <v>1</v>
      </c>
      <c r="E36">
        <v>-1</v>
      </c>
      <c r="F36">
        <v>-4.28801959218017E-16</v>
      </c>
      <c r="G36">
        <v>3.06287113727155E-16</v>
      </c>
      <c r="H36">
        <v>-4.28801959218017E-16</v>
      </c>
      <c r="I36">
        <v>3.06287113727155E-16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selection activeCell="B11" sqref="B11:I11"/>
    </sheetView>
  </sheetViews>
  <sheetFormatPr defaultRowHeight="15" x14ac:dyDescent="0.25"/>
  <cols>
    <col min="2" max="2" width="14.42578125" bestFit="1" customWidth="1"/>
  </cols>
  <sheetData>
    <row r="1" spans="1:28" x14ac:dyDescent="0.25">
      <c r="A1" t="s">
        <v>1</v>
      </c>
      <c r="B1" t="s">
        <v>0</v>
      </c>
      <c r="D1">
        <v>0</v>
      </c>
      <c r="E1">
        <v>30</v>
      </c>
      <c r="F1">
        <v>60</v>
      </c>
      <c r="G1">
        <v>90</v>
      </c>
      <c r="H1">
        <v>120</v>
      </c>
      <c r="I1">
        <v>150</v>
      </c>
      <c r="J1">
        <v>180</v>
      </c>
      <c r="K1">
        <v>210</v>
      </c>
      <c r="L1">
        <v>240</v>
      </c>
      <c r="M1">
        <v>270</v>
      </c>
      <c r="N1">
        <v>300</v>
      </c>
      <c r="O1">
        <v>330</v>
      </c>
      <c r="P1">
        <v>360</v>
      </c>
      <c r="Q1">
        <v>390</v>
      </c>
      <c r="R1">
        <v>420</v>
      </c>
      <c r="S1">
        <v>450</v>
      </c>
      <c r="T1">
        <v>480</v>
      </c>
      <c r="U1">
        <v>510</v>
      </c>
      <c r="V1">
        <v>540</v>
      </c>
      <c r="W1">
        <v>570</v>
      </c>
      <c r="X1">
        <v>600</v>
      </c>
      <c r="Y1">
        <v>630</v>
      </c>
      <c r="Z1">
        <v>660</v>
      </c>
      <c r="AA1">
        <v>690</v>
      </c>
      <c r="AB1">
        <v>720</v>
      </c>
    </row>
    <row r="2" spans="1:28" x14ac:dyDescent="0.25">
      <c r="A2">
        <v>1</v>
      </c>
      <c r="B2">
        <v>0</v>
      </c>
      <c r="D2">
        <f>COS(RADIANS(D$1-$B2))</f>
        <v>1</v>
      </c>
      <c r="E2">
        <f t="shared" ref="E2:AB9" si="0">COS(RADIANS(E$1-$B2))</f>
        <v>0.86602540378443871</v>
      </c>
      <c r="F2">
        <f t="shared" si="0"/>
        <v>0.50000000000000011</v>
      </c>
      <c r="G2">
        <f t="shared" si="0"/>
        <v>6.1257422745431001E-17</v>
      </c>
      <c r="H2">
        <f t="shared" si="0"/>
        <v>-0.49999999999999978</v>
      </c>
      <c r="I2">
        <f t="shared" si="0"/>
        <v>-0.86602540378443871</v>
      </c>
      <c r="J2">
        <f t="shared" si="0"/>
        <v>-1</v>
      </c>
      <c r="K2">
        <f t="shared" si="0"/>
        <v>-0.8660254037844386</v>
      </c>
      <c r="L2">
        <f t="shared" si="0"/>
        <v>-0.50000000000000044</v>
      </c>
      <c r="M2">
        <f t="shared" si="0"/>
        <v>-1.83772268236293E-16</v>
      </c>
      <c r="N2">
        <f t="shared" si="0"/>
        <v>0.50000000000000011</v>
      </c>
      <c r="O2">
        <f t="shared" si="0"/>
        <v>0.86602540378443837</v>
      </c>
      <c r="P2">
        <f t="shared" si="0"/>
        <v>1</v>
      </c>
      <c r="Q2">
        <f t="shared" si="0"/>
        <v>0.8660254037844386</v>
      </c>
      <c r="R2">
        <f t="shared" si="0"/>
        <v>0.49999999999999972</v>
      </c>
      <c r="S2">
        <f t="shared" si="0"/>
        <v>3.06287113727155E-16</v>
      </c>
      <c r="T2">
        <f t="shared" si="0"/>
        <v>-0.49999999999999922</v>
      </c>
      <c r="U2">
        <f t="shared" si="0"/>
        <v>-0.86602540378443882</v>
      </c>
      <c r="V2">
        <f t="shared" si="0"/>
        <v>-1</v>
      </c>
      <c r="W2">
        <f t="shared" si="0"/>
        <v>-0.86602540378443915</v>
      </c>
      <c r="X2">
        <f t="shared" si="0"/>
        <v>-0.49999999999999983</v>
      </c>
      <c r="Y2">
        <f t="shared" si="0"/>
        <v>-4.28801959218017E-16</v>
      </c>
      <c r="Z2">
        <f t="shared" si="0"/>
        <v>0.49999999999999911</v>
      </c>
      <c r="AA2">
        <f t="shared" si="0"/>
        <v>0.86602540378443871</v>
      </c>
      <c r="AB2">
        <f t="shared" si="0"/>
        <v>1</v>
      </c>
    </row>
    <row r="3" spans="1:28" x14ac:dyDescent="0.25">
      <c r="A3">
        <v>2</v>
      </c>
      <c r="B3">
        <v>-90</v>
      </c>
      <c r="D3">
        <f t="shared" ref="D3:D9" si="1">COS(RADIANS(D$1-$B3))</f>
        <v>6.1257422745431001E-17</v>
      </c>
      <c r="E3">
        <f t="shared" si="0"/>
        <v>-0.49999999999999978</v>
      </c>
      <c r="F3">
        <f t="shared" si="0"/>
        <v>-0.86602540378443871</v>
      </c>
      <c r="G3">
        <f t="shared" si="0"/>
        <v>-1</v>
      </c>
      <c r="H3">
        <f t="shared" si="0"/>
        <v>-0.8660254037844386</v>
      </c>
      <c r="I3">
        <f t="shared" si="0"/>
        <v>-0.50000000000000044</v>
      </c>
      <c r="J3">
        <f t="shared" si="0"/>
        <v>-1.83772268236293E-16</v>
      </c>
      <c r="K3">
        <f t="shared" si="0"/>
        <v>0.50000000000000011</v>
      </c>
      <c r="L3">
        <f t="shared" si="0"/>
        <v>0.86602540378443837</v>
      </c>
      <c r="M3">
        <f t="shared" si="0"/>
        <v>1</v>
      </c>
      <c r="N3">
        <f t="shared" si="0"/>
        <v>0.8660254037844386</v>
      </c>
      <c r="O3">
        <f t="shared" si="0"/>
        <v>0.49999999999999972</v>
      </c>
      <c r="P3">
        <f t="shared" si="0"/>
        <v>3.06287113727155E-16</v>
      </c>
      <c r="Q3">
        <f t="shared" si="0"/>
        <v>-0.49999999999999922</v>
      </c>
      <c r="R3">
        <f t="shared" si="0"/>
        <v>-0.86602540378443882</v>
      </c>
      <c r="S3">
        <f t="shared" si="0"/>
        <v>-1</v>
      </c>
      <c r="T3">
        <f t="shared" si="0"/>
        <v>-0.86602540378443915</v>
      </c>
      <c r="U3">
        <f t="shared" si="0"/>
        <v>-0.49999999999999983</v>
      </c>
      <c r="V3">
        <f t="shared" si="0"/>
        <v>-4.28801959218017E-16</v>
      </c>
      <c r="W3">
        <f t="shared" si="0"/>
        <v>0.49999999999999911</v>
      </c>
      <c r="X3">
        <f t="shared" si="0"/>
        <v>0.86602540378443871</v>
      </c>
      <c r="Y3">
        <f t="shared" si="0"/>
        <v>1</v>
      </c>
      <c r="Z3">
        <f t="shared" si="0"/>
        <v>0.86602540378443915</v>
      </c>
      <c r="AA3">
        <f t="shared" si="0"/>
        <v>0.49999999999999994</v>
      </c>
      <c r="AB3">
        <f t="shared" si="0"/>
        <v>5.51316804708879E-16</v>
      </c>
    </row>
    <row r="4" spans="1:28" x14ac:dyDescent="0.25">
      <c r="A4">
        <v>3</v>
      </c>
      <c r="B4">
        <v>-90</v>
      </c>
      <c r="D4">
        <f t="shared" si="1"/>
        <v>6.1257422745431001E-17</v>
      </c>
      <c r="E4">
        <f t="shared" si="0"/>
        <v>-0.49999999999999978</v>
      </c>
      <c r="F4">
        <f t="shared" si="0"/>
        <v>-0.86602540378443871</v>
      </c>
      <c r="G4">
        <f t="shared" si="0"/>
        <v>-1</v>
      </c>
      <c r="H4">
        <f t="shared" si="0"/>
        <v>-0.8660254037844386</v>
      </c>
      <c r="I4">
        <f t="shared" si="0"/>
        <v>-0.50000000000000044</v>
      </c>
      <c r="J4">
        <f t="shared" si="0"/>
        <v>-1.83772268236293E-16</v>
      </c>
      <c r="K4">
        <f t="shared" si="0"/>
        <v>0.50000000000000011</v>
      </c>
      <c r="L4">
        <f t="shared" si="0"/>
        <v>0.86602540378443837</v>
      </c>
      <c r="M4">
        <f t="shared" si="0"/>
        <v>1</v>
      </c>
      <c r="N4">
        <f t="shared" si="0"/>
        <v>0.8660254037844386</v>
      </c>
      <c r="O4">
        <f t="shared" si="0"/>
        <v>0.49999999999999972</v>
      </c>
      <c r="P4">
        <f t="shared" si="0"/>
        <v>3.06287113727155E-16</v>
      </c>
      <c r="Q4">
        <f t="shared" si="0"/>
        <v>-0.49999999999999922</v>
      </c>
      <c r="R4">
        <f t="shared" si="0"/>
        <v>-0.86602540378443882</v>
      </c>
      <c r="S4">
        <f t="shared" si="0"/>
        <v>-1</v>
      </c>
      <c r="T4">
        <f t="shared" si="0"/>
        <v>-0.86602540378443915</v>
      </c>
      <c r="U4">
        <f t="shared" si="0"/>
        <v>-0.49999999999999983</v>
      </c>
      <c r="V4">
        <f t="shared" si="0"/>
        <v>-4.28801959218017E-16</v>
      </c>
      <c r="W4">
        <f t="shared" si="0"/>
        <v>0.49999999999999911</v>
      </c>
      <c r="X4">
        <f t="shared" si="0"/>
        <v>0.86602540378443871</v>
      </c>
      <c r="Y4">
        <f t="shared" si="0"/>
        <v>1</v>
      </c>
      <c r="Z4">
        <f t="shared" si="0"/>
        <v>0.86602540378443915</v>
      </c>
      <c r="AA4">
        <f t="shared" si="0"/>
        <v>0.49999999999999994</v>
      </c>
      <c r="AB4">
        <f t="shared" si="0"/>
        <v>5.51316804708879E-16</v>
      </c>
    </row>
    <row r="5" spans="1:28" x14ac:dyDescent="0.25">
      <c r="A5">
        <v>4</v>
      </c>
      <c r="B5">
        <v>-180</v>
      </c>
      <c r="D5">
        <f t="shared" si="1"/>
        <v>-1</v>
      </c>
      <c r="E5">
        <f t="shared" si="0"/>
        <v>-0.8660254037844386</v>
      </c>
      <c r="F5">
        <f t="shared" si="0"/>
        <v>-0.50000000000000044</v>
      </c>
      <c r="G5">
        <f t="shared" si="0"/>
        <v>-1.83772268236293E-16</v>
      </c>
      <c r="H5">
        <f t="shared" si="0"/>
        <v>0.50000000000000011</v>
      </c>
      <c r="I5">
        <f t="shared" si="0"/>
        <v>0.86602540378443837</v>
      </c>
      <c r="J5">
        <f t="shared" si="0"/>
        <v>1</v>
      </c>
      <c r="K5">
        <f t="shared" si="0"/>
        <v>0.8660254037844386</v>
      </c>
      <c r="L5">
        <f t="shared" si="0"/>
        <v>0.49999999999999972</v>
      </c>
      <c r="M5">
        <f t="shared" si="0"/>
        <v>3.06287113727155E-16</v>
      </c>
      <c r="N5">
        <f t="shared" si="0"/>
        <v>-0.49999999999999922</v>
      </c>
      <c r="O5">
        <f t="shared" si="0"/>
        <v>-0.86602540378443882</v>
      </c>
      <c r="P5">
        <f t="shared" si="0"/>
        <v>-1</v>
      </c>
      <c r="Q5">
        <f t="shared" si="0"/>
        <v>-0.86602540378443915</v>
      </c>
      <c r="R5">
        <f t="shared" si="0"/>
        <v>-0.49999999999999983</v>
      </c>
      <c r="S5">
        <f t="shared" si="0"/>
        <v>-4.28801959218017E-16</v>
      </c>
      <c r="T5">
        <f t="shared" si="0"/>
        <v>0.49999999999999911</v>
      </c>
      <c r="U5">
        <f t="shared" si="0"/>
        <v>0.86602540378443871</v>
      </c>
      <c r="V5">
        <f t="shared" si="0"/>
        <v>1</v>
      </c>
      <c r="W5">
        <f t="shared" si="0"/>
        <v>0.86602540378443915</v>
      </c>
      <c r="X5">
        <f t="shared" si="0"/>
        <v>0.49999999999999994</v>
      </c>
      <c r="Y5">
        <f t="shared" si="0"/>
        <v>5.51316804708879E-16</v>
      </c>
      <c r="Z5">
        <f t="shared" si="0"/>
        <v>-0.50000000000000056</v>
      </c>
      <c r="AA5">
        <f t="shared" si="0"/>
        <v>-0.8660254037844386</v>
      </c>
      <c r="AB5">
        <f t="shared" si="0"/>
        <v>-1</v>
      </c>
    </row>
    <row r="6" spans="1:28" x14ac:dyDescent="0.25">
      <c r="A6">
        <v>5</v>
      </c>
      <c r="B6">
        <v>-270</v>
      </c>
      <c r="D6">
        <f t="shared" si="1"/>
        <v>-1.83772268236293E-16</v>
      </c>
      <c r="E6">
        <f t="shared" si="0"/>
        <v>0.50000000000000011</v>
      </c>
      <c r="F6">
        <f t="shared" si="0"/>
        <v>0.86602540378443837</v>
      </c>
      <c r="G6">
        <f t="shared" si="0"/>
        <v>1</v>
      </c>
      <c r="H6">
        <f t="shared" si="0"/>
        <v>0.8660254037844386</v>
      </c>
      <c r="I6">
        <f t="shared" si="0"/>
        <v>0.49999999999999972</v>
      </c>
      <c r="J6">
        <f t="shared" si="0"/>
        <v>3.06287113727155E-16</v>
      </c>
      <c r="K6">
        <f t="shared" si="0"/>
        <v>-0.49999999999999922</v>
      </c>
      <c r="L6">
        <f t="shared" si="0"/>
        <v>-0.86602540378443882</v>
      </c>
      <c r="M6">
        <f t="shared" si="0"/>
        <v>-1</v>
      </c>
      <c r="N6">
        <f t="shared" si="0"/>
        <v>-0.86602540378443915</v>
      </c>
      <c r="O6">
        <f t="shared" si="0"/>
        <v>-0.49999999999999983</v>
      </c>
      <c r="P6">
        <f t="shared" si="0"/>
        <v>-4.28801959218017E-16</v>
      </c>
      <c r="Q6">
        <f t="shared" si="0"/>
        <v>0.49999999999999911</v>
      </c>
      <c r="R6">
        <f t="shared" si="0"/>
        <v>0.86602540378443871</v>
      </c>
      <c r="S6">
        <f t="shared" si="0"/>
        <v>1</v>
      </c>
      <c r="T6">
        <f t="shared" si="0"/>
        <v>0.86602540378443915</v>
      </c>
      <c r="U6">
        <f t="shared" si="0"/>
        <v>0.49999999999999994</v>
      </c>
      <c r="V6">
        <f t="shared" si="0"/>
        <v>5.51316804708879E-16</v>
      </c>
      <c r="W6">
        <f t="shared" si="0"/>
        <v>-0.50000000000000056</v>
      </c>
      <c r="X6">
        <f t="shared" si="0"/>
        <v>-0.8660254037844386</v>
      </c>
      <c r="Y6">
        <f t="shared" si="0"/>
        <v>-1</v>
      </c>
      <c r="Z6">
        <f t="shared" si="0"/>
        <v>-0.86602540378443926</v>
      </c>
      <c r="AA6">
        <f t="shared" si="0"/>
        <v>-0.50000000000000155</v>
      </c>
      <c r="AB6">
        <f t="shared" si="0"/>
        <v>1.1025251892005095E-15</v>
      </c>
    </row>
    <row r="7" spans="1:28" x14ac:dyDescent="0.25">
      <c r="A7">
        <v>6</v>
      </c>
      <c r="B7">
        <v>0</v>
      </c>
      <c r="D7">
        <f t="shared" si="1"/>
        <v>1</v>
      </c>
      <c r="E7">
        <f t="shared" si="0"/>
        <v>0.86602540378443871</v>
      </c>
      <c r="F7">
        <f t="shared" si="0"/>
        <v>0.50000000000000011</v>
      </c>
      <c r="G7">
        <f t="shared" si="0"/>
        <v>6.1257422745431001E-17</v>
      </c>
      <c r="H7">
        <f t="shared" si="0"/>
        <v>-0.49999999999999978</v>
      </c>
      <c r="I7">
        <f t="shared" si="0"/>
        <v>-0.86602540378443871</v>
      </c>
      <c r="J7">
        <f t="shared" si="0"/>
        <v>-1</v>
      </c>
      <c r="K7">
        <f t="shared" si="0"/>
        <v>-0.8660254037844386</v>
      </c>
      <c r="L7">
        <f t="shared" si="0"/>
        <v>-0.50000000000000044</v>
      </c>
      <c r="M7">
        <f t="shared" si="0"/>
        <v>-1.83772268236293E-16</v>
      </c>
      <c r="N7">
        <f t="shared" si="0"/>
        <v>0.50000000000000011</v>
      </c>
      <c r="O7">
        <f t="shared" si="0"/>
        <v>0.86602540378443837</v>
      </c>
      <c r="P7">
        <f t="shared" si="0"/>
        <v>1</v>
      </c>
      <c r="Q7">
        <f t="shared" si="0"/>
        <v>0.8660254037844386</v>
      </c>
      <c r="R7">
        <f t="shared" si="0"/>
        <v>0.49999999999999972</v>
      </c>
      <c r="S7">
        <f t="shared" si="0"/>
        <v>3.06287113727155E-16</v>
      </c>
      <c r="T7">
        <f t="shared" si="0"/>
        <v>-0.49999999999999922</v>
      </c>
      <c r="U7">
        <f t="shared" si="0"/>
        <v>-0.86602540378443882</v>
      </c>
      <c r="V7">
        <f t="shared" si="0"/>
        <v>-1</v>
      </c>
      <c r="W7">
        <f t="shared" si="0"/>
        <v>-0.86602540378443915</v>
      </c>
      <c r="X7">
        <f t="shared" si="0"/>
        <v>-0.49999999999999983</v>
      </c>
      <c r="Y7">
        <f t="shared" si="0"/>
        <v>-4.28801959218017E-16</v>
      </c>
      <c r="Z7">
        <f t="shared" si="0"/>
        <v>0.49999999999999911</v>
      </c>
      <c r="AA7">
        <f t="shared" si="0"/>
        <v>0.86602540378443871</v>
      </c>
      <c r="AB7">
        <f t="shared" si="0"/>
        <v>1</v>
      </c>
    </row>
    <row r="8" spans="1:28" x14ac:dyDescent="0.25">
      <c r="A8">
        <v>7</v>
      </c>
      <c r="B8">
        <v>-180</v>
      </c>
      <c r="D8">
        <f t="shared" si="1"/>
        <v>-1</v>
      </c>
      <c r="E8">
        <f t="shared" si="0"/>
        <v>-0.8660254037844386</v>
      </c>
      <c r="F8">
        <f t="shared" si="0"/>
        <v>-0.50000000000000044</v>
      </c>
      <c r="G8">
        <f t="shared" si="0"/>
        <v>-1.83772268236293E-16</v>
      </c>
      <c r="H8">
        <f t="shared" si="0"/>
        <v>0.50000000000000011</v>
      </c>
      <c r="I8">
        <f t="shared" si="0"/>
        <v>0.86602540378443837</v>
      </c>
      <c r="J8">
        <f t="shared" si="0"/>
        <v>1</v>
      </c>
      <c r="K8">
        <f t="shared" si="0"/>
        <v>0.8660254037844386</v>
      </c>
      <c r="L8">
        <f t="shared" si="0"/>
        <v>0.49999999999999972</v>
      </c>
      <c r="M8">
        <f t="shared" si="0"/>
        <v>3.06287113727155E-16</v>
      </c>
      <c r="N8">
        <f t="shared" si="0"/>
        <v>-0.49999999999999922</v>
      </c>
      <c r="O8">
        <f t="shared" si="0"/>
        <v>-0.86602540378443882</v>
      </c>
      <c r="P8">
        <f t="shared" si="0"/>
        <v>-1</v>
      </c>
      <c r="Q8">
        <f t="shared" si="0"/>
        <v>-0.86602540378443915</v>
      </c>
      <c r="R8">
        <f t="shared" si="0"/>
        <v>-0.49999999999999983</v>
      </c>
      <c r="S8">
        <f t="shared" si="0"/>
        <v>-4.28801959218017E-16</v>
      </c>
      <c r="T8">
        <f t="shared" si="0"/>
        <v>0.49999999999999911</v>
      </c>
      <c r="U8">
        <f t="shared" si="0"/>
        <v>0.86602540378443871</v>
      </c>
      <c r="V8">
        <f t="shared" si="0"/>
        <v>1</v>
      </c>
      <c r="W8">
        <f t="shared" si="0"/>
        <v>0.86602540378443915</v>
      </c>
      <c r="X8">
        <f t="shared" si="0"/>
        <v>0.49999999999999994</v>
      </c>
      <c r="Y8">
        <f t="shared" si="0"/>
        <v>5.51316804708879E-16</v>
      </c>
      <c r="Z8">
        <f t="shared" si="0"/>
        <v>-0.50000000000000056</v>
      </c>
      <c r="AA8">
        <f t="shared" si="0"/>
        <v>-0.8660254037844386</v>
      </c>
      <c r="AB8">
        <f t="shared" si="0"/>
        <v>-1</v>
      </c>
    </row>
    <row r="9" spans="1:28" x14ac:dyDescent="0.25">
      <c r="A9">
        <v>8</v>
      </c>
      <c r="B9">
        <v>-270</v>
      </c>
      <c r="D9">
        <f t="shared" si="1"/>
        <v>-1.83772268236293E-16</v>
      </c>
      <c r="E9">
        <f t="shared" si="0"/>
        <v>0.50000000000000011</v>
      </c>
      <c r="F9">
        <f t="shared" si="0"/>
        <v>0.86602540378443837</v>
      </c>
      <c r="G9">
        <f t="shared" si="0"/>
        <v>1</v>
      </c>
      <c r="H9">
        <f t="shared" si="0"/>
        <v>0.8660254037844386</v>
      </c>
      <c r="I9">
        <f t="shared" si="0"/>
        <v>0.49999999999999972</v>
      </c>
      <c r="J9">
        <f t="shared" si="0"/>
        <v>3.06287113727155E-16</v>
      </c>
      <c r="K9">
        <f t="shared" si="0"/>
        <v>-0.49999999999999922</v>
      </c>
      <c r="L9">
        <f t="shared" si="0"/>
        <v>-0.86602540378443882</v>
      </c>
      <c r="M9">
        <f t="shared" si="0"/>
        <v>-1</v>
      </c>
      <c r="N9">
        <f t="shared" si="0"/>
        <v>-0.86602540378443915</v>
      </c>
      <c r="O9">
        <f t="shared" si="0"/>
        <v>-0.49999999999999983</v>
      </c>
      <c r="P9">
        <f t="shared" si="0"/>
        <v>-4.28801959218017E-16</v>
      </c>
      <c r="Q9">
        <f t="shared" si="0"/>
        <v>0.49999999999999911</v>
      </c>
      <c r="R9">
        <f t="shared" si="0"/>
        <v>0.86602540378443871</v>
      </c>
      <c r="S9">
        <f t="shared" si="0"/>
        <v>1</v>
      </c>
      <c r="T9">
        <f t="shared" si="0"/>
        <v>0.86602540378443915</v>
      </c>
      <c r="U9">
        <f t="shared" si="0"/>
        <v>0.49999999999999994</v>
      </c>
      <c r="V9">
        <f t="shared" si="0"/>
        <v>5.51316804708879E-16</v>
      </c>
      <c r="W9">
        <f t="shared" si="0"/>
        <v>-0.50000000000000056</v>
      </c>
      <c r="X9">
        <f t="shared" si="0"/>
        <v>-0.8660254037844386</v>
      </c>
      <c r="Y9">
        <f t="shared" si="0"/>
        <v>-1</v>
      </c>
      <c r="Z9">
        <f t="shared" si="0"/>
        <v>-0.86602540378443926</v>
      </c>
      <c r="AA9">
        <f t="shared" si="0"/>
        <v>-0.50000000000000155</v>
      </c>
      <c r="AB9">
        <f t="shared" si="0"/>
        <v>1.1025251892005095E-15</v>
      </c>
    </row>
    <row r="11" spans="1:28" x14ac:dyDescent="0.25">
      <c r="A11" t="s">
        <v>2</v>
      </c>
      <c r="B11">
        <f>A2</f>
        <v>1</v>
      </c>
      <c r="C11">
        <f>A3</f>
        <v>2</v>
      </c>
      <c r="D11">
        <f>A4</f>
        <v>3</v>
      </c>
      <c r="E11">
        <f>A5</f>
        <v>4</v>
      </c>
      <c r="F11">
        <f>A6</f>
        <v>5</v>
      </c>
      <c r="G11">
        <f>A7</f>
        <v>6</v>
      </c>
      <c r="H11">
        <f>A8</f>
        <v>7</v>
      </c>
      <c r="I11">
        <f>A9</f>
        <v>8</v>
      </c>
    </row>
    <row r="12" spans="1:28" x14ac:dyDescent="0.25">
      <c r="A12">
        <v>0</v>
      </c>
      <c r="B12">
        <v>1</v>
      </c>
      <c r="C12">
        <v>6.1257422745431001E-17</v>
      </c>
      <c r="D12">
        <v>6.1257422745431001E-17</v>
      </c>
      <c r="E12">
        <v>-1</v>
      </c>
      <c r="F12">
        <v>-1.83772268236293E-16</v>
      </c>
      <c r="G12">
        <v>1</v>
      </c>
      <c r="H12">
        <v>-1</v>
      </c>
      <c r="I12">
        <v>-1.83772268236293E-16</v>
      </c>
    </row>
    <row r="13" spans="1:28" x14ac:dyDescent="0.25">
      <c r="A13">
        <v>30</v>
      </c>
      <c r="B13">
        <v>0.86602540378443871</v>
      </c>
      <c r="C13">
        <v>-0.49999999999999978</v>
      </c>
      <c r="D13">
        <v>-0.49999999999999978</v>
      </c>
      <c r="E13">
        <v>-0.8660254037844386</v>
      </c>
      <c r="F13">
        <v>0.50000000000000011</v>
      </c>
      <c r="G13">
        <v>0.86602540378443871</v>
      </c>
      <c r="H13">
        <v>-0.8660254037844386</v>
      </c>
      <c r="I13">
        <v>0.50000000000000011</v>
      </c>
    </row>
    <row r="14" spans="1:28" x14ac:dyDescent="0.25">
      <c r="A14">
        <v>60</v>
      </c>
      <c r="B14">
        <v>0.50000000000000011</v>
      </c>
      <c r="C14">
        <v>-0.86602540378443871</v>
      </c>
      <c r="D14">
        <v>-0.86602540378443871</v>
      </c>
      <c r="E14">
        <v>-0.50000000000000044</v>
      </c>
      <c r="F14">
        <v>0.86602540378443837</v>
      </c>
      <c r="G14">
        <v>0.50000000000000011</v>
      </c>
      <c r="H14">
        <v>-0.50000000000000044</v>
      </c>
      <c r="I14">
        <v>0.86602540378443837</v>
      </c>
      <c r="T14" t="s">
        <v>9</v>
      </c>
    </row>
    <row r="15" spans="1:28" x14ac:dyDescent="0.25">
      <c r="A15">
        <v>90</v>
      </c>
      <c r="B15">
        <v>6.1257422745431001E-17</v>
      </c>
      <c r="C15">
        <v>-1</v>
      </c>
      <c r="D15">
        <v>-1</v>
      </c>
      <c r="E15">
        <v>-1.83772268236293E-16</v>
      </c>
      <c r="F15">
        <v>1</v>
      </c>
      <c r="G15">
        <v>6.1257422745431001E-17</v>
      </c>
      <c r="H15">
        <v>-1.83772268236293E-16</v>
      </c>
      <c r="I15">
        <v>1</v>
      </c>
      <c r="T15" t="s">
        <v>8</v>
      </c>
    </row>
    <row r="16" spans="1:28" x14ac:dyDescent="0.25">
      <c r="A16">
        <v>120</v>
      </c>
      <c r="B16">
        <v>-0.49999999999999978</v>
      </c>
      <c r="C16">
        <v>-0.8660254037844386</v>
      </c>
      <c r="D16">
        <v>-0.8660254037844386</v>
      </c>
      <c r="E16">
        <v>0.50000000000000011</v>
      </c>
      <c r="F16">
        <v>0.8660254037844386</v>
      </c>
      <c r="G16">
        <v>-0.49999999999999978</v>
      </c>
      <c r="H16">
        <v>0.50000000000000011</v>
      </c>
      <c r="I16">
        <v>0.8660254037844386</v>
      </c>
      <c r="T16" t="s">
        <v>10</v>
      </c>
    </row>
    <row r="17" spans="1:20" x14ac:dyDescent="0.25">
      <c r="A17">
        <v>150</v>
      </c>
      <c r="B17">
        <v>-0.86602540378443871</v>
      </c>
      <c r="C17">
        <v>-0.50000000000000044</v>
      </c>
      <c r="D17">
        <v>-0.50000000000000044</v>
      </c>
      <c r="E17">
        <v>0.86602540378443837</v>
      </c>
      <c r="F17">
        <v>0.49999999999999972</v>
      </c>
      <c r="G17">
        <v>-0.86602540378443871</v>
      </c>
      <c r="H17">
        <v>0.86602540378443837</v>
      </c>
      <c r="I17">
        <v>0.49999999999999972</v>
      </c>
      <c r="T17" t="s">
        <v>3</v>
      </c>
    </row>
    <row r="18" spans="1:20" x14ac:dyDescent="0.25">
      <c r="A18">
        <v>180</v>
      </c>
      <c r="B18">
        <v>-1</v>
      </c>
      <c r="C18">
        <v>-1.83772268236293E-16</v>
      </c>
      <c r="D18">
        <v>-1.83772268236293E-16</v>
      </c>
      <c r="E18">
        <v>1</v>
      </c>
      <c r="F18">
        <v>3.06287113727155E-16</v>
      </c>
      <c r="G18">
        <v>-1</v>
      </c>
      <c r="H18">
        <v>1</v>
      </c>
      <c r="I18">
        <v>3.06287113727155E-16</v>
      </c>
    </row>
    <row r="19" spans="1:20" x14ac:dyDescent="0.25">
      <c r="A19">
        <v>210</v>
      </c>
      <c r="B19">
        <v>-0.8660254037844386</v>
      </c>
      <c r="C19">
        <v>0.50000000000000011</v>
      </c>
      <c r="D19">
        <v>0.50000000000000011</v>
      </c>
      <c r="E19">
        <v>0.8660254037844386</v>
      </c>
      <c r="F19">
        <v>-0.49999999999999922</v>
      </c>
      <c r="G19">
        <v>-0.8660254037844386</v>
      </c>
      <c r="H19">
        <v>0.8660254037844386</v>
      </c>
      <c r="I19">
        <v>-0.49999999999999922</v>
      </c>
    </row>
    <row r="20" spans="1:20" x14ac:dyDescent="0.25">
      <c r="A20">
        <v>240</v>
      </c>
      <c r="B20">
        <v>-0.50000000000000044</v>
      </c>
      <c r="C20">
        <v>0.86602540378443837</v>
      </c>
      <c r="D20">
        <v>0.86602540378443837</v>
      </c>
      <c r="E20">
        <v>0.49999999999999972</v>
      </c>
      <c r="F20">
        <v>-0.86602540378443882</v>
      </c>
      <c r="G20">
        <v>-0.50000000000000044</v>
      </c>
      <c r="H20">
        <v>0.49999999999999972</v>
      </c>
      <c r="I20">
        <v>-0.86602540378443882</v>
      </c>
    </row>
    <row r="21" spans="1:20" x14ac:dyDescent="0.25">
      <c r="A21">
        <v>270</v>
      </c>
      <c r="B21">
        <v>-1.83772268236293E-16</v>
      </c>
      <c r="C21">
        <v>1</v>
      </c>
      <c r="D21">
        <v>1</v>
      </c>
      <c r="E21">
        <v>3.06287113727155E-16</v>
      </c>
      <c r="F21">
        <v>-1</v>
      </c>
      <c r="G21">
        <v>-1.83772268236293E-16</v>
      </c>
      <c r="H21">
        <v>3.06287113727155E-16</v>
      </c>
      <c r="I21">
        <v>-1</v>
      </c>
    </row>
    <row r="22" spans="1:20" x14ac:dyDescent="0.25">
      <c r="A22">
        <v>300</v>
      </c>
      <c r="B22">
        <v>0.50000000000000011</v>
      </c>
      <c r="C22">
        <v>0.8660254037844386</v>
      </c>
      <c r="D22">
        <v>0.8660254037844386</v>
      </c>
      <c r="E22">
        <v>-0.49999999999999922</v>
      </c>
      <c r="F22">
        <v>-0.86602540378443915</v>
      </c>
      <c r="G22">
        <v>0.50000000000000011</v>
      </c>
      <c r="H22">
        <v>-0.49999999999999922</v>
      </c>
      <c r="I22">
        <v>-0.86602540378443915</v>
      </c>
    </row>
    <row r="23" spans="1:20" x14ac:dyDescent="0.25">
      <c r="A23">
        <v>330</v>
      </c>
      <c r="B23">
        <v>0.86602540378443837</v>
      </c>
      <c r="C23">
        <v>0.49999999999999972</v>
      </c>
      <c r="D23">
        <v>0.49999999999999972</v>
      </c>
      <c r="E23">
        <v>-0.86602540378443882</v>
      </c>
      <c r="F23">
        <v>-0.49999999999999983</v>
      </c>
      <c r="G23">
        <v>0.86602540378443837</v>
      </c>
      <c r="H23">
        <v>-0.86602540378443882</v>
      </c>
      <c r="I23">
        <v>-0.49999999999999983</v>
      </c>
    </row>
    <row r="24" spans="1:20" x14ac:dyDescent="0.25">
      <c r="A24">
        <v>360</v>
      </c>
      <c r="B24">
        <v>1</v>
      </c>
      <c r="C24">
        <v>3.06287113727155E-16</v>
      </c>
      <c r="D24">
        <v>3.06287113727155E-16</v>
      </c>
      <c r="E24">
        <v>-1</v>
      </c>
      <c r="F24">
        <v>-4.28801959218017E-16</v>
      </c>
      <c r="G24">
        <v>1</v>
      </c>
      <c r="H24">
        <v>-1</v>
      </c>
      <c r="I24">
        <v>-4.28801959218017E-16</v>
      </c>
    </row>
    <row r="25" spans="1:20" x14ac:dyDescent="0.25">
      <c r="A25">
        <v>390</v>
      </c>
      <c r="B25">
        <v>0.8660254037844386</v>
      </c>
      <c r="C25">
        <v>-0.49999999999999922</v>
      </c>
      <c r="D25">
        <v>-0.49999999999999922</v>
      </c>
      <c r="E25">
        <v>-0.86602540378443915</v>
      </c>
      <c r="F25">
        <v>0.49999999999999911</v>
      </c>
      <c r="G25">
        <v>0.8660254037844386</v>
      </c>
      <c r="H25">
        <v>-0.86602540378443915</v>
      </c>
      <c r="I25">
        <v>0.49999999999999911</v>
      </c>
    </row>
    <row r="26" spans="1:20" x14ac:dyDescent="0.25">
      <c r="A26">
        <v>420</v>
      </c>
      <c r="B26">
        <v>0.49999999999999972</v>
      </c>
      <c r="C26">
        <v>-0.86602540378443882</v>
      </c>
      <c r="D26">
        <v>-0.86602540378443882</v>
      </c>
      <c r="E26">
        <v>-0.49999999999999983</v>
      </c>
      <c r="F26">
        <v>0.86602540378443871</v>
      </c>
      <c r="G26">
        <v>0.49999999999999972</v>
      </c>
      <c r="H26">
        <v>-0.49999999999999983</v>
      </c>
      <c r="I26">
        <v>0.86602540378443871</v>
      </c>
    </row>
    <row r="27" spans="1:20" x14ac:dyDescent="0.25">
      <c r="A27">
        <v>450</v>
      </c>
      <c r="B27">
        <v>3.06287113727155E-16</v>
      </c>
      <c r="C27">
        <v>-1</v>
      </c>
      <c r="D27">
        <v>-1</v>
      </c>
      <c r="E27">
        <v>-4.28801959218017E-16</v>
      </c>
      <c r="F27">
        <v>1</v>
      </c>
      <c r="G27">
        <v>3.06287113727155E-16</v>
      </c>
      <c r="H27">
        <v>-4.28801959218017E-16</v>
      </c>
      <c r="I27">
        <v>1</v>
      </c>
    </row>
    <row r="28" spans="1:20" x14ac:dyDescent="0.25">
      <c r="A28">
        <v>480</v>
      </c>
      <c r="B28">
        <v>-0.49999999999999922</v>
      </c>
      <c r="C28">
        <v>-0.86602540378443915</v>
      </c>
      <c r="D28">
        <v>-0.86602540378443915</v>
      </c>
      <c r="E28">
        <v>0.49999999999999911</v>
      </c>
      <c r="F28">
        <v>0.86602540378443915</v>
      </c>
      <c r="G28">
        <v>-0.49999999999999922</v>
      </c>
      <c r="H28">
        <v>0.49999999999999911</v>
      </c>
      <c r="I28">
        <v>0.86602540378443915</v>
      </c>
    </row>
    <row r="29" spans="1:20" x14ac:dyDescent="0.25">
      <c r="A29">
        <v>510</v>
      </c>
      <c r="B29">
        <v>-0.86602540378443882</v>
      </c>
      <c r="C29">
        <v>-0.49999999999999983</v>
      </c>
      <c r="D29">
        <v>-0.49999999999999983</v>
      </c>
      <c r="E29">
        <v>0.86602540378443871</v>
      </c>
      <c r="F29">
        <v>0.49999999999999994</v>
      </c>
      <c r="G29">
        <v>-0.86602540378443882</v>
      </c>
      <c r="H29">
        <v>0.86602540378443871</v>
      </c>
      <c r="I29">
        <v>0.49999999999999994</v>
      </c>
    </row>
    <row r="30" spans="1:20" x14ac:dyDescent="0.25">
      <c r="A30">
        <v>540</v>
      </c>
      <c r="B30">
        <v>-1</v>
      </c>
      <c r="C30">
        <v>-4.28801959218017E-16</v>
      </c>
      <c r="D30">
        <v>-4.28801959218017E-16</v>
      </c>
      <c r="E30">
        <v>1</v>
      </c>
      <c r="F30">
        <v>5.51316804708879E-16</v>
      </c>
      <c r="G30">
        <v>-1</v>
      </c>
      <c r="H30">
        <v>1</v>
      </c>
      <c r="I30">
        <v>5.51316804708879E-16</v>
      </c>
    </row>
    <row r="31" spans="1:20" x14ac:dyDescent="0.25">
      <c r="A31">
        <v>570</v>
      </c>
      <c r="B31">
        <v>-0.86602540378443915</v>
      </c>
      <c r="C31">
        <v>0.49999999999999911</v>
      </c>
      <c r="D31">
        <v>0.49999999999999911</v>
      </c>
      <c r="E31">
        <v>0.86602540378443915</v>
      </c>
      <c r="F31">
        <v>-0.50000000000000056</v>
      </c>
      <c r="G31">
        <v>-0.86602540378443915</v>
      </c>
      <c r="H31">
        <v>0.86602540378443915</v>
      </c>
      <c r="I31">
        <v>-0.50000000000000056</v>
      </c>
    </row>
    <row r="32" spans="1:20" x14ac:dyDescent="0.25">
      <c r="A32">
        <v>600</v>
      </c>
      <c r="B32">
        <v>-0.49999999999999983</v>
      </c>
      <c r="C32">
        <v>0.86602540378443871</v>
      </c>
      <c r="D32">
        <v>0.86602540378443871</v>
      </c>
      <c r="E32">
        <v>0.49999999999999994</v>
      </c>
      <c r="F32">
        <v>-0.8660254037844386</v>
      </c>
      <c r="G32">
        <v>-0.49999999999999983</v>
      </c>
      <c r="H32">
        <v>0.49999999999999994</v>
      </c>
      <c r="I32">
        <v>-0.8660254037844386</v>
      </c>
    </row>
    <row r="33" spans="1:9" x14ac:dyDescent="0.25">
      <c r="A33">
        <v>630</v>
      </c>
      <c r="B33">
        <v>-4.28801959218017E-16</v>
      </c>
      <c r="C33">
        <v>1</v>
      </c>
      <c r="D33">
        <v>1</v>
      </c>
      <c r="E33">
        <v>5.51316804708879E-16</v>
      </c>
      <c r="F33">
        <v>-1</v>
      </c>
      <c r="G33">
        <v>-4.28801959218017E-16</v>
      </c>
      <c r="H33">
        <v>5.51316804708879E-16</v>
      </c>
      <c r="I33">
        <v>-1</v>
      </c>
    </row>
    <row r="34" spans="1:9" x14ac:dyDescent="0.25">
      <c r="A34">
        <v>660</v>
      </c>
      <c r="B34">
        <v>0.49999999999999911</v>
      </c>
      <c r="C34">
        <v>0.86602540378443915</v>
      </c>
      <c r="D34">
        <v>0.86602540378443915</v>
      </c>
      <c r="E34">
        <v>-0.50000000000000056</v>
      </c>
      <c r="F34">
        <v>-0.86602540378443926</v>
      </c>
      <c r="G34">
        <v>0.49999999999999911</v>
      </c>
      <c r="H34">
        <v>-0.50000000000000056</v>
      </c>
      <c r="I34">
        <v>-0.86602540378443926</v>
      </c>
    </row>
    <row r="35" spans="1:9" x14ac:dyDescent="0.25">
      <c r="A35">
        <v>690</v>
      </c>
      <c r="B35">
        <v>0.86602540378443871</v>
      </c>
      <c r="C35">
        <v>0.49999999999999994</v>
      </c>
      <c r="D35">
        <v>0.49999999999999994</v>
      </c>
      <c r="E35">
        <v>-0.8660254037844386</v>
      </c>
      <c r="F35">
        <v>-0.50000000000000155</v>
      </c>
      <c r="G35">
        <v>0.86602540378443871</v>
      </c>
      <c r="H35">
        <v>-0.8660254037844386</v>
      </c>
      <c r="I35">
        <v>-0.50000000000000155</v>
      </c>
    </row>
    <row r="36" spans="1:9" x14ac:dyDescent="0.25">
      <c r="A36">
        <v>720</v>
      </c>
      <c r="B36">
        <v>1</v>
      </c>
      <c r="C36">
        <v>5.51316804708879E-16</v>
      </c>
      <c r="D36">
        <v>5.51316804708879E-16</v>
      </c>
      <c r="E36">
        <v>-1</v>
      </c>
      <c r="F36">
        <v>1.1025251892005095E-15</v>
      </c>
      <c r="G36">
        <v>1</v>
      </c>
      <c r="H36">
        <v>-1</v>
      </c>
      <c r="I36">
        <v>1.1025251892005095E-15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selection activeCell="A12" sqref="A12"/>
    </sheetView>
  </sheetViews>
  <sheetFormatPr defaultRowHeight="15" x14ac:dyDescent="0.25"/>
  <cols>
    <col min="2" max="2" width="14.42578125" bestFit="1" customWidth="1"/>
  </cols>
  <sheetData>
    <row r="1" spans="1:28" x14ac:dyDescent="0.25">
      <c r="A1" t="s">
        <v>1</v>
      </c>
      <c r="B1" t="s">
        <v>0</v>
      </c>
      <c r="D1">
        <v>0</v>
      </c>
      <c r="E1">
        <v>30</v>
      </c>
      <c r="F1">
        <v>60</v>
      </c>
      <c r="G1">
        <v>90</v>
      </c>
      <c r="H1">
        <v>120</v>
      </c>
      <c r="I1">
        <v>150</v>
      </c>
      <c r="J1">
        <v>180</v>
      </c>
      <c r="K1">
        <v>210</v>
      </c>
      <c r="L1">
        <v>240</v>
      </c>
      <c r="M1">
        <v>270</v>
      </c>
      <c r="N1">
        <v>300</v>
      </c>
      <c r="O1">
        <v>330</v>
      </c>
      <c r="P1">
        <v>360</v>
      </c>
      <c r="Q1">
        <v>390</v>
      </c>
      <c r="R1">
        <v>420</v>
      </c>
      <c r="S1">
        <v>450</v>
      </c>
      <c r="T1">
        <v>480</v>
      </c>
      <c r="U1">
        <v>510</v>
      </c>
      <c r="V1">
        <v>540</v>
      </c>
      <c r="W1">
        <v>570</v>
      </c>
      <c r="X1">
        <v>600</v>
      </c>
      <c r="Y1">
        <v>630</v>
      </c>
      <c r="Z1">
        <v>660</v>
      </c>
      <c r="AA1">
        <v>690</v>
      </c>
      <c r="AB1">
        <v>720</v>
      </c>
    </row>
    <row r="2" spans="1:28" x14ac:dyDescent="0.25">
      <c r="A2">
        <v>1</v>
      </c>
      <c r="B2">
        <v>0</v>
      </c>
      <c r="D2">
        <f>COS(RADIANS(D$1-$B2))</f>
        <v>1</v>
      </c>
      <c r="E2">
        <f t="shared" ref="E2:AB9" si="0">COS(RADIANS(E$1-$B2))</f>
        <v>0.86602540378443871</v>
      </c>
      <c r="F2">
        <f t="shared" si="0"/>
        <v>0.50000000000000011</v>
      </c>
      <c r="G2">
        <f t="shared" si="0"/>
        <v>6.1257422745431001E-17</v>
      </c>
      <c r="H2">
        <f t="shared" si="0"/>
        <v>-0.49999999999999978</v>
      </c>
      <c r="I2">
        <f t="shared" si="0"/>
        <v>-0.86602540378443871</v>
      </c>
      <c r="J2">
        <f t="shared" si="0"/>
        <v>-1</v>
      </c>
      <c r="K2">
        <f t="shared" si="0"/>
        <v>-0.8660254037844386</v>
      </c>
      <c r="L2">
        <f t="shared" si="0"/>
        <v>-0.50000000000000044</v>
      </c>
      <c r="M2">
        <f t="shared" si="0"/>
        <v>-1.83772268236293E-16</v>
      </c>
      <c r="N2">
        <f t="shared" si="0"/>
        <v>0.50000000000000011</v>
      </c>
      <c r="O2">
        <f t="shared" si="0"/>
        <v>0.86602540378443837</v>
      </c>
      <c r="P2">
        <f t="shared" si="0"/>
        <v>1</v>
      </c>
      <c r="Q2">
        <f t="shared" si="0"/>
        <v>0.8660254037844386</v>
      </c>
      <c r="R2">
        <f t="shared" si="0"/>
        <v>0.49999999999999972</v>
      </c>
      <c r="S2">
        <f t="shared" si="0"/>
        <v>3.06287113727155E-16</v>
      </c>
      <c r="T2">
        <f t="shared" si="0"/>
        <v>-0.49999999999999922</v>
      </c>
      <c r="U2">
        <f t="shared" si="0"/>
        <v>-0.86602540378443882</v>
      </c>
      <c r="V2">
        <f t="shared" si="0"/>
        <v>-1</v>
      </c>
      <c r="W2">
        <f t="shared" si="0"/>
        <v>-0.86602540378443915</v>
      </c>
      <c r="X2">
        <f t="shared" si="0"/>
        <v>-0.49999999999999983</v>
      </c>
      <c r="Y2">
        <f t="shared" si="0"/>
        <v>-4.28801959218017E-16</v>
      </c>
      <c r="Z2">
        <f t="shared" si="0"/>
        <v>0.49999999999999911</v>
      </c>
      <c r="AA2">
        <f t="shared" si="0"/>
        <v>0.86602540378443871</v>
      </c>
      <c r="AB2">
        <f t="shared" si="0"/>
        <v>1</v>
      </c>
    </row>
    <row r="3" spans="1:28" x14ac:dyDescent="0.25">
      <c r="A3">
        <v>2</v>
      </c>
      <c r="B3">
        <v>270</v>
      </c>
      <c r="D3">
        <f t="shared" ref="D3:D9" si="1">COS(RADIANS(D$1-$B3))</f>
        <v>-1.83772268236293E-16</v>
      </c>
      <c r="E3">
        <f t="shared" si="0"/>
        <v>-0.50000000000000044</v>
      </c>
      <c r="F3">
        <f t="shared" si="0"/>
        <v>-0.8660254037844386</v>
      </c>
      <c r="G3">
        <f t="shared" si="0"/>
        <v>-1</v>
      </c>
      <c r="H3">
        <f t="shared" si="0"/>
        <v>-0.86602540378443871</v>
      </c>
      <c r="I3">
        <f t="shared" si="0"/>
        <v>-0.49999999999999978</v>
      </c>
      <c r="J3">
        <f t="shared" si="0"/>
        <v>6.1257422745431001E-17</v>
      </c>
      <c r="K3">
        <f t="shared" si="0"/>
        <v>0.50000000000000011</v>
      </c>
      <c r="L3">
        <f t="shared" si="0"/>
        <v>0.86602540378443871</v>
      </c>
      <c r="M3">
        <f t="shared" si="0"/>
        <v>1</v>
      </c>
      <c r="N3">
        <f t="shared" si="0"/>
        <v>0.86602540378443871</v>
      </c>
      <c r="O3">
        <f t="shared" si="0"/>
        <v>0.50000000000000011</v>
      </c>
      <c r="P3">
        <f t="shared" si="0"/>
        <v>6.1257422745431001E-17</v>
      </c>
      <c r="Q3">
        <f t="shared" si="0"/>
        <v>-0.49999999999999978</v>
      </c>
      <c r="R3">
        <f t="shared" si="0"/>
        <v>-0.86602540378443871</v>
      </c>
      <c r="S3">
        <f t="shared" si="0"/>
        <v>-1</v>
      </c>
      <c r="T3">
        <f t="shared" si="0"/>
        <v>-0.8660254037844386</v>
      </c>
      <c r="U3">
        <f t="shared" si="0"/>
        <v>-0.50000000000000044</v>
      </c>
      <c r="V3">
        <f t="shared" si="0"/>
        <v>-1.83772268236293E-16</v>
      </c>
      <c r="W3">
        <f t="shared" si="0"/>
        <v>0.50000000000000011</v>
      </c>
      <c r="X3">
        <f t="shared" si="0"/>
        <v>0.86602540378443837</v>
      </c>
      <c r="Y3">
        <f t="shared" si="0"/>
        <v>1</v>
      </c>
      <c r="Z3">
        <f t="shared" si="0"/>
        <v>0.8660254037844386</v>
      </c>
      <c r="AA3">
        <f t="shared" si="0"/>
        <v>0.49999999999999972</v>
      </c>
      <c r="AB3">
        <f t="shared" si="0"/>
        <v>3.06287113727155E-16</v>
      </c>
    </row>
    <row r="4" spans="1:28" x14ac:dyDescent="0.25">
      <c r="A4">
        <v>3</v>
      </c>
      <c r="B4">
        <v>270</v>
      </c>
      <c r="D4">
        <f t="shared" si="1"/>
        <v>-1.83772268236293E-16</v>
      </c>
      <c r="E4">
        <f t="shared" si="0"/>
        <v>-0.50000000000000044</v>
      </c>
      <c r="F4">
        <f t="shared" si="0"/>
        <v>-0.8660254037844386</v>
      </c>
      <c r="G4">
        <f t="shared" si="0"/>
        <v>-1</v>
      </c>
      <c r="H4">
        <f t="shared" si="0"/>
        <v>-0.86602540378443871</v>
      </c>
      <c r="I4">
        <f t="shared" si="0"/>
        <v>-0.49999999999999978</v>
      </c>
      <c r="J4">
        <f t="shared" si="0"/>
        <v>6.1257422745431001E-17</v>
      </c>
      <c r="K4">
        <f t="shared" si="0"/>
        <v>0.50000000000000011</v>
      </c>
      <c r="L4">
        <f t="shared" si="0"/>
        <v>0.86602540378443871</v>
      </c>
      <c r="M4">
        <f t="shared" si="0"/>
        <v>1</v>
      </c>
      <c r="N4">
        <f t="shared" si="0"/>
        <v>0.86602540378443871</v>
      </c>
      <c r="O4">
        <f t="shared" si="0"/>
        <v>0.50000000000000011</v>
      </c>
      <c r="P4">
        <f t="shared" si="0"/>
        <v>6.1257422745431001E-17</v>
      </c>
      <c r="Q4">
        <f t="shared" si="0"/>
        <v>-0.49999999999999978</v>
      </c>
      <c r="R4">
        <f t="shared" si="0"/>
        <v>-0.86602540378443871</v>
      </c>
      <c r="S4">
        <f t="shared" si="0"/>
        <v>-1</v>
      </c>
      <c r="T4">
        <f t="shared" si="0"/>
        <v>-0.8660254037844386</v>
      </c>
      <c r="U4">
        <f t="shared" si="0"/>
        <v>-0.50000000000000044</v>
      </c>
      <c r="V4">
        <f t="shared" si="0"/>
        <v>-1.83772268236293E-16</v>
      </c>
      <c r="W4">
        <f t="shared" si="0"/>
        <v>0.50000000000000011</v>
      </c>
      <c r="X4">
        <f t="shared" si="0"/>
        <v>0.86602540378443837</v>
      </c>
      <c r="Y4">
        <f t="shared" si="0"/>
        <v>1</v>
      </c>
      <c r="Z4">
        <f t="shared" si="0"/>
        <v>0.8660254037844386</v>
      </c>
      <c r="AA4">
        <f t="shared" si="0"/>
        <v>0.49999999999999972</v>
      </c>
      <c r="AB4">
        <f t="shared" si="0"/>
        <v>3.06287113727155E-16</v>
      </c>
    </row>
    <row r="5" spans="1:28" x14ac:dyDescent="0.25">
      <c r="A5">
        <v>4</v>
      </c>
      <c r="B5">
        <v>180</v>
      </c>
      <c r="D5">
        <f t="shared" si="1"/>
        <v>-1</v>
      </c>
      <c r="E5">
        <f t="shared" si="0"/>
        <v>-0.86602540378443871</v>
      </c>
      <c r="F5">
        <f t="shared" si="0"/>
        <v>-0.49999999999999978</v>
      </c>
      <c r="G5">
        <f t="shared" si="0"/>
        <v>6.1257422745431001E-17</v>
      </c>
      <c r="H5">
        <f t="shared" si="0"/>
        <v>0.50000000000000011</v>
      </c>
      <c r="I5">
        <f t="shared" si="0"/>
        <v>0.86602540378443871</v>
      </c>
      <c r="J5">
        <f t="shared" si="0"/>
        <v>1</v>
      </c>
      <c r="K5">
        <f t="shared" si="0"/>
        <v>0.86602540378443871</v>
      </c>
      <c r="L5">
        <f t="shared" si="0"/>
        <v>0.50000000000000011</v>
      </c>
      <c r="M5">
        <f t="shared" si="0"/>
        <v>6.1257422745431001E-17</v>
      </c>
      <c r="N5">
        <f t="shared" si="0"/>
        <v>-0.49999999999999978</v>
      </c>
      <c r="O5">
        <f t="shared" si="0"/>
        <v>-0.86602540378443871</v>
      </c>
      <c r="P5">
        <f t="shared" si="0"/>
        <v>-1</v>
      </c>
      <c r="Q5">
        <f t="shared" si="0"/>
        <v>-0.8660254037844386</v>
      </c>
      <c r="R5">
        <f t="shared" si="0"/>
        <v>-0.50000000000000044</v>
      </c>
      <c r="S5">
        <f t="shared" si="0"/>
        <v>-1.83772268236293E-16</v>
      </c>
      <c r="T5">
        <f t="shared" si="0"/>
        <v>0.50000000000000011</v>
      </c>
      <c r="U5">
        <f t="shared" si="0"/>
        <v>0.86602540378443837</v>
      </c>
      <c r="V5">
        <f t="shared" si="0"/>
        <v>1</v>
      </c>
      <c r="W5">
        <f t="shared" si="0"/>
        <v>0.8660254037844386</v>
      </c>
      <c r="X5">
        <f t="shared" si="0"/>
        <v>0.49999999999999972</v>
      </c>
      <c r="Y5">
        <f t="shared" si="0"/>
        <v>3.06287113727155E-16</v>
      </c>
      <c r="Z5">
        <f t="shared" si="0"/>
        <v>-0.49999999999999922</v>
      </c>
      <c r="AA5">
        <f t="shared" si="0"/>
        <v>-0.86602540378443882</v>
      </c>
      <c r="AB5">
        <f t="shared" si="0"/>
        <v>-1</v>
      </c>
    </row>
    <row r="6" spans="1:28" x14ac:dyDescent="0.25">
      <c r="A6">
        <v>5</v>
      </c>
      <c r="B6">
        <v>90</v>
      </c>
      <c r="D6">
        <f t="shared" si="1"/>
        <v>6.1257422745431001E-17</v>
      </c>
      <c r="E6">
        <f t="shared" si="0"/>
        <v>0.50000000000000011</v>
      </c>
      <c r="F6">
        <f t="shared" si="0"/>
        <v>0.86602540378443871</v>
      </c>
      <c r="G6">
        <f t="shared" si="0"/>
        <v>1</v>
      </c>
      <c r="H6">
        <f t="shared" si="0"/>
        <v>0.86602540378443871</v>
      </c>
      <c r="I6">
        <f t="shared" si="0"/>
        <v>0.50000000000000011</v>
      </c>
      <c r="J6">
        <f t="shared" si="0"/>
        <v>6.1257422745431001E-17</v>
      </c>
      <c r="K6">
        <f t="shared" si="0"/>
        <v>-0.49999999999999978</v>
      </c>
      <c r="L6">
        <f t="shared" si="0"/>
        <v>-0.86602540378443871</v>
      </c>
      <c r="M6">
        <f t="shared" si="0"/>
        <v>-1</v>
      </c>
      <c r="N6">
        <f t="shared" si="0"/>
        <v>-0.8660254037844386</v>
      </c>
      <c r="O6">
        <f t="shared" si="0"/>
        <v>-0.50000000000000044</v>
      </c>
      <c r="P6">
        <f t="shared" si="0"/>
        <v>-1.83772268236293E-16</v>
      </c>
      <c r="Q6">
        <f t="shared" si="0"/>
        <v>0.50000000000000011</v>
      </c>
      <c r="R6">
        <f t="shared" si="0"/>
        <v>0.86602540378443837</v>
      </c>
      <c r="S6">
        <f t="shared" si="0"/>
        <v>1</v>
      </c>
      <c r="T6">
        <f t="shared" si="0"/>
        <v>0.8660254037844386</v>
      </c>
      <c r="U6">
        <f t="shared" si="0"/>
        <v>0.49999999999999972</v>
      </c>
      <c r="V6">
        <f t="shared" si="0"/>
        <v>3.06287113727155E-16</v>
      </c>
      <c r="W6">
        <f t="shared" si="0"/>
        <v>-0.49999999999999922</v>
      </c>
      <c r="X6">
        <f t="shared" si="0"/>
        <v>-0.86602540378443882</v>
      </c>
      <c r="Y6">
        <f t="shared" si="0"/>
        <v>-1</v>
      </c>
      <c r="Z6">
        <f t="shared" si="0"/>
        <v>-0.86602540378443915</v>
      </c>
      <c r="AA6">
        <f t="shared" si="0"/>
        <v>-0.49999999999999983</v>
      </c>
      <c r="AB6">
        <f t="shared" si="0"/>
        <v>-4.28801959218017E-16</v>
      </c>
    </row>
    <row r="7" spans="1:28" x14ac:dyDescent="0.25">
      <c r="A7">
        <v>6</v>
      </c>
      <c r="B7">
        <v>0</v>
      </c>
      <c r="D7">
        <f t="shared" si="1"/>
        <v>1</v>
      </c>
      <c r="E7">
        <f t="shared" si="0"/>
        <v>0.86602540378443871</v>
      </c>
      <c r="F7">
        <f t="shared" si="0"/>
        <v>0.50000000000000011</v>
      </c>
      <c r="G7">
        <f t="shared" si="0"/>
        <v>6.1257422745431001E-17</v>
      </c>
      <c r="H7">
        <f t="shared" si="0"/>
        <v>-0.49999999999999978</v>
      </c>
      <c r="I7">
        <f t="shared" si="0"/>
        <v>-0.86602540378443871</v>
      </c>
      <c r="J7">
        <f t="shared" si="0"/>
        <v>-1</v>
      </c>
      <c r="K7">
        <f t="shared" si="0"/>
        <v>-0.8660254037844386</v>
      </c>
      <c r="L7">
        <f t="shared" si="0"/>
        <v>-0.50000000000000044</v>
      </c>
      <c r="M7">
        <f t="shared" si="0"/>
        <v>-1.83772268236293E-16</v>
      </c>
      <c r="N7">
        <f t="shared" si="0"/>
        <v>0.50000000000000011</v>
      </c>
      <c r="O7">
        <f t="shared" si="0"/>
        <v>0.86602540378443837</v>
      </c>
      <c r="P7">
        <f t="shared" si="0"/>
        <v>1</v>
      </c>
      <c r="Q7">
        <f t="shared" si="0"/>
        <v>0.8660254037844386</v>
      </c>
      <c r="R7">
        <f t="shared" si="0"/>
        <v>0.49999999999999972</v>
      </c>
      <c r="S7">
        <f t="shared" si="0"/>
        <v>3.06287113727155E-16</v>
      </c>
      <c r="T7">
        <f t="shared" si="0"/>
        <v>-0.49999999999999922</v>
      </c>
      <c r="U7">
        <f t="shared" si="0"/>
        <v>-0.86602540378443882</v>
      </c>
      <c r="V7">
        <f t="shared" si="0"/>
        <v>-1</v>
      </c>
      <c r="W7">
        <f t="shared" si="0"/>
        <v>-0.86602540378443915</v>
      </c>
      <c r="X7">
        <f t="shared" si="0"/>
        <v>-0.49999999999999983</v>
      </c>
      <c r="Y7">
        <f t="shared" si="0"/>
        <v>-4.28801959218017E-16</v>
      </c>
      <c r="Z7">
        <f t="shared" si="0"/>
        <v>0.49999999999999911</v>
      </c>
      <c r="AA7">
        <f t="shared" si="0"/>
        <v>0.86602540378443871</v>
      </c>
      <c r="AB7">
        <f t="shared" si="0"/>
        <v>1</v>
      </c>
    </row>
    <row r="8" spans="1:28" x14ac:dyDescent="0.25">
      <c r="A8">
        <v>7</v>
      </c>
      <c r="B8">
        <v>180</v>
      </c>
      <c r="D8">
        <f t="shared" si="1"/>
        <v>-1</v>
      </c>
      <c r="E8">
        <f t="shared" si="0"/>
        <v>-0.86602540378443871</v>
      </c>
      <c r="F8">
        <f t="shared" si="0"/>
        <v>-0.49999999999999978</v>
      </c>
      <c r="G8">
        <f t="shared" si="0"/>
        <v>6.1257422745431001E-17</v>
      </c>
      <c r="H8">
        <f t="shared" si="0"/>
        <v>0.50000000000000011</v>
      </c>
      <c r="I8">
        <f t="shared" si="0"/>
        <v>0.86602540378443871</v>
      </c>
      <c r="J8">
        <f t="shared" si="0"/>
        <v>1</v>
      </c>
      <c r="K8">
        <f t="shared" si="0"/>
        <v>0.86602540378443871</v>
      </c>
      <c r="L8">
        <f t="shared" si="0"/>
        <v>0.50000000000000011</v>
      </c>
      <c r="M8">
        <f t="shared" si="0"/>
        <v>6.1257422745431001E-17</v>
      </c>
      <c r="N8">
        <f t="shared" si="0"/>
        <v>-0.49999999999999978</v>
      </c>
      <c r="O8">
        <f t="shared" si="0"/>
        <v>-0.86602540378443871</v>
      </c>
      <c r="P8">
        <f t="shared" si="0"/>
        <v>-1</v>
      </c>
      <c r="Q8">
        <f t="shared" si="0"/>
        <v>-0.8660254037844386</v>
      </c>
      <c r="R8">
        <f t="shared" si="0"/>
        <v>-0.50000000000000044</v>
      </c>
      <c r="S8">
        <f t="shared" si="0"/>
        <v>-1.83772268236293E-16</v>
      </c>
      <c r="T8">
        <f t="shared" si="0"/>
        <v>0.50000000000000011</v>
      </c>
      <c r="U8">
        <f t="shared" si="0"/>
        <v>0.86602540378443837</v>
      </c>
      <c r="V8">
        <f t="shared" si="0"/>
        <v>1</v>
      </c>
      <c r="W8">
        <f t="shared" si="0"/>
        <v>0.8660254037844386</v>
      </c>
      <c r="X8">
        <f t="shared" si="0"/>
        <v>0.49999999999999972</v>
      </c>
      <c r="Y8">
        <f t="shared" si="0"/>
        <v>3.06287113727155E-16</v>
      </c>
      <c r="Z8">
        <f t="shared" si="0"/>
        <v>-0.49999999999999922</v>
      </c>
      <c r="AA8">
        <f t="shared" si="0"/>
        <v>-0.86602540378443882</v>
      </c>
      <c r="AB8">
        <f t="shared" si="0"/>
        <v>-1</v>
      </c>
    </row>
    <row r="9" spans="1:28" x14ac:dyDescent="0.25">
      <c r="A9">
        <v>8</v>
      </c>
      <c r="B9">
        <v>90</v>
      </c>
      <c r="D9">
        <f t="shared" si="1"/>
        <v>6.1257422745431001E-17</v>
      </c>
      <c r="E9">
        <f t="shared" si="0"/>
        <v>0.50000000000000011</v>
      </c>
      <c r="F9">
        <f t="shared" si="0"/>
        <v>0.86602540378443871</v>
      </c>
      <c r="G9">
        <f t="shared" si="0"/>
        <v>1</v>
      </c>
      <c r="H9">
        <f t="shared" si="0"/>
        <v>0.86602540378443871</v>
      </c>
      <c r="I9">
        <f t="shared" si="0"/>
        <v>0.50000000000000011</v>
      </c>
      <c r="J9">
        <f t="shared" si="0"/>
        <v>6.1257422745431001E-17</v>
      </c>
      <c r="K9">
        <f t="shared" si="0"/>
        <v>-0.49999999999999978</v>
      </c>
      <c r="L9">
        <f t="shared" si="0"/>
        <v>-0.86602540378443871</v>
      </c>
      <c r="M9">
        <f t="shared" si="0"/>
        <v>-1</v>
      </c>
      <c r="N9">
        <f t="shared" si="0"/>
        <v>-0.8660254037844386</v>
      </c>
      <c r="O9">
        <f t="shared" si="0"/>
        <v>-0.50000000000000044</v>
      </c>
      <c r="P9">
        <f t="shared" si="0"/>
        <v>-1.83772268236293E-16</v>
      </c>
      <c r="Q9">
        <f t="shared" si="0"/>
        <v>0.50000000000000011</v>
      </c>
      <c r="R9">
        <f t="shared" si="0"/>
        <v>0.86602540378443837</v>
      </c>
      <c r="S9">
        <f t="shared" si="0"/>
        <v>1</v>
      </c>
      <c r="T9">
        <f t="shared" si="0"/>
        <v>0.8660254037844386</v>
      </c>
      <c r="U9">
        <f t="shared" si="0"/>
        <v>0.49999999999999972</v>
      </c>
      <c r="V9">
        <f t="shared" si="0"/>
        <v>3.06287113727155E-16</v>
      </c>
      <c r="W9">
        <f t="shared" si="0"/>
        <v>-0.49999999999999922</v>
      </c>
      <c r="X9">
        <f t="shared" si="0"/>
        <v>-0.86602540378443882</v>
      </c>
      <c r="Y9">
        <f t="shared" si="0"/>
        <v>-1</v>
      </c>
      <c r="Z9">
        <f t="shared" si="0"/>
        <v>-0.86602540378443915</v>
      </c>
      <c r="AA9">
        <f t="shared" si="0"/>
        <v>-0.49999999999999983</v>
      </c>
      <c r="AB9">
        <f t="shared" si="0"/>
        <v>-4.28801959218017E-16</v>
      </c>
    </row>
    <row r="11" spans="1:28" x14ac:dyDescent="0.25">
      <c r="A11" t="s">
        <v>2</v>
      </c>
      <c r="B11">
        <f>A2</f>
        <v>1</v>
      </c>
      <c r="C11">
        <f>A3</f>
        <v>2</v>
      </c>
      <c r="D11">
        <f>A4</f>
        <v>3</v>
      </c>
      <c r="E11">
        <f>A5</f>
        <v>4</v>
      </c>
      <c r="F11">
        <f>A6</f>
        <v>5</v>
      </c>
      <c r="G11">
        <f>A7</f>
        <v>6</v>
      </c>
      <c r="H11">
        <f>A8</f>
        <v>7</v>
      </c>
      <c r="I11">
        <f>A9</f>
        <v>8</v>
      </c>
    </row>
    <row r="12" spans="1:28" x14ac:dyDescent="0.25">
      <c r="A12">
        <v>0</v>
      </c>
      <c r="B12">
        <v>1</v>
      </c>
      <c r="C12">
        <v>-1.83772268236293E-16</v>
      </c>
      <c r="D12">
        <v>-1.83772268236293E-16</v>
      </c>
      <c r="E12">
        <v>-1</v>
      </c>
      <c r="F12">
        <v>6.1257422745431001E-17</v>
      </c>
      <c r="G12">
        <v>1</v>
      </c>
      <c r="H12">
        <v>-1</v>
      </c>
      <c r="I12">
        <v>6.1257422745431001E-17</v>
      </c>
    </row>
    <row r="13" spans="1:28" x14ac:dyDescent="0.25">
      <c r="A13">
        <v>30</v>
      </c>
      <c r="B13">
        <v>0.86602540378443871</v>
      </c>
      <c r="C13">
        <v>-0.50000000000000044</v>
      </c>
      <c r="D13">
        <v>-0.50000000000000044</v>
      </c>
      <c r="E13">
        <v>-0.86602540378443871</v>
      </c>
      <c r="F13">
        <v>0.50000000000000011</v>
      </c>
      <c r="G13">
        <v>0.86602540378443871</v>
      </c>
      <c r="H13">
        <v>-0.86602540378443871</v>
      </c>
      <c r="I13">
        <v>0.50000000000000011</v>
      </c>
    </row>
    <row r="14" spans="1:28" x14ac:dyDescent="0.25">
      <c r="A14">
        <v>60</v>
      </c>
      <c r="B14">
        <v>0.50000000000000011</v>
      </c>
      <c r="C14">
        <v>-0.8660254037844386</v>
      </c>
      <c r="D14">
        <v>-0.8660254037844386</v>
      </c>
      <c r="E14">
        <v>-0.49999999999999978</v>
      </c>
      <c r="F14">
        <v>0.86602540378443871</v>
      </c>
      <c r="G14">
        <v>0.50000000000000011</v>
      </c>
      <c r="H14">
        <v>-0.49999999999999978</v>
      </c>
      <c r="I14">
        <v>0.86602540378443871</v>
      </c>
      <c r="T14" t="s">
        <v>9</v>
      </c>
    </row>
    <row r="15" spans="1:28" x14ac:dyDescent="0.25">
      <c r="A15">
        <v>90</v>
      </c>
      <c r="B15">
        <v>6.1257422745431001E-17</v>
      </c>
      <c r="C15">
        <v>-1</v>
      </c>
      <c r="D15">
        <v>-1</v>
      </c>
      <c r="E15">
        <v>6.1257422745431001E-17</v>
      </c>
      <c r="F15">
        <v>1</v>
      </c>
      <c r="G15">
        <v>6.1257422745431001E-17</v>
      </c>
      <c r="H15">
        <v>6.1257422745431001E-17</v>
      </c>
      <c r="I15">
        <v>1</v>
      </c>
      <c r="T15" t="s">
        <v>8</v>
      </c>
    </row>
    <row r="16" spans="1:28" x14ac:dyDescent="0.25">
      <c r="A16">
        <v>120</v>
      </c>
      <c r="B16">
        <v>-0.49999999999999978</v>
      </c>
      <c r="C16">
        <v>-0.86602540378443871</v>
      </c>
      <c r="D16">
        <v>-0.86602540378443871</v>
      </c>
      <c r="E16">
        <v>0.50000000000000011</v>
      </c>
      <c r="F16">
        <v>0.86602540378443871</v>
      </c>
      <c r="G16">
        <v>-0.49999999999999978</v>
      </c>
      <c r="H16">
        <v>0.50000000000000011</v>
      </c>
      <c r="I16">
        <v>0.86602540378443871</v>
      </c>
      <c r="T16" t="s">
        <v>10</v>
      </c>
    </row>
    <row r="17" spans="1:20" x14ac:dyDescent="0.25">
      <c r="A17">
        <v>150</v>
      </c>
      <c r="B17">
        <v>-0.86602540378443871</v>
      </c>
      <c r="C17">
        <v>-0.49999999999999978</v>
      </c>
      <c r="D17">
        <v>-0.49999999999999978</v>
      </c>
      <c r="E17">
        <v>0.86602540378443871</v>
      </c>
      <c r="F17">
        <v>0.50000000000000011</v>
      </c>
      <c r="G17">
        <v>-0.86602540378443871</v>
      </c>
      <c r="H17">
        <v>0.86602540378443871</v>
      </c>
      <c r="I17">
        <v>0.50000000000000011</v>
      </c>
      <c r="T17" t="s">
        <v>3</v>
      </c>
    </row>
    <row r="18" spans="1:20" x14ac:dyDescent="0.25">
      <c r="A18">
        <v>180</v>
      </c>
      <c r="B18">
        <v>-1</v>
      </c>
      <c r="C18">
        <v>6.1257422745431001E-17</v>
      </c>
      <c r="D18">
        <v>6.1257422745431001E-17</v>
      </c>
      <c r="E18">
        <v>1</v>
      </c>
      <c r="F18">
        <v>6.1257422745431001E-17</v>
      </c>
      <c r="G18">
        <v>-1</v>
      </c>
      <c r="H18">
        <v>1</v>
      </c>
      <c r="I18">
        <v>6.1257422745431001E-17</v>
      </c>
    </row>
    <row r="19" spans="1:20" x14ac:dyDescent="0.25">
      <c r="A19">
        <v>210</v>
      </c>
      <c r="B19">
        <v>-0.8660254037844386</v>
      </c>
      <c r="C19">
        <v>0.50000000000000011</v>
      </c>
      <c r="D19">
        <v>0.50000000000000011</v>
      </c>
      <c r="E19">
        <v>0.86602540378443871</v>
      </c>
      <c r="F19">
        <v>-0.49999999999999978</v>
      </c>
      <c r="G19">
        <v>-0.8660254037844386</v>
      </c>
      <c r="H19">
        <v>0.86602540378443871</v>
      </c>
      <c r="I19">
        <v>-0.49999999999999978</v>
      </c>
    </row>
    <row r="20" spans="1:20" x14ac:dyDescent="0.25">
      <c r="A20">
        <v>240</v>
      </c>
      <c r="B20">
        <v>-0.50000000000000044</v>
      </c>
      <c r="C20">
        <v>0.86602540378443871</v>
      </c>
      <c r="D20">
        <v>0.86602540378443871</v>
      </c>
      <c r="E20">
        <v>0.50000000000000011</v>
      </c>
      <c r="F20">
        <v>-0.86602540378443871</v>
      </c>
      <c r="G20">
        <v>-0.50000000000000044</v>
      </c>
      <c r="H20">
        <v>0.50000000000000011</v>
      </c>
      <c r="I20">
        <v>-0.86602540378443871</v>
      </c>
    </row>
    <row r="21" spans="1:20" x14ac:dyDescent="0.25">
      <c r="A21">
        <v>270</v>
      </c>
      <c r="B21">
        <v>-1.83772268236293E-16</v>
      </c>
      <c r="C21">
        <v>1</v>
      </c>
      <c r="D21">
        <v>1</v>
      </c>
      <c r="E21">
        <v>6.1257422745431001E-17</v>
      </c>
      <c r="F21">
        <v>-1</v>
      </c>
      <c r="G21">
        <v>-1.83772268236293E-16</v>
      </c>
      <c r="H21">
        <v>6.1257422745431001E-17</v>
      </c>
      <c r="I21">
        <v>-1</v>
      </c>
    </row>
    <row r="22" spans="1:20" x14ac:dyDescent="0.25">
      <c r="A22">
        <v>300</v>
      </c>
      <c r="B22">
        <v>0.50000000000000011</v>
      </c>
      <c r="C22">
        <v>0.86602540378443871</v>
      </c>
      <c r="D22">
        <v>0.86602540378443871</v>
      </c>
      <c r="E22">
        <v>-0.49999999999999978</v>
      </c>
      <c r="F22">
        <v>-0.8660254037844386</v>
      </c>
      <c r="G22">
        <v>0.50000000000000011</v>
      </c>
      <c r="H22">
        <v>-0.49999999999999978</v>
      </c>
      <c r="I22">
        <v>-0.8660254037844386</v>
      </c>
    </row>
    <row r="23" spans="1:20" x14ac:dyDescent="0.25">
      <c r="A23">
        <v>330</v>
      </c>
      <c r="B23">
        <v>0.86602540378443837</v>
      </c>
      <c r="C23">
        <v>0.50000000000000011</v>
      </c>
      <c r="D23">
        <v>0.50000000000000011</v>
      </c>
      <c r="E23">
        <v>-0.86602540378443871</v>
      </c>
      <c r="F23">
        <v>-0.50000000000000044</v>
      </c>
      <c r="G23">
        <v>0.86602540378443837</v>
      </c>
      <c r="H23">
        <v>-0.86602540378443871</v>
      </c>
      <c r="I23">
        <v>-0.50000000000000044</v>
      </c>
    </row>
    <row r="24" spans="1:20" x14ac:dyDescent="0.25">
      <c r="A24">
        <v>360</v>
      </c>
      <c r="B24">
        <v>1</v>
      </c>
      <c r="C24">
        <v>6.1257422745431001E-17</v>
      </c>
      <c r="D24">
        <v>6.1257422745431001E-17</v>
      </c>
      <c r="E24">
        <v>-1</v>
      </c>
      <c r="F24">
        <v>-1.83772268236293E-16</v>
      </c>
      <c r="G24">
        <v>1</v>
      </c>
      <c r="H24">
        <v>-1</v>
      </c>
      <c r="I24">
        <v>-1.83772268236293E-16</v>
      </c>
    </row>
    <row r="25" spans="1:20" x14ac:dyDescent="0.25">
      <c r="A25">
        <v>390</v>
      </c>
      <c r="B25">
        <v>0.8660254037844386</v>
      </c>
      <c r="C25">
        <v>-0.49999999999999978</v>
      </c>
      <c r="D25">
        <v>-0.49999999999999978</v>
      </c>
      <c r="E25">
        <v>-0.8660254037844386</v>
      </c>
      <c r="F25">
        <v>0.50000000000000011</v>
      </c>
      <c r="G25">
        <v>0.8660254037844386</v>
      </c>
      <c r="H25">
        <v>-0.8660254037844386</v>
      </c>
      <c r="I25">
        <v>0.50000000000000011</v>
      </c>
    </row>
    <row r="26" spans="1:20" x14ac:dyDescent="0.25">
      <c r="A26">
        <v>420</v>
      </c>
      <c r="B26">
        <v>0.49999999999999972</v>
      </c>
      <c r="C26">
        <v>-0.86602540378443871</v>
      </c>
      <c r="D26">
        <v>-0.86602540378443871</v>
      </c>
      <c r="E26">
        <v>-0.50000000000000044</v>
      </c>
      <c r="F26">
        <v>0.86602540378443837</v>
      </c>
      <c r="G26">
        <v>0.49999999999999972</v>
      </c>
      <c r="H26">
        <v>-0.50000000000000044</v>
      </c>
      <c r="I26">
        <v>0.86602540378443837</v>
      </c>
    </row>
    <row r="27" spans="1:20" x14ac:dyDescent="0.25">
      <c r="A27">
        <v>450</v>
      </c>
      <c r="B27">
        <v>3.06287113727155E-16</v>
      </c>
      <c r="C27">
        <v>-1</v>
      </c>
      <c r="D27">
        <v>-1</v>
      </c>
      <c r="E27">
        <v>-1.83772268236293E-16</v>
      </c>
      <c r="F27">
        <v>1</v>
      </c>
      <c r="G27">
        <v>3.06287113727155E-16</v>
      </c>
      <c r="H27">
        <v>-1.83772268236293E-16</v>
      </c>
      <c r="I27">
        <v>1</v>
      </c>
    </row>
    <row r="28" spans="1:20" x14ac:dyDescent="0.25">
      <c r="A28">
        <v>480</v>
      </c>
      <c r="B28">
        <v>-0.49999999999999922</v>
      </c>
      <c r="C28">
        <v>-0.8660254037844386</v>
      </c>
      <c r="D28">
        <v>-0.8660254037844386</v>
      </c>
      <c r="E28">
        <v>0.50000000000000011</v>
      </c>
      <c r="F28">
        <v>0.8660254037844386</v>
      </c>
      <c r="G28">
        <v>-0.49999999999999922</v>
      </c>
      <c r="H28">
        <v>0.50000000000000011</v>
      </c>
      <c r="I28">
        <v>0.8660254037844386</v>
      </c>
    </row>
    <row r="29" spans="1:20" x14ac:dyDescent="0.25">
      <c r="A29">
        <v>510</v>
      </c>
      <c r="B29">
        <v>-0.86602540378443882</v>
      </c>
      <c r="C29">
        <v>-0.50000000000000044</v>
      </c>
      <c r="D29">
        <v>-0.50000000000000044</v>
      </c>
      <c r="E29">
        <v>0.86602540378443837</v>
      </c>
      <c r="F29">
        <v>0.49999999999999972</v>
      </c>
      <c r="G29">
        <v>-0.86602540378443882</v>
      </c>
      <c r="H29">
        <v>0.86602540378443837</v>
      </c>
      <c r="I29">
        <v>0.49999999999999972</v>
      </c>
    </row>
    <row r="30" spans="1:20" x14ac:dyDescent="0.25">
      <c r="A30">
        <v>540</v>
      </c>
      <c r="B30">
        <v>-1</v>
      </c>
      <c r="C30">
        <v>-1.83772268236293E-16</v>
      </c>
      <c r="D30">
        <v>-1.83772268236293E-16</v>
      </c>
      <c r="E30">
        <v>1</v>
      </c>
      <c r="F30">
        <v>3.06287113727155E-16</v>
      </c>
      <c r="G30">
        <v>-1</v>
      </c>
      <c r="H30">
        <v>1</v>
      </c>
      <c r="I30">
        <v>3.06287113727155E-16</v>
      </c>
    </row>
    <row r="31" spans="1:20" x14ac:dyDescent="0.25">
      <c r="A31">
        <v>570</v>
      </c>
      <c r="B31">
        <v>-0.86602540378443915</v>
      </c>
      <c r="C31">
        <v>0.50000000000000011</v>
      </c>
      <c r="D31">
        <v>0.50000000000000011</v>
      </c>
      <c r="E31">
        <v>0.8660254037844386</v>
      </c>
      <c r="F31">
        <v>-0.49999999999999922</v>
      </c>
      <c r="G31">
        <v>-0.86602540378443915</v>
      </c>
      <c r="H31">
        <v>0.8660254037844386</v>
      </c>
      <c r="I31">
        <v>-0.49999999999999922</v>
      </c>
    </row>
    <row r="32" spans="1:20" x14ac:dyDescent="0.25">
      <c r="A32">
        <v>600</v>
      </c>
      <c r="B32">
        <v>-0.49999999999999983</v>
      </c>
      <c r="C32">
        <v>0.86602540378443837</v>
      </c>
      <c r="D32">
        <v>0.86602540378443837</v>
      </c>
      <c r="E32">
        <v>0.49999999999999972</v>
      </c>
      <c r="F32">
        <v>-0.86602540378443882</v>
      </c>
      <c r="G32">
        <v>-0.49999999999999983</v>
      </c>
      <c r="H32">
        <v>0.49999999999999972</v>
      </c>
      <c r="I32">
        <v>-0.86602540378443882</v>
      </c>
    </row>
    <row r="33" spans="1:9" x14ac:dyDescent="0.25">
      <c r="A33">
        <v>630</v>
      </c>
      <c r="B33">
        <v>-4.28801959218017E-16</v>
      </c>
      <c r="C33">
        <v>1</v>
      </c>
      <c r="D33">
        <v>1</v>
      </c>
      <c r="E33">
        <v>3.06287113727155E-16</v>
      </c>
      <c r="F33">
        <v>-1</v>
      </c>
      <c r="G33">
        <v>-4.28801959218017E-16</v>
      </c>
      <c r="H33">
        <v>3.06287113727155E-16</v>
      </c>
      <c r="I33">
        <v>-1</v>
      </c>
    </row>
    <row r="34" spans="1:9" x14ac:dyDescent="0.25">
      <c r="A34">
        <v>660</v>
      </c>
      <c r="B34">
        <v>0.49999999999999911</v>
      </c>
      <c r="C34">
        <v>0.8660254037844386</v>
      </c>
      <c r="D34">
        <v>0.8660254037844386</v>
      </c>
      <c r="E34">
        <v>-0.49999999999999922</v>
      </c>
      <c r="F34">
        <v>-0.86602540378443915</v>
      </c>
      <c r="G34">
        <v>0.49999999999999911</v>
      </c>
      <c r="H34">
        <v>-0.49999999999999922</v>
      </c>
      <c r="I34">
        <v>-0.86602540378443915</v>
      </c>
    </row>
    <row r="35" spans="1:9" x14ac:dyDescent="0.25">
      <c r="A35">
        <v>690</v>
      </c>
      <c r="B35">
        <v>0.86602540378443871</v>
      </c>
      <c r="C35">
        <v>0.49999999999999972</v>
      </c>
      <c r="D35">
        <v>0.49999999999999972</v>
      </c>
      <c r="E35">
        <v>-0.86602540378443882</v>
      </c>
      <c r="F35">
        <v>-0.49999999999999983</v>
      </c>
      <c r="G35">
        <v>0.86602540378443871</v>
      </c>
      <c r="H35">
        <v>-0.86602540378443882</v>
      </c>
      <c r="I35">
        <v>-0.49999999999999983</v>
      </c>
    </row>
    <row r="36" spans="1:9" x14ac:dyDescent="0.25">
      <c r="A36">
        <v>720</v>
      </c>
      <c r="B36">
        <v>1</v>
      </c>
      <c r="C36">
        <v>3.06287113727155E-16</v>
      </c>
      <c r="D36">
        <v>3.06287113727155E-16</v>
      </c>
      <c r="E36">
        <v>-1</v>
      </c>
      <c r="F36">
        <v>-4.28801959218017E-16</v>
      </c>
      <c r="G36">
        <v>1</v>
      </c>
      <c r="H36">
        <v>-1</v>
      </c>
      <c r="I36">
        <v>-4.28801959218017E-16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W12</vt:lpstr>
      <vt:lpstr>VR6</vt:lpstr>
      <vt:lpstr>Inline-4 Cross-Plane</vt:lpstr>
      <vt:lpstr>Inline-4 Flat-Plane UDDU</vt:lpstr>
      <vt:lpstr>Inline-4 Flat-Plane UDUD</vt:lpstr>
      <vt:lpstr>Flat-Plane UDDU</vt:lpstr>
      <vt:lpstr>Flat-Plane UDUD</vt:lpstr>
      <vt:lpstr>LS_Cross-Plane</vt:lpstr>
      <vt:lpstr>SBC_Cross-Plane</vt:lpstr>
      <vt:lpstr>Piston_Equations_Of_Motion</vt:lpstr>
      <vt:lpstr>S62_Piston_EOM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 Khan</dc:creator>
  <cp:lastModifiedBy>Zaid Khan</cp:lastModifiedBy>
  <dcterms:created xsi:type="dcterms:W3CDTF">2016-02-09T18:11:57Z</dcterms:created>
  <dcterms:modified xsi:type="dcterms:W3CDTF">2017-02-16T17:36:06Z</dcterms:modified>
</cp:coreProperties>
</file>