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mmour.khalida\Desktop\ESCALES 20\JANVIER\"/>
    </mc:Choice>
  </mc:AlternateContent>
  <bookViews>
    <workbookView xWindow="0" yWindow="0" windowWidth="24000" windowHeight="9735" tabRatio="606"/>
  </bookViews>
  <sheets>
    <sheet name="TAL" sheetId="18" r:id="rId1"/>
    <sheet name="ALGOLAH" sheetId="3" r:id="rId2"/>
    <sheet name="TU" sheetId="7" r:id="rId3"/>
    <sheet name="SV" sheetId="12" r:id="rId4"/>
    <sheet name="ZI" sheetId="19" r:id="rId5"/>
    <sheet name="OCCAZ" sheetId="15" r:id="rId6"/>
    <sheet name="ASL" sheetId="20" r:id="rId7"/>
    <sheet name="FLYNAS" sheetId="21" r:id="rId8"/>
  </sheets>
  <definedNames>
    <definedName name="AUTRE">ALGOLAH!$A$5:$A$14</definedName>
    <definedName name="AUTRES">ALGOLAH!$A$27:$A$44</definedName>
    <definedName name="MODE">ALGOLAH!$F$2:$F$5</definedName>
    <definedName name="MONNAIE">ALGOLAH!$G$2:$G$4</definedName>
    <definedName name="nature">ALGOLAH!$H$2:$H$8</definedName>
    <definedName name="PP">ALGOLAH!$J$15:$O$26</definedName>
    <definedName name="table">ALGOLAH!$A:$B</definedName>
    <definedName name="_xlnm.Print_Area" localSheetId="0">TAL!$A$1:$AS$40</definedName>
  </definedNames>
  <calcPr calcId="152511"/>
</workbook>
</file>

<file path=xl/calcChain.xml><?xml version="1.0" encoding="utf-8"?>
<calcChain xmlns="http://schemas.openxmlformats.org/spreadsheetml/2006/main">
  <c r="AS40" i="18" l="1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S37" i="18"/>
  <c r="AS38" i="18"/>
  <c r="AS39" i="18"/>
  <c r="AS11" i="18"/>
  <c r="T34" i="18"/>
  <c r="T35" i="18"/>
  <c r="T36" i="18"/>
  <c r="T37" i="18"/>
  <c r="T38" i="18"/>
  <c r="T39" i="18"/>
  <c r="T33" i="18"/>
  <c r="T32" i="18"/>
  <c r="T31" i="18"/>
  <c r="T30" i="18"/>
  <c r="T29" i="18"/>
  <c r="T28" i="18"/>
  <c r="T27" i="18"/>
  <c r="T26" i="18"/>
  <c r="T25" i="18"/>
  <c r="AT11" i="15" l="1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AK40" i="18" l="1"/>
  <c r="AJ40" i="18"/>
  <c r="AI40" i="18"/>
  <c r="AH40" i="18"/>
  <c r="AG40" i="18"/>
  <c r="AF40" i="18"/>
  <c r="AE40" i="18"/>
  <c r="X40" i="18"/>
  <c r="W40" i="18"/>
  <c r="V40" i="18"/>
  <c r="U40" i="18"/>
  <c r="O40" i="18"/>
  <c r="N40" i="18"/>
  <c r="M40" i="18"/>
  <c r="L40" i="18"/>
  <c r="AK21" i="21" l="1"/>
  <c r="AJ21" i="21"/>
  <c r="AI21" i="21"/>
  <c r="AH21" i="21"/>
  <c r="AG21" i="21"/>
  <c r="AF21" i="21"/>
  <c r="AE21" i="21"/>
  <c r="X21" i="21"/>
  <c r="W21" i="21"/>
  <c r="V21" i="21"/>
  <c r="U21" i="21"/>
  <c r="O21" i="21"/>
  <c r="N21" i="21"/>
  <c r="M21" i="21"/>
  <c r="L21" i="21"/>
  <c r="T20" i="21"/>
  <c r="T19" i="21"/>
  <c r="T18" i="21"/>
  <c r="T17" i="21"/>
  <c r="T16" i="21"/>
  <c r="T15" i="21"/>
  <c r="T14" i="21"/>
  <c r="T13" i="21"/>
  <c r="T12" i="21"/>
  <c r="T11" i="21"/>
  <c r="AK5" i="21"/>
  <c r="U5" i="21"/>
  <c r="AK4" i="21"/>
  <c r="AK3" i="21"/>
  <c r="AK21" i="20"/>
  <c r="AJ21" i="20"/>
  <c r="AI21" i="20"/>
  <c r="AH21" i="20"/>
  <c r="AG21" i="20"/>
  <c r="AF21" i="20"/>
  <c r="AE21" i="20"/>
  <c r="X21" i="20"/>
  <c r="W21" i="20"/>
  <c r="V21" i="20"/>
  <c r="U21" i="20"/>
  <c r="O21" i="20"/>
  <c r="N21" i="20"/>
  <c r="M21" i="20"/>
  <c r="L21" i="20"/>
  <c r="T20" i="20"/>
  <c r="T19" i="20"/>
  <c r="T18" i="20"/>
  <c r="T17" i="20"/>
  <c r="T16" i="20"/>
  <c r="T15" i="20"/>
  <c r="T14" i="20"/>
  <c r="T13" i="20"/>
  <c r="T12" i="20"/>
  <c r="T11" i="20"/>
  <c r="AK5" i="20"/>
  <c r="U5" i="20"/>
  <c r="AK4" i="20"/>
  <c r="AK3" i="20"/>
  <c r="AK147" i="19"/>
  <c r="AJ147" i="19"/>
  <c r="AI147" i="19"/>
  <c r="AH147" i="19"/>
  <c r="AG147" i="19"/>
  <c r="AF147" i="19"/>
  <c r="AE147" i="19"/>
  <c r="X147" i="19"/>
  <c r="W147" i="19"/>
  <c r="V147" i="19"/>
  <c r="U147" i="19"/>
  <c r="O147" i="19"/>
  <c r="N147" i="19"/>
  <c r="M147" i="19"/>
  <c r="L147" i="19"/>
  <c r="T146" i="19"/>
  <c r="T145" i="19"/>
  <c r="T144" i="19"/>
  <c r="T143" i="19"/>
  <c r="T142" i="19"/>
  <c r="T141" i="19"/>
  <c r="T140" i="19"/>
  <c r="T139" i="19"/>
  <c r="T138" i="19"/>
  <c r="T137" i="19"/>
  <c r="AK130" i="19"/>
  <c r="U130" i="19"/>
  <c r="AK129" i="19"/>
  <c r="AK128" i="19"/>
  <c r="AK105" i="19"/>
  <c r="AJ105" i="19"/>
  <c r="AI105" i="19"/>
  <c r="AH105" i="19"/>
  <c r="AG105" i="19"/>
  <c r="AF105" i="19"/>
  <c r="AE105" i="19"/>
  <c r="X105" i="19"/>
  <c r="W105" i="19"/>
  <c r="V105" i="19"/>
  <c r="U105" i="19"/>
  <c r="O105" i="19"/>
  <c r="N105" i="19"/>
  <c r="M105" i="19"/>
  <c r="L105" i="19"/>
  <c r="T104" i="19"/>
  <c r="T103" i="19"/>
  <c r="T102" i="19"/>
  <c r="T101" i="19"/>
  <c r="T100" i="19"/>
  <c r="T99" i="19"/>
  <c r="T98" i="19"/>
  <c r="T97" i="19"/>
  <c r="T96" i="19"/>
  <c r="T95" i="19"/>
  <c r="AK88" i="19"/>
  <c r="U88" i="19"/>
  <c r="AK87" i="19"/>
  <c r="AK86" i="19"/>
  <c r="AK63" i="19"/>
  <c r="AJ63" i="19"/>
  <c r="AI63" i="19"/>
  <c r="AH63" i="19"/>
  <c r="AG63" i="19"/>
  <c r="AF63" i="19"/>
  <c r="AE63" i="19"/>
  <c r="X63" i="19"/>
  <c r="W63" i="19"/>
  <c r="V63" i="19"/>
  <c r="U63" i="19"/>
  <c r="O63" i="19"/>
  <c r="N63" i="19"/>
  <c r="M63" i="19"/>
  <c r="L63" i="19"/>
  <c r="T62" i="19"/>
  <c r="T61" i="19"/>
  <c r="T60" i="19"/>
  <c r="T59" i="19"/>
  <c r="T58" i="19"/>
  <c r="T57" i="19"/>
  <c r="T56" i="19"/>
  <c r="T55" i="19"/>
  <c r="T54" i="19"/>
  <c r="T53" i="19"/>
  <c r="AK46" i="19"/>
  <c r="U46" i="19"/>
  <c r="AK45" i="19"/>
  <c r="AK44" i="19"/>
  <c r="AK21" i="19"/>
  <c r="AJ21" i="19"/>
  <c r="AI21" i="19"/>
  <c r="AH21" i="19"/>
  <c r="AG21" i="19"/>
  <c r="AF21" i="19"/>
  <c r="AE21" i="19"/>
  <c r="X21" i="19"/>
  <c r="W21" i="19"/>
  <c r="V21" i="19"/>
  <c r="U21" i="19"/>
  <c r="O21" i="19"/>
  <c r="N21" i="19"/>
  <c r="M21" i="19"/>
  <c r="L21" i="19"/>
  <c r="T20" i="19"/>
  <c r="T19" i="19"/>
  <c r="T18" i="19"/>
  <c r="T17" i="19"/>
  <c r="T16" i="19"/>
  <c r="T15" i="19"/>
  <c r="T14" i="19"/>
  <c r="T13" i="19"/>
  <c r="T12" i="19"/>
  <c r="T11" i="19"/>
  <c r="AK5" i="19"/>
  <c r="U5" i="19"/>
  <c r="AK4" i="19"/>
  <c r="AK3" i="19"/>
  <c r="T21" i="7" l="1"/>
  <c r="T20" i="7"/>
  <c r="T11" i="18"/>
  <c r="AK5" i="18"/>
  <c r="U5" i="18"/>
  <c r="AK4" i="18"/>
  <c r="AK3" i="18"/>
  <c r="AL12" i="15"/>
  <c r="AK12" i="15"/>
  <c r="AJ12" i="15"/>
  <c r="AI12" i="15"/>
  <c r="AH12" i="15"/>
  <c r="AG12" i="15"/>
  <c r="AF12" i="15"/>
  <c r="Y12" i="15"/>
  <c r="X12" i="15"/>
  <c r="W12" i="15"/>
  <c r="V12" i="15"/>
  <c r="P12" i="15"/>
  <c r="O12" i="15"/>
  <c r="N12" i="15"/>
  <c r="M12" i="15"/>
  <c r="U11" i="15"/>
  <c r="AL5" i="15"/>
  <c r="V5" i="15"/>
  <c r="AL4" i="15"/>
  <c r="AL3" i="15"/>
  <c r="AK28" i="12"/>
  <c r="AJ28" i="12"/>
  <c r="AI28" i="12"/>
  <c r="AH28" i="12"/>
  <c r="AG28" i="12"/>
  <c r="AF28" i="12"/>
  <c r="AE28" i="12"/>
  <c r="X28" i="12"/>
  <c r="W28" i="12"/>
  <c r="V28" i="12"/>
  <c r="U28" i="12"/>
  <c r="O28" i="12"/>
  <c r="N28" i="12"/>
  <c r="M28" i="12"/>
  <c r="L28" i="12"/>
  <c r="T27" i="12"/>
  <c r="T26" i="12"/>
  <c r="T25" i="12"/>
  <c r="T24" i="12"/>
  <c r="T23" i="12"/>
  <c r="T14" i="12"/>
  <c r="T13" i="12"/>
  <c r="T12" i="12"/>
  <c r="T11" i="12"/>
  <c r="T10" i="12"/>
  <c r="AK5" i="12"/>
  <c r="U5" i="12"/>
  <c r="AK4" i="12"/>
  <c r="AK3" i="12"/>
  <c r="AK28" i="7"/>
  <c r="AJ28" i="7"/>
  <c r="AI28" i="7"/>
  <c r="AH28" i="7"/>
  <c r="AG28" i="7"/>
  <c r="AF28" i="7"/>
  <c r="AE28" i="7"/>
  <c r="X28" i="7"/>
  <c r="W28" i="7"/>
  <c r="V28" i="7"/>
  <c r="U28" i="7"/>
  <c r="O28" i="7"/>
  <c r="N28" i="7"/>
  <c r="M28" i="7"/>
  <c r="L28" i="7"/>
  <c r="T19" i="7"/>
  <c r="T18" i="7"/>
  <c r="T17" i="7"/>
  <c r="T16" i="7"/>
  <c r="T15" i="7"/>
  <c r="T14" i="7"/>
  <c r="T13" i="7"/>
  <c r="T12" i="7"/>
  <c r="T11" i="7"/>
  <c r="AK5" i="7"/>
  <c r="U5" i="7"/>
  <c r="AK4" i="7"/>
  <c r="AK3" i="7"/>
</calcChain>
</file>

<file path=xl/sharedStrings.xml><?xml version="1.0" encoding="utf-8"?>
<sst xmlns="http://schemas.openxmlformats.org/spreadsheetml/2006/main" count="964" uniqueCount="193">
  <si>
    <t>N° FICHE TOUCHEE</t>
  </si>
  <si>
    <t>ETA</t>
  </si>
  <si>
    <t>ETD</t>
  </si>
  <si>
    <t>ATD</t>
  </si>
  <si>
    <t>NATURE TOUCHEE</t>
  </si>
  <si>
    <t>DATE</t>
  </si>
  <si>
    <t>TARIF DE BASE</t>
  </si>
  <si>
    <t>INFORMATIONS DU VOL</t>
  </si>
  <si>
    <t>MAJORATION</t>
  </si>
  <si>
    <t>REDUCTION</t>
  </si>
  <si>
    <t>UM</t>
  </si>
  <si>
    <t>WCH</t>
  </si>
  <si>
    <t xml:space="preserve">           SERVICE PASSAGERS</t>
  </si>
  <si>
    <t>SERVICES RAMP/PISTE</t>
  </si>
  <si>
    <t>PLATE FORME</t>
  </si>
  <si>
    <t>SERVICE TOILETTE</t>
  </si>
  <si>
    <t>EAU POTABLE</t>
  </si>
  <si>
    <t>AUTRE</t>
  </si>
  <si>
    <t>EXTRAS CHARGE PISTE</t>
  </si>
  <si>
    <t>TOTAUX</t>
  </si>
  <si>
    <t>PUSH  BACK</t>
  </si>
  <si>
    <t>PARKING</t>
  </si>
  <si>
    <t>NBR GUICHET</t>
  </si>
  <si>
    <t>CAMION ELEVATEUR</t>
  </si>
  <si>
    <t>GPU (MN)</t>
  </si>
  <si>
    <t>ACU (MNT)</t>
  </si>
  <si>
    <t>ASU            (OPS)</t>
  </si>
  <si>
    <t>PAX ARRIV</t>
  </si>
  <si>
    <t>PAX     DEP</t>
  </si>
  <si>
    <t>CARGO ARRIV</t>
  </si>
  <si>
    <t>CARGO DEP</t>
  </si>
  <si>
    <t>N° VOL ARRIV</t>
  </si>
  <si>
    <t>N° VOL DEP</t>
  </si>
  <si>
    <t>TYPE AVION</t>
  </si>
  <si>
    <t>DIRECTION DES OPERATIONS AU SOL</t>
  </si>
  <si>
    <t>SOUS DIRECTION GESTION DES ESCALES</t>
  </si>
  <si>
    <t>DEPARTEMENT ST HANDLING</t>
  </si>
  <si>
    <t>COMPAGNIE:</t>
  </si>
  <si>
    <t>PERIODE :</t>
  </si>
  <si>
    <t xml:space="preserve">MONNAIE : </t>
  </si>
  <si>
    <t>DOSSIER DE VOL</t>
  </si>
  <si>
    <t>SERVICES PASSAGERS</t>
  </si>
  <si>
    <t>TRANSPORT PAX/CREW</t>
  </si>
  <si>
    <t>ELEVATEUR FOURCHE</t>
  </si>
  <si>
    <t>NETTOYAGE CABINE</t>
  </si>
  <si>
    <t>AGENT/ PASSAGE</t>
  </si>
  <si>
    <t xml:space="preserve">MATRICULE  AVION </t>
  </si>
  <si>
    <t>HEADSET</t>
  </si>
  <si>
    <t>CALES</t>
  </si>
  <si>
    <t>ARRANGEMENT CABINE</t>
  </si>
  <si>
    <t>BRS</t>
  </si>
  <si>
    <t>BAGG IDENTIFICATION</t>
  </si>
  <si>
    <t>TOWING</t>
  </si>
  <si>
    <t>HUM</t>
  </si>
  <si>
    <t>CHARGEMENT</t>
  </si>
  <si>
    <t>DECHARGEMENT</t>
  </si>
  <si>
    <t>AUTRES</t>
  </si>
  <si>
    <t>AMBULIFT</t>
  </si>
  <si>
    <t>VIP</t>
  </si>
  <si>
    <t>SALON</t>
  </si>
  <si>
    <t>CIVIERE</t>
  </si>
  <si>
    <t>DOCUMENT METEO</t>
  </si>
  <si>
    <t>VHF COMMUNICATION</t>
  </si>
  <si>
    <t>MESSAGE OPS</t>
  </si>
  <si>
    <t>ASU (OPS)</t>
  </si>
  <si>
    <t>MODE PAYEMENT</t>
  </si>
  <si>
    <t>PRIX</t>
  </si>
  <si>
    <t>MONNAIE</t>
  </si>
  <si>
    <t>DZD</t>
  </si>
  <si>
    <t>USD</t>
  </si>
  <si>
    <t>EUR</t>
  </si>
  <si>
    <t>CASH</t>
  </si>
  <si>
    <t>TPE</t>
  </si>
  <si>
    <t>VIREMENT</t>
  </si>
  <si>
    <t>CONTRAT</t>
  </si>
  <si>
    <t>AUTRE service/nbre</t>
  </si>
  <si>
    <t>ACU (MN)</t>
  </si>
  <si>
    <r>
      <t xml:space="preserve">CAMION </t>
    </r>
    <r>
      <rPr>
        <sz val="6"/>
        <color theme="1"/>
        <rFont val="Tahoma"/>
        <family val="2"/>
      </rPr>
      <t>ELEVATEUR</t>
    </r>
  </si>
  <si>
    <r>
      <t xml:space="preserve">SERVICE </t>
    </r>
    <r>
      <rPr>
        <sz val="6"/>
        <color theme="1"/>
        <rFont val="Tahoma"/>
        <family val="2"/>
      </rPr>
      <t>TOILETTE</t>
    </r>
  </si>
  <si>
    <r>
      <t xml:space="preserve">EAU </t>
    </r>
    <r>
      <rPr>
        <sz val="6"/>
        <color theme="1"/>
        <rFont val="Tahoma"/>
        <family val="2"/>
      </rPr>
      <t>POTABLE</t>
    </r>
  </si>
  <si>
    <r>
      <t xml:space="preserve">EXTRAS CHARGE </t>
    </r>
    <r>
      <rPr>
        <b/>
        <sz val="6"/>
        <color theme="1"/>
        <rFont val="Tahoma"/>
        <family val="2"/>
      </rPr>
      <t>PASSAGE</t>
    </r>
  </si>
  <si>
    <r>
      <t xml:space="preserve">TOTAL </t>
    </r>
    <r>
      <rPr>
        <b/>
        <sz val="6"/>
        <color theme="1"/>
        <rFont val="Tahoma"/>
        <family val="2"/>
      </rPr>
      <t>CHARGES</t>
    </r>
  </si>
  <si>
    <t xml:space="preserve"> Nature</t>
  </si>
  <si>
    <t>CARGO</t>
  </si>
  <si>
    <t>PAX</t>
  </si>
  <si>
    <t>MILITAIRE</t>
  </si>
  <si>
    <t>GUICHET Nbre / heur</t>
  </si>
  <si>
    <t>Escale</t>
  </si>
  <si>
    <t>TECH</t>
  </si>
  <si>
    <t>TAPIS BAG</t>
  </si>
  <si>
    <t>TRACTEUR CHARIOT</t>
  </si>
  <si>
    <t>PASSERELLE TRACTEE</t>
  </si>
  <si>
    <t>PASSERELLE AUTO TRAC</t>
  </si>
  <si>
    <t>NAVETTE PISTE</t>
  </si>
  <si>
    <t>NET CABINE</t>
  </si>
  <si>
    <t>AGENT DE SERVITUDE</t>
  </si>
  <si>
    <t>CHARIOT BAG</t>
  </si>
  <si>
    <t>PIST</t>
  </si>
  <si>
    <t>1/2</t>
  </si>
  <si>
    <t>2/2</t>
  </si>
  <si>
    <t>ALGER</t>
  </si>
  <si>
    <t xml:space="preserve">OBJET      RELEVE DE TOUCHEE COMPAGNIE CLIENTE </t>
  </si>
  <si>
    <t>MNG</t>
  </si>
  <si>
    <t>ATA</t>
  </si>
  <si>
    <t>DU 22 AU 31 MARS 2019</t>
  </si>
  <si>
    <t>DU 15 AU 21 MARS 2019</t>
  </si>
  <si>
    <t>DU 08 AU 14 MARS 2019</t>
  </si>
  <si>
    <t>TASSILI AIRLINES</t>
  </si>
  <si>
    <t>TUNISAIR</t>
  </si>
  <si>
    <t>01-15 AVRIL 19</t>
  </si>
  <si>
    <t>SAUDIA AIRLINES</t>
  </si>
  <si>
    <t>AIGLE AZUR</t>
  </si>
  <si>
    <t>ASL AIRLINES</t>
  </si>
  <si>
    <t>FLYNAS</t>
  </si>
  <si>
    <t>STA</t>
  </si>
  <si>
    <t>STD</t>
  </si>
  <si>
    <t>sf2104</t>
  </si>
  <si>
    <t>sf2105</t>
  </si>
  <si>
    <t>sf1326</t>
  </si>
  <si>
    <t>B738</t>
  </si>
  <si>
    <t>sf1327</t>
  </si>
  <si>
    <t>sf2100</t>
  </si>
  <si>
    <t>sf1133</t>
  </si>
  <si>
    <t>sf2101</t>
  </si>
  <si>
    <t>sf1412</t>
  </si>
  <si>
    <t>sf1413</t>
  </si>
  <si>
    <t>AAE</t>
  </si>
  <si>
    <t>sf1503</t>
  </si>
  <si>
    <t>7TVCP</t>
  </si>
  <si>
    <t>sf1502</t>
  </si>
  <si>
    <t>DH8B</t>
  </si>
  <si>
    <t>11H20</t>
  </si>
  <si>
    <t>09H00</t>
  </si>
  <si>
    <t>10H10</t>
  </si>
  <si>
    <t>11H00</t>
  </si>
  <si>
    <t>14H35</t>
  </si>
  <si>
    <t>10H20</t>
  </si>
  <si>
    <t>13H50</t>
  </si>
  <si>
    <t>14H50</t>
  </si>
  <si>
    <t>10H05</t>
  </si>
  <si>
    <t>11H30</t>
  </si>
  <si>
    <t>13H20</t>
  </si>
  <si>
    <t>10H40</t>
  </si>
  <si>
    <t>7TVCS</t>
  </si>
  <si>
    <t>10H30</t>
  </si>
  <si>
    <t>SF1132</t>
  </si>
  <si>
    <t>14H40</t>
  </si>
  <si>
    <t>12H10</t>
  </si>
  <si>
    <t>15H00</t>
  </si>
  <si>
    <t>7TVCF</t>
  </si>
  <si>
    <t>7TVCQ</t>
  </si>
  <si>
    <t>11H35</t>
  </si>
  <si>
    <t>7TVCE</t>
  </si>
  <si>
    <t>7TVCA</t>
  </si>
  <si>
    <t>10H15</t>
  </si>
  <si>
    <t>12H05</t>
  </si>
  <si>
    <t>12H40</t>
  </si>
  <si>
    <t>09H20</t>
  </si>
  <si>
    <t>15H45</t>
  </si>
  <si>
    <t>7TVCB</t>
  </si>
  <si>
    <t>09H10</t>
  </si>
  <si>
    <t>10H35</t>
  </si>
  <si>
    <t>12H25</t>
  </si>
  <si>
    <t>13H35</t>
  </si>
  <si>
    <t>13H05</t>
  </si>
  <si>
    <t>10H00</t>
  </si>
  <si>
    <t>15H33</t>
  </si>
  <si>
    <t>16H20</t>
  </si>
  <si>
    <t>09H25</t>
  </si>
  <si>
    <t>11H10</t>
  </si>
  <si>
    <t>14H05</t>
  </si>
  <si>
    <t>11H45</t>
  </si>
  <si>
    <t xml:space="preserve">DEPARTEMENT CONTRATS ET ASSISTANCE AU SOL </t>
  </si>
  <si>
    <t xml:space="preserve">JANVIER </t>
  </si>
  <si>
    <t>HADID</t>
  </si>
  <si>
    <t>MTOW</t>
  </si>
  <si>
    <t>BOH521</t>
  </si>
  <si>
    <t>BOH522</t>
  </si>
  <si>
    <t>PAY3</t>
  </si>
  <si>
    <t>OKOKV</t>
  </si>
  <si>
    <t>sf105</t>
  </si>
  <si>
    <t>12H30</t>
  </si>
  <si>
    <t>7TVCC</t>
  </si>
  <si>
    <t>08H50</t>
  </si>
  <si>
    <t>09H40</t>
  </si>
  <si>
    <t>14H15</t>
  </si>
  <si>
    <t>14H55</t>
  </si>
  <si>
    <t>09H15</t>
  </si>
  <si>
    <t>11H55</t>
  </si>
  <si>
    <t>13H25</t>
  </si>
  <si>
    <t>13H30</t>
  </si>
  <si>
    <t>15H25</t>
  </si>
  <si>
    <t>13H10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</si>
</sst>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h:mm;@"/>
    <numFmt numFmtId="166" formatCode="[h]:mm:ss;@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7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0"/>
      <name val="Tahoma"/>
      <family val="2"/>
    </font>
    <font>
      <b/>
      <sz val="7"/>
      <color theme="1"/>
      <name val="Tahoma"/>
      <family val="2"/>
    </font>
    <font>
      <sz val="6"/>
      <color theme="1"/>
      <name val="Tahoma"/>
      <family val="2"/>
    </font>
    <font>
      <b/>
      <sz val="6"/>
      <color theme="1"/>
      <name val="Tahoma"/>
      <family val="2"/>
    </font>
    <font>
      <sz val="8"/>
      <color theme="0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166" fontId="1" fillId="0" borderId="1" xfId="0" applyNumberFormat="1" applyFont="1" applyBorder="1" applyAlignment="1" applyProtection="1">
      <alignment horizontal="center" vertical="center" wrapText="1"/>
      <protection locked="0"/>
    </xf>
    <xf numFmtId="0" fontId="3" fillId="7" borderId="2" xfId="0" applyFont="1" applyFill="1" applyBorder="1" applyAlignment="1" applyProtection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166" fontId="1" fillId="0" borderId="0" xfId="0" applyNumberFormat="1" applyFont="1" applyAlignment="1" applyProtection="1">
      <alignment horizontal="center" vertical="center" wrapText="1"/>
    </xf>
    <xf numFmtId="166" fontId="1" fillId="5" borderId="1" xfId="0" applyNumberFormat="1" applyFont="1" applyFill="1" applyBorder="1" applyAlignment="1" applyProtection="1">
      <alignment horizontal="center" vertical="center" wrapText="1"/>
    </xf>
    <xf numFmtId="1" fontId="1" fillId="5" borderId="1" xfId="0" applyNumberFormat="1" applyFont="1" applyFill="1" applyBorder="1" applyAlignment="1" applyProtection="1">
      <alignment horizontal="center" vertical="center" wrapText="1"/>
    </xf>
    <xf numFmtId="0" fontId="5" fillId="10" borderId="0" xfId="0" applyFont="1" applyFill="1" applyBorder="1" applyAlignment="1" applyProtection="1">
      <alignment horizontal="center" vertical="center"/>
    </xf>
    <xf numFmtId="0" fontId="6" fillId="10" borderId="0" xfId="0" applyFont="1" applyFill="1" applyBorder="1" applyAlignment="1" applyProtection="1">
      <alignment horizontal="center" vertical="center" wrapText="1"/>
    </xf>
    <xf numFmtId="4" fontId="5" fillId="10" borderId="0" xfId="0" applyNumberFormat="1" applyFont="1" applyFill="1" applyBorder="1" applyAlignment="1" applyProtection="1">
      <alignment horizontal="center" vertical="center"/>
    </xf>
    <xf numFmtId="0" fontId="5" fillId="10" borderId="0" xfId="0" applyFont="1" applyFill="1" applyBorder="1" applyAlignment="1" applyProtection="1">
      <alignment horizontal="center" vertical="center" wrapText="1"/>
    </xf>
    <xf numFmtId="0" fontId="10" fillId="10" borderId="0" xfId="0" applyFont="1" applyFill="1" applyBorder="1" applyAlignment="1" applyProtection="1">
      <alignment horizontal="center" vertical="center" wrapText="1"/>
    </xf>
    <xf numFmtId="0" fontId="10" fillId="10" borderId="0" xfId="0" applyFont="1" applyFill="1" applyBorder="1" applyAlignment="1" applyProtection="1">
      <alignment horizontal="center" vertical="center"/>
    </xf>
    <xf numFmtId="0" fontId="11" fillId="10" borderId="0" xfId="0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 wrapText="1"/>
    </xf>
    <xf numFmtId="0" fontId="13" fillId="9" borderId="0" xfId="0" applyFont="1" applyFill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center" wrapText="1"/>
    </xf>
    <xf numFmtId="0" fontId="0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left" vertical="center" wrapText="1"/>
    </xf>
    <xf numFmtId="49" fontId="1" fillId="0" borderId="0" xfId="0" applyNumberFormat="1" applyFont="1" applyAlignment="1" applyProtection="1">
      <alignment horizontal="center" vertical="center" wrapText="1"/>
    </xf>
    <xf numFmtId="0" fontId="4" fillId="9" borderId="0" xfId="0" applyFont="1" applyFill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 wrapText="1"/>
    </xf>
    <xf numFmtId="0" fontId="15" fillId="9" borderId="0" xfId="0" applyFont="1" applyFill="1" applyAlignment="1" applyProtection="1">
      <alignment horizontal="left" vertical="center"/>
      <protection locked="0"/>
    </xf>
    <xf numFmtId="0" fontId="1" fillId="9" borderId="0" xfId="0" applyFont="1" applyFill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 wrapText="1"/>
    </xf>
    <xf numFmtId="0" fontId="1" fillId="0" borderId="0" xfId="0" applyFont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</xf>
    <xf numFmtId="0" fontId="15" fillId="9" borderId="0" xfId="0" applyFont="1" applyFill="1" applyAlignment="1" applyProtection="1">
      <alignment horizontal="left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 applyProtection="1">
      <alignment vertical="center" wrapText="1"/>
    </xf>
    <xf numFmtId="0" fontId="3" fillId="5" borderId="7" xfId="0" applyFont="1" applyFill="1" applyBorder="1" applyAlignment="1" applyProtection="1">
      <alignment vertical="center" wrapText="1"/>
    </xf>
    <xf numFmtId="0" fontId="3" fillId="5" borderId="4" xfId="0" applyFont="1" applyFill="1" applyBorder="1" applyAlignment="1" applyProtection="1">
      <alignment vertical="center" wrapText="1"/>
    </xf>
    <xf numFmtId="17" fontId="15" fillId="9" borderId="0" xfId="0" applyNumberFormat="1" applyFont="1" applyFill="1" applyAlignment="1" applyProtection="1">
      <alignment horizontal="left" vertical="center"/>
      <protection locked="0"/>
    </xf>
    <xf numFmtId="0" fontId="15" fillId="9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</xf>
    <xf numFmtId="0" fontId="3" fillId="6" borderId="6" xfId="0" applyFont="1" applyFill="1" applyBorder="1" applyAlignment="1" applyProtection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top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8" borderId="2" xfId="0" applyFont="1" applyFill="1" applyBorder="1" applyAlignment="1" applyProtection="1">
      <alignment horizontal="center" vertical="center" wrapText="1"/>
    </xf>
    <xf numFmtId="0" fontId="7" fillId="8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3" fillId="5" borderId="6" xfId="0" applyFont="1" applyFill="1" applyBorder="1" applyAlignment="1" applyProtection="1">
      <alignment horizontal="center" vertical="center" wrapText="1"/>
    </xf>
    <xf numFmtId="0" fontId="3" fillId="5" borderId="7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  <xf numFmtId="0" fontId="4" fillId="9" borderId="0" xfId="0" applyFont="1" applyFill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0" fontId="3" fillId="8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7</xdr:row>
      <xdr:rowOff>142875</xdr:rowOff>
    </xdr:from>
    <xdr:to>
      <xdr:col>5</xdr:col>
      <xdr:colOff>752475</xdr:colOff>
      <xdr:row>18</xdr:row>
      <xdr:rowOff>180975</xdr:rowOff>
    </xdr:to>
    <xdr:sp macro="" textlink="">
      <xdr:nvSpPr>
        <xdr:cNvPr id="2" name="Rectangle 1"/>
        <xdr:cNvSpPr/>
      </xdr:nvSpPr>
      <xdr:spPr>
        <a:xfrm>
          <a:off x="314326" y="1571625"/>
          <a:ext cx="5457824" cy="223837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fr-FR" sz="2800" b="1">
              <a:solidFill>
                <a:srgbClr val="FF0000"/>
              </a:solidFill>
            </a:rPr>
            <a:t>ETAT</a:t>
          </a:r>
          <a:r>
            <a:rPr lang="fr-FR" sz="2800" b="1" baseline="0">
              <a:solidFill>
                <a:srgbClr val="FF0000"/>
              </a:solidFill>
            </a:rPr>
            <a:t> DES VOLS COMPAGNIES CLIENTES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abSelected="1" view="pageBreakPreview" topLeftCell="B1" zoomScale="60" zoomScaleNormal="110" workbookViewId="0">
      <selection activeCell="AS40" sqref="AS40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7.570312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44"/>
      <c r="AO1" s="44"/>
      <c r="AP1" s="44"/>
    </row>
    <row r="2" spans="1:45" ht="14.2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44"/>
      <c r="AO2" s="44"/>
      <c r="AP2" s="44"/>
    </row>
    <row r="3" spans="1:45" ht="14.45" customHeight="1" x14ac:dyDescent="0.25">
      <c r="A3" s="42" t="s">
        <v>172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55" t="s">
        <v>107</v>
      </c>
      <c r="O3" s="46"/>
      <c r="P3" s="46"/>
      <c r="Q3" s="46"/>
      <c r="R3" s="5"/>
      <c r="S3" s="5"/>
      <c r="T3" s="42" t="s">
        <v>172</v>
      </c>
      <c r="U3" s="42"/>
      <c r="V3" s="42"/>
      <c r="W3" s="43"/>
      <c r="X3" s="43"/>
      <c r="Y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TASSILI AIRLINES</v>
      </c>
      <c r="AL3" s="44"/>
      <c r="AM3" s="44"/>
      <c r="AN3" s="44"/>
      <c r="AO3" s="44"/>
      <c r="AP3" s="4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60" t="s">
        <v>173</v>
      </c>
      <c r="O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 xml:space="preserve">JANVIER </v>
      </c>
      <c r="AL4" s="44"/>
      <c r="AM4" s="44"/>
      <c r="AN4" s="44"/>
      <c r="AO4" s="44"/>
      <c r="AP4" s="44"/>
    </row>
    <row r="5" spans="1:45" ht="15" x14ac:dyDescent="0.25">
      <c r="A5" s="42" t="s">
        <v>87</v>
      </c>
      <c r="B5" s="61" t="s">
        <v>126</v>
      </c>
      <c r="C5" s="61"/>
      <c r="D5" s="61"/>
      <c r="E5" s="61"/>
      <c r="F5" s="5"/>
      <c r="G5" s="5"/>
      <c r="H5" s="5"/>
      <c r="I5" s="5"/>
      <c r="J5" s="5"/>
      <c r="K5" s="5"/>
      <c r="L5" s="42" t="s">
        <v>39</v>
      </c>
      <c r="M5" s="49"/>
      <c r="N5" s="45" t="s">
        <v>68</v>
      </c>
      <c r="O5" s="54"/>
      <c r="P5" s="53"/>
      <c r="R5" s="53"/>
      <c r="S5" s="5"/>
      <c r="T5" s="42" t="s">
        <v>87</v>
      </c>
      <c r="U5" s="62" t="str">
        <f>IF(B5="","",B5)</f>
        <v>AAE</v>
      </c>
      <c r="V5" s="62"/>
      <c r="W5" s="62"/>
      <c r="X5" s="6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47" t="str">
        <f>+N5</f>
        <v>DZD</v>
      </c>
      <c r="AL5" s="44"/>
      <c r="AM5" s="44"/>
      <c r="AN5" s="44"/>
      <c r="AO5" s="44"/>
      <c r="AP5" s="44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</row>
    <row r="7" spans="1:45" ht="14.25" x14ac:dyDescent="0.25"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</row>
    <row r="9" spans="1:45" ht="14.45" customHeight="1" x14ac:dyDescent="0.25">
      <c r="A9" s="63" t="s">
        <v>7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5"/>
      <c r="Q9" s="66" t="s">
        <v>6</v>
      </c>
      <c r="R9" s="66" t="s">
        <v>8</v>
      </c>
      <c r="S9" s="66" t="s">
        <v>9</v>
      </c>
      <c r="T9" s="68" t="s">
        <v>12</v>
      </c>
      <c r="U9" s="69"/>
      <c r="V9" s="69"/>
      <c r="W9" s="69"/>
      <c r="X9" s="69"/>
      <c r="Y9" s="69"/>
      <c r="Z9" s="69"/>
      <c r="AA9" s="69"/>
      <c r="AB9" s="69"/>
      <c r="AC9" s="70"/>
      <c r="AD9" s="72" t="s">
        <v>80</v>
      </c>
      <c r="AE9" s="74" t="s">
        <v>13</v>
      </c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6"/>
      <c r="AR9" s="72" t="s">
        <v>18</v>
      </c>
      <c r="AS9" s="77" t="s">
        <v>81</v>
      </c>
    </row>
    <row r="10" spans="1:45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9" t="s">
        <v>4</v>
      </c>
      <c r="H10" s="8" t="s">
        <v>114</v>
      </c>
      <c r="I10" s="8" t="s">
        <v>103</v>
      </c>
      <c r="J10" s="8" t="s">
        <v>115</v>
      </c>
      <c r="K10" s="8" t="s">
        <v>3</v>
      </c>
      <c r="L10" s="8" t="s">
        <v>27</v>
      </c>
      <c r="M10" s="8" t="s">
        <v>28</v>
      </c>
      <c r="N10" s="9" t="s">
        <v>29</v>
      </c>
      <c r="O10" s="9" t="s">
        <v>30</v>
      </c>
      <c r="P10" s="7" t="s">
        <v>21</v>
      </c>
      <c r="Q10" s="67"/>
      <c r="R10" s="67"/>
      <c r="S10" s="67"/>
      <c r="T10" s="17" t="s">
        <v>5</v>
      </c>
      <c r="U10" s="79" t="s">
        <v>86</v>
      </c>
      <c r="V10" s="80"/>
      <c r="W10" s="18" t="s">
        <v>10</v>
      </c>
      <c r="X10" s="13" t="s">
        <v>11</v>
      </c>
      <c r="Y10" s="13" t="s">
        <v>77</v>
      </c>
      <c r="Z10" s="79" t="s">
        <v>75</v>
      </c>
      <c r="AA10" s="80"/>
      <c r="AB10" s="79" t="s">
        <v>75</v>
      </c>
      <c r="AC10" s="80"/>
      <c r="AD10" s="73"/>
      <c r="AE10" s="14" t="s">
        <v>24</v>
      </c>
      <c r="AF10" s="14" t="s">
        <v>26</v>
      </c>
      <c r="AG10" s="14" t="s">
        <v>76</v>
      </c>
      <c r="AH10" s="14" t="s">
        <v>14</v>
      </c>
      <c r="AI10" s="14" t="s">
        <v>78</v>
      </c>
      <c r="AJ10" s="14" t="s">
        <v>79</v>
      </c>
      <c r="AK10" s="14" t="s">
        <v>20</v>
      </c>
      <c r="AL10" s="81" t="s">
        <v>75</v>
      </c>
      <c r="AM10" s="82"/>
      <c r="AN10" s="81" t="s">
        <v>75</v>
      </c>
      <c r="AO10" s="82"/>
      <c r="AP10" s="81" t="s">
        <v>75</v>
      </c>
      <c r="AQ10" s="82"/>
      <c r="AR10" s="72"/>
      <c r="AS10" s="78"/>
    </row>
    <row r="11" spans="1:45" ht="18.75" customHeight="1" x14ac:dyDescent="0.25">
      <c r="A11" s="1">
        <v>43833</v>
      </c>
      <c r="B11" s="2"/>
      <c r="C11" s="2" t="s">
        <v>116</v>
      </c>
      <c r="D11" s="2" t="s">
        <v>117</v>
      </c>
      <c r="E11" s="2" t="s">
        <v>119</v>
      </c>
      <c r="F11" s="2" t="s">
        <v>152</v>
      </c>
      <c r="G11" s="2" t="s">
        <v>97</v>
      </c>
      <c r="H11" s="56" t="s">
        <v>154</v>
      </c>
      <c r="I11" s="56" t="s">
        <v>155</v>
      </c>
      <c r="J11" s="56" t="s">
        <v>131</v>
      </c>
      <c r="K11" s="56" t="s">
        <v>156</v>
      </c>
      <c r="L11" s="2">
        <v>95</v>
      </c>
      <c r="M11" s="2">
        <v>138</v>
      </c>
      <c r="N11" s="2"/>
      <c r="O11" s="2"/>
      <c r="P11" s="2"/>
      <c r="Q11" s="10">
        <v>60000</v>
      </c>
      <c r="R11" s="10"/>
      <c r="S11" s="10"/>
      <c r="T11" s="4">
        <f>IF(A11="","",A11)</f>
        <v>43833</v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>
        <f>+Q11+AD11</f>
        <v>60000</v>
      </c>
    </row>
    <row r="12" spans="1:45" ht="18.75" customHeight="1" x14ac:dyDescent="0.25">
      <c r="A12" s="1">
        <v>43834</v>
      </c>
      <c r="B12" s="2"/>
      <c r="C12" s="2" t="s">
        <v>118</v>
      </c>
      <c r="D12" s="2" t="s">
        <v>118</v>
      </c>
      <c r="E12" s="2" t="s">
        <v>119</v>
      </c>
      <c r="F12" s="2" t="s">
        <v>149</v>
      </c>
      <c r="G12" s="2" t="s">
        <v>97</v>
      </c>
      <c r="H12" s="56" t="s">
        <v>132</v>
      </c>
      <c r="I12" s="56" t="s">
        <v>157</v>
      </c>
      <c r="J12" s="56" t="s">
        <v>133</v>
      </c>
      <c r="K12" s="56" t="s">
        <v>144</v>
      </c>
      <c r="L12" s="2">
        <v>47</v>
      </c>
      <c r="M12" s="2">
        <v>136</v>
      </c>
      <c r="N12" s="2"/>
      <c r="O12" s="2"/>
      <c r="P12" s="2"/>
      <c r="Q12" s="10">
        <v>60000</v>
      </c>
      <c r="R12" s="10"/>
      <c r="S12" s="10"/>
      <c r="T12" s="4">
        <f t="shared" ref="T12:T24" si="0">IF(A12="","",A12)</f>
        <v>43834</v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>
        <f t="shared" ref="AS12:AS39" si="1">+Q12+AD12</f>
        <v>60000</v>
      </c>
    </row>
    <row r="13" spans="1:45" ht="18.75" customHeight="1" x14ac:dyDescent="0.25">
      <c r="A13" s="1">
        <v>43834</v>
      </c>
      <c r="B13" s="2"/>
      <c r="C13" s="2" t="s">
        <v>120</v>
      </c>
      <c r="D13" s="2" t="s">
        <v>120</v>
      </c>
      <c r="E13" s="2" t="s">
        <v>119</v>
      </c>
      <c r="F13" s="2" t="s">
        <v>149</v>
      </c>
      <c r="G13" s="2" t="s">
        <v>97</v>
      </c>
      <c r="H13" s="56" t="s">
        <v>137</v>
      </c>
      <c r="I13" s="56" t="s">
        <v>148</v>
      </c>
      <c r="J13" s="56" t="s">
        <v>138</v>
      </c>
      <c r="K13" s="56" t="s">
        <v>158</v>
      </c>
      <c r="L13" s="2">
        <v>156</v>
      </c>
      <c r="M13" s="2">
        <v>73</v>
      </c>
      <c r="N13" s="2"/>
      <c r="O13" s="2"/>
      <c r="P13" s="2"/>
      <c r="Q13" s="10">
        <v>60000</v>
      </c>
      <c r="R13" s="10"/>
      <c r="S13" s="10"/>
      <c r="T13" s="4">
        <f t="shared" si="0"/>
        <v>43834</v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>
        <f t="shared" si="1"/>
        <v>60000</v>
      </c>
    </row>
    <row r="14" spans="1:45" ht="18.75" customHeight="1" x14ac:dyDescent="0.25">
      <c r="A14" s="1">
        <v>43836</v>
      </c>
      <c r="B14" s="2"/>
      <c r="C14" s="2" t="s">
        <v>121</v>
      </c>
      <c r="D14" s="2" t="s">
        <v>145</v>
      </c>
      <c r="E14" s="2" t="s">
        <v>119</v>
      </c>
      <c r="F14" s="2" t="s">
        <v>159</v>
      </c>
      <c r="G14" s="2" t="s">
        <v>97</v>
      </c>
      <c r="H14" s="56" t="s">
        <v>132</v>
      </c>
      <c r="I14" s="56" t="s">
        <v>160</v>
      </c>
      <c r="J14" s="56" t="s">
        <v>139</v>
      </c>
      <c r="K14" s="56" t="s">
        <v>161</v>
      </c>
      <c r="L14" s="2">
        <v>17</v>
      </c>
      <c r="M14" s="2">
        <v>136</v>
      </c>
      <c r="N14" s="2"/>
      <c r="O14" s="2"/>
      <c r="P14" s="2"/>
      <c r="Q14" s="10">
        <v>60000</v>
      </c>
      <c r="R14" s="10"/>
      <c r="S14" s="10"/>
      <c r="T14" s="4">
        <f t="shared" si="0"/>
        <v>43836</v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>
        <f t="shared" si="1"/>
        <v>60000</v>
      </c>
    </row>
    <row r="15" spans="1:45" ht="18.75" customHeight="1" x14ac:dyDescent="0.25">
      <c r="A15" s="1">
        <v>43836</v>
      </c>
      <c r="B15" s="2"/>
      <c r="C15" s="2" t="s">
        <v>124</v>
      </c>
      <c r="D15" s="2" t="s">
        <v>125</v>
      </c>
      <c r="E15" s="2" t="s">
        <v>130</v>
      </c>
      <c r="F15" s="2" t="s">
        <v>143</v>
      </c>
      <c r="G15" s="2" t="s">
        <v>97</v>
      </c>
      <c r="H15" s="56" t="s">
        <v>136</v>
      </c>
      <c r="I15" s="56" t="s">
        <v>131</v>
      </c>
      <c r="J15" s="56" t="s">
        <v>134</v>
      </c>
      <c r="K15" s="56" t="s">
        <v>147</v>
      </c>
      <c r="L15" s="2">
        <v>23</v>
      </c>
      <c r="M15" s="2">
        <v>27</v>
      </c>
      <c r="N15" s="2"/>
      <c r="O15" s="2"/>
      <c r="P15" s="2"/>
      <c r="Q15" s="10">
        <v>18750</v>
      </c>
      <c r="R15" s="10"/>
      <c r="S15" s="10"/>
      <c r="T15" s="4">
        <f t="shared" si="0"/>
        <v>43836</v>
      </c>
      <c r="U15" s="2"/>
      <c r="V15" s="3"/>
      <c r="W15" s="2"/>
      <c r="X15" s="2"/>
      <c r="Y15" s="2"/>
      <c r="Z15" s="2"/>
      <c r="AA15" s="2"/>
      <c r="AB15" s="2"/>
      <c r="AC15" s="2"/>
      <c r="AD15" s="10"/>
      <c r="AE15" s="3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>
        <f t="shared" si="1"/>
        <v>18750</v>
      </c>
    </row>
    <row r="16" spans="1:45" ht="18.75" customHeight="1" x14ac:dyDescent="0.25">
      <c r="A16" s="1">
        <v>43836</v>
      </c>
      <c r="B16" s="2"/>
      <c r="C16" s="2" t="s">
        <v>129</v>
      </c>
      <c r="D16" s="2" t="s">
        <v>127</v>
      </c>
      <c r="E16" s="2" t="s">
        <v>130</v>
      </c>
      <c r="F16" s="2" t="s">
        <v>150</v>
      </c>
      <c r="G16" s="2" t="s">
        <v>97</v>
      </c>
      <c r="H16" s="56" t="s">
        <v>142</v>
      </c>
      <c r="I16" s="56" t="s">
        <v>151</v>
      </c>
      <c r="J16" s="56" t="s">
        <v>140</v>
      </c>
      <c r="K16" s="56" t="s">
        <v>162</v>
      </c>
      <c r="L16" s="2">
        <v>16</v>
      </c>
      <c r="M16" s="2">
        <v>31</v>
      </c>
      <c r="N16" s="2"/>
      <c r="O16" s="2"/>
      <c r="P16" s="2"/>
      <c r="Q16" s="10">
        <v>18750</v>
      </c>
      <c r="R16" s="10"/>
      <c r="S16" s="10"/>
      <c r="T16" s="4">
        <f t="shared" si="0"/>
        <v>43836</v>
      </c>
      <c r="U16" s="2"/>
      <c r="V16" s="3"/>
      <c r="W16" s="2"/>
      <c r="X16" s="2"/>
      <c r="Y16" s="2"/>
      <c r="Z16" s="2"/>
      <c r="AA16" s="2"/>
      <c r="AB16" s="2"/>
      <c r="AC16" s="2"/>
      <c r="AD16" s="10"/>
      <c r="AE16" s="3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>
        <f t="shared" si="1"/>
        <v>18750</v>
      </c>
    </row>
    <row r="17" spans="1:45" ht="18.75" customHeight="1" x14ac:dyDescent="0.25">
      <c r="A17" s="1">
        <v>43836</v>
      </c>
      <c r="B17" s="2"/>
      <c r="C17" s="2" t="s">
        <v>122</v>
      </c>
      <c r="D17" s="2" t="s">
        <v>123</v>
      </c>
      <c r="E17" s="2" t="s">
        <v>119</v>
      </c>
      <c r="F17" s="2" t="s">
        <v>159</v>
      </c>
      <c r="G17" s="2" t="s">
        <v>97</v>
      </c>
      <c r="H17" s="56" t="s">
        <v>141</v>
      </c>
      <c r="I17" s="56" t="s">
        <v>163</v>
      </c>
      <c r="J17" s="56" t="s">
        <v>135</v>
      </c>
      <c r="K17" s="56" t="s">
        <v>146</v>
      </c>
      <c r="L17" s="2">
        <v>145</v>
      </c>
      <c r="M17" s="2">
        <v>18</v>
      </c>
      <c r="N17" s="2"/>
      <c r="O17" s="2"/>
      <c r="P17" s="2"/>
      <c r="Q17" s="10">
        <v>60000</v>
      </c>
      <c r="R17" s="10"/>
      <c r="S17" s="10"/>
      <c r="T17" s="4">
        <f t="shared" si="0"/>
        <v>43836</v>
      </c>
      <c r="U17" s="2"/>
      <c r="V17" s="3"/>
      <c r="W17" s="2"/>
      <c r="X17" s="2"/>
      <c r="Y17" s="2"/>
      <c r="Z17" s="2"/>
      <c r="AA17" s="2"/>
      <c r="AB17" s="2"/>
      <c r="AC17" s="2"/>
      <c r="AD17" s="10"/>
      <c r="AE17" s="3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>
        <f t="shared" si="1"/>
        <v>60000</v>
      </c>
    </row>
    <row r="18" spans="1:45" ht="18.75" customHeight="1" x14ac:dyDescent="0.25">
      <c r="A18" s="1">
        <v>43840</v>
      </c>
      <c r="B18" s="2"/>
      <c r="C18" s="2" t="s">
        <v>116</v>
      </c>
      <c r="D18" s="2" t="s">
        <v>117</v>
      </c>
      <c r="E18" s="2" t="s">
        <v>130</v>
      </c>
      <c r="F18" s="2" t="s">
        <v>143</v>
      </c>
      <c r="G18" s="2" t="s">
        <v>97</v>
      </c>
      <c r="H18" s="56" t="s">
        <v>142</v>
      </c>
      <c r="I18" s="56" t="s">
        <v>147</v>
      </c>
      <c r="J18" s="56" t="s">
        <v>131</v>
      </c>
      <c r="K18" s="56" t="s">
        <v>164</v>
      </c>
      <c r="L18" s="2">
        <v>36</v>
      </c>
      <c r="M18" s="2">
        <v>35</v>
      </c>
      <c r="N18" s="2"/>
      <c r="O18" s="2"/>
      <c r="P18" s="2"/>
      <c r="Q18" s="10">
        <v>18750</v>
      </c>
      <c r="R18" s="10"/>
      <c r="S18" s="10"/>
      <c r="T18" s="4">
        <f t="shared" si="0"/>
        <v>43840</v>
      </c>
      <c r="U18" s="2"/>
      <c r="V18" s="3"/>
      <c r="W18" s="2"/>
      <c r="X18" s="2"/>
      <c r="Y18" s="2"/>
      <c r="Z18" s="2"/>
      <c r="AA18" s="2"/>
      <c r="AB18" s="2"/>
      <c r="AC18" s="2"/>
      <c r="AD18" s="10"/>
      <c r="AE18" s="3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>
        <f t="shared" si="1"/>
        <v>18750</v>
      </c>
    </row>
    <row r="19" spans="1:45" ht="18.75" customHeight="1" x14ac:dyDescent="0.25">
      <c r="A19" s="1">
        <v>43841</v>
      </c>
      <c r="B19" s="2"/>
      <c r="C19" s="2" t="s">
        <v>118</v>
      </c>
      <c r="D19" s="2" t="s">
        <v>118</v>
      </c>
      <c r="E19" s="2" t="s">
        <v>119</v>
      </c>
      <c r="F19" s="2" t="s">
        <v>153</v>
      </c>
      <c r="G19" s="2" t="s">
        <v>97</v>
      </c>
      <c r="H19" s="56" t="s">
        <v>132</v>
      </c>
      <c r="I19" s="56" t="s">
        <v>132</v>
      </c>
      <c r="J19" s="56" t="s">
        <v>133</v>
      </c>
      <c r="K19" s="56" t="s">
        <v>165</v>
      </c>
      <c r="L19" s="2">
        <v>29</v>
      </c>
      <c r="M19" s="2">
        <v>124</v>
      </c>
      <c r="N19" s="2"/>
      <c r="O19" s="2"/>
      <c r="P19" s="2"/>
      <c r="Q19" s="10">
        <v>60000</v>
      </c>
      <c r="R19" s="10"/>
      <c r="S19" s="10"/>
      <c r="T19" s="4">
        <f t="shared" si="0"/>
        <v>43841</v>
      </c>
      <c r="U19" s="2"/>
      <c r="V19" s="3"/>
      <c r="W19" s="2"/>
      <c r="X19" s="2"/>
      <c r="Y19" s="2"/>
      <c r="Z19" s="2"/>
      <c r="AA19" s="2"/>
      <c r="AB19" s="2"/>
      <c r="AC19" s="2"/>
      <c r="AD19" s="10"/>
      <c r="AE19" s="3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>
        <f t="shared" si="1"/>
        <v>60000</v>
      </c>
    </row>
    <row r="20" spans="1:45" ht="18.75" customHeight="1" x14ac:dyDescent="0.25">
      <c r="A20" s="1">
        <v>43841</v>
      </c>
      <c r="B20" s="2"/>
      <c r="C20" s="2" t="s">
        <v>120</v>
      </c>
      <c r="D20" s="2" t="s">
        <v>120</v>
      </c>
      <c r="E20" s="2" t="s">
        <v>119</v>
      </c>
      <c r="F20" s="2" t="s">
        <v>153</v>
      </c>
      <c r="G20" s="2" t="s">
        <v>97</v>
      </c>
      <c r="H20" s="56" t="s">
        <v>137</v>
      </c>
      <c r="I20" s="56" t="s">
        <v>166</v>
      </c>
      <c r="J20" s="56" t="s">
        <v>138</v>
      </c>
      <c r="K20" s="56" t="s">
        <v>167</v>
      </c>
      <c r="L20" s="2">
        <v>142</v>
      </c>
      <c r="M20" s="2">
        <v>60</v>
      </c>
      <c r="N20" s="2"/>
      <c r="O20" s="2"/>
      <c r="P20" s="2"/>
      <c r="Q20" s="10">
        <v>60000</v>
      </c>
      <c r="R20" s="10"/>
      <c r="S20" s="10"/>
      <c r="T20" s="4">
        <f t="shared" si="0"/>
        <v>43841</v>
      </c>
      <c r="U20" s="2"/>
      <c r="V20" s="3"/>
      <c r="W20" s="2"/>
      <c r="X20" s="2"/>
      <c r="Y20" s="2"/>
      <c r="Z20" s="2"/>
      <c r="AA20" s="2"/>
      <c r="AB20" s="2"/>
      <c r="AC20" s="2"/>
      <c r="AD20" s="10"/>
      <c r="AE20" s="3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>
        <f t="shared" si="1"/>
        <v>60000</v>
      </c>
    </row>
    <row r="21" spans="1:45" ht="18.75" customHeight="1" x14ac:dyDescent="0.25">
      <c r="A21" s="1">
        <v>43843</v>
      </c>
      <c r="B21" s="2"/>
      <c r="C21" s="2" t="s">
        <v>121</v>
      </c>
      <c r="D21" s="2" t="s">
        <v>145</v>
      </c>
      <c r="E21" s="2" t="s">
        <v>119</v>
      </c>
      <c r="F21" s="2" t="s">
        <v>152</v>
      </c>
      <c r="G21" s="2" t="s">
        <v>97</v>
      </c>
      <c r="H21" s="56" t="s">
        <v>132</v>
      </c>
      <c r="I21" s="56" t="s">
        <v>168</v>
      </c>
      <c r="J21" s="56" t="s">
        <v>139</v>
      </c>
      <c r="K21" s="56" t="s">
        <v>134</v>
      </c>
      <c r="L21" s="2">
        <v>8</v>
      </c>
      <c r="M21" s="2">
        <v>137</v>
      </c>
      <c r="N21" s="2"/>
      <c r="O21" s="2"/>
      <c r="P21" s="2"/>
      <c r="Q21" s="10">
        <v>60000</v>
      </c>
      <c r="R21" s="10"/>
      <c r="S21" s="10"/>
      <c r="T21" s="4">
        <f t="shared" si="0"/>
        <v>43843</v>
      </c>
      <c r="U21" s="2"/>
      <c r="V21" s="3"/>
      <c r="W21" s="2"/>
      <c r="X21" s="2"/>
      <c r="Y21" s="2"/>
      <c r="Z21" s="2"/>
      <c r="AA21" s="2"/>
      <c r="AB21" s="2"/>
      <c r="AC21" s="2"/>
      <c r="AD21" s="10"/>
      <c r="AE21" s="3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>
        <f t="shared" si="1"/>
        <v>60000</v>
      </c>
    </row>
    <row r="22" spans="1:45" ht="18.75" customHeight="1" x14ac:dyDescent="0.25">
      <c r="A22" s="1">
        <v>43843</v>
      </c>
      <c r="B22" s="2"/>
      <c r="C22" s="2" t="s">
        <v>124</v>
      </c>
      <c r="D22" s="2" t="s">
        <v>125</v>
      </c>
      <c r="E22" s="2" t="s">
        <v>130</v>
      </c>
      <c r="F22" s="2" t="s">
        <v>128</v>
      </c>
      <c r="G22" s="2" t="s">
        <v>97</v>
      </c>
      <c r="H22" s="56" t="s">
        <v>136</v>
      </c>
      <c r="I22" s="56" t="s">
        <v>142</v>
      </c>
      <c r="J22" s="56" t="s">
        <v>134</v>
      </c>
      <c r="K22" s="56" t="s">
        <v>151</v>
      </c>
      <c r="L22" s="2">
        <v>9</v>
      </c>
      <c r="M22" s="2">
        <v>18</v>
      </c>
      <c r="N22" s="2"/>
      <c r="O22" s="2"/>
      <c r="P22" s="2"/>
      <c r="Q22" s="10">
        <v>18750</v>
      </c>
      <c r="R22" s="10"/>
      <c r="S22" s="10"/>
      <c r="T22" s="4">
        <f t="shared" si="0"/>
        <v>43843</v>
      </c>
      <c r="U22" s="2"/>
      <c r="V22" s="3"/>
      <c r="W22" s="2"/>
      <c r="X22" s="2"/>
      <c r="Y22" s="2"/>
      <c r="Z22" s="2"/>
      <c r="AA22" s="2"/>
      <c r="AB22" s="2"/>
      <c r="AC22" s="2"/>
      <c r="AD22" s="10"/>
      <c r="AE22" s="3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>
        <f t="shared" si="1"/>
        <v>18750</v>
      </c>
    </row>
    <row r="23" spans="1:45" ht="18.75" customHeight="1" x14ac:dyDescent="0.25">
      <c r="A23" s="1">
        <v>43843</v>
      </c>
      <c r="B23" s="2"/>
      <c r="C23" s="2" t="s">
        <v>129</v>
      </c>
      <c r="D23" s="2" t="s">
        <v>127</v>
      </c>
      <c r="E23" s="2" t="s">
        <v>130</v>
      </c>
      <c r="F23" s="2" t="s">
        <v>150</v>
      </c>
      <c r="G23" s="2" t="s">
        <v>97</v>
      </c>
      <c r="H23" s="56" t="s">
        <v>142</v>
      </c>
      <c r="I23" s="56" t="s">
        <v>169</v>
      </c>
      <c r="J23" s="56" t="s">
        <v>140</v>
      </c>
      <c r="K23" s="56" t="s">
        <v>171</v>
      </c>
      <c r="L23" s="2">
        <v>21</v>
      </c>
      <c r="M23" s="2">
        <v>19</v>
      </c>
      <c r="N23" s="2"/>
      <c r="O23" s="2"/>
      <c r="P23" s="2"/>
      <c r="Q23" s="10">
        <v>60000</v>
      </c>
      <c r="R23" s="10"/>
      <c r="S23" s="10"/>
      <c r="T23" s="4">
        <f t="shared" si="0"/>
        <v>43843</v>
      </c>
      <c r="U23" s="2"/>
      <c r="V23" s="3"/>
      <c r="W23" s="2"/>
      <c r="X23" s="2"/>
      <c r="Y23" s="2"/>
      <c r="Z23" s="2"/>
      <c r="AA23" s="2"/>
      <c r="AB23" s="2"/>
      <c r="AC23" s="2"/>
      <c r="AD23" s="10"/>
      <c r="AE23" s="3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>
        <f t="shared" si="1"/>
        <v>60000</v>
      </c>
    </row>
    <row r="24" spans="1:45" ht="18.75" customHeight="1" x14ac:dyDescent="0.25">
      <c r="A24" s="1">
        <v>43843</v>
      </c>
      <c r="B24" s="2"/>
      <c r="C24" s="2" t="s">
        <v>122</v>
      </c>
      <c r="D24" s="2" t="s">
        <v>123</v>
      </c>
      <c r="E24" s="2" t="s">
        <v>119</v>
      </c>
      <c r="F24" s="2" t="s">
        <v>152</v>
      </c>
      <c r="G24" s="2" t="s">
        <v>97</v>
      </c>
      <c r="H24" s="56" t="s">
        <v>141</v>
      </c>
      <c r="I24" s="56" t="s">
        <v>170</v>
      </c>
      <c r="J24" s="56" t="s">
        <v>135</v>
      </c>
      <c r="K24" s="56" t="s">
        <v>135</v>
      </c>
      <c r="L24" s="2">
        <v>142</v>
      </c>
      <c r="M24" s="2">
        <v>14</v>
      </c>
      <c r="N24" s="2"/>
      <c r="O24" s="2"/>
      <c r="P24" s="2"/>
      <c r="Q24" s="10">
        <v>60000</v>
      </c>
      <c r="R24" s="10"/>
      <c r="S24" s="10"/>
      <c r="T24" s="4">
        <f t="shared" si="0"/>
        <v>43843</v>
      </c>
      <c r="U24" s="2"/>
      <c r="V24" s="3"/>
      <c r="W24" s="2"/>
      <c r="X24" s="2"/>
      <c r="Y24" s="2"/>
      <c r="Z24" s="2"/>
      <c r="AA24" s="2"/>
      <c r="AB24" s="2"/>
      <c r="AC24" s="2"/>
      <c r="AD24" s="10"/>
      <c r="AE24" s="3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>
        <f t="shared" si="1"/>
        <v>60000</v>
      </c>
    </row>
    <row r="25" spans="1:45" ht="18.75" customHeight="1" x14ac:dyDescent="0.25">
      <c r="A25" s="1">
        <v>43847</v>
      </c>
      <c r="B25" s="2"/>
      <c r="C25" s="2" t="s">
        <v>116</v>
      </c>
      <c r="D25" s="2" t="s">
        <v>180</v>
      </c>
      <c r="E25" s="2" t="s">
        <v>130</v>
      </c>
      <c r="F25" s="2" t="s">
        <v>150</v>
      </c>
      <c r="G25" s="2" t="s">
        <v>97</v>
      </c>
      <c r="H25" s="56" t="s">
        <v>142</v>
      </c>
      <c r="I25" s="56" t="s">
        <v>169</v>
      </c>
      <c r="J25" s="56" t="s">
        <v>131</v>
      </c>
      <c r="K25" s="56" t="s">
        <v>181</v>
      </c>
      <c r="L25" s="2">
        <v>35</v>
      </c>
      <c r="M25" s="2">
        <v>27</v>
      </c>
      <c r="N25" s="2"/>
      <c r="O25" s="2"/>
      <c r="P25" s="2"/>
      <c r="Q25" s="10">
        <v>18750</v>
      </c>
      <c r="R25" s="10"/>
      <c r="S25" s="10"/>
      <c r="T25" s="4">
        <f>IF(A25="","",A25)</f>
        <v>43847</v>
      </c>
      <c r="U25" s="2"/>
      <c r="V25" s="15"/>
      <c r="W25" s="2"/>
      <c r="X25" s="2"/>
      <c r="Y25" s="2"/>
      <c r="Z25" s="2"/>
      <c r="AA25" s="2"/>
      <c r="AB25" s="2"/>
      <c r="AC25" s="2"/>
      <c r="AD25" s="10"/>
      <c r="AE25" s="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>
        <f t="shared" si="1"/>
        <v>18750</v>
      </c>
    </row>
    <row r="26" spans="1:45" ht="18.75" customHeight="1" x14ac:dyDescent="0.25">
      <c r="A26" s="1">
        <v>43848</v>
      </c>
      <c r="B26" s="2"/>
      <c r="C26" s="2" t="s">
        <v>118</v>
      </c>
      <c r="D26" s="2" t="s">
        <v>118</v>
      </c>
      <c r="E26" s="2" t="s">
        <v>119</v>
      </c>
      <c r="F26" s="2" t="s">
        <v>182</v>
      </c>
      <c r="G26" s="2" t="s">
        <v>97</v>
      </c>
      <c r="H26" s="56" t="s">
        <v>132</v>
      </c>
      <c r="I26" s="56" t="s">
        <v>183</v>
      </c>
      <c r="J26" s="56" t="s">
        <v>133</v>
      </c>
      <c r="K26" s="56" t="s">
        <v>184</v>
      </c>
      <c r="L26" s="2">
        <v>29</v>
      </c>
      <c r="M26" s="2">
        <v>116</v>
      </c>
      <c r="N26" s="2"/>
      <c r="O26" s="2"/>
      <c r="P26" s="2"/>
      <c r="Q26" s="10">
        <v>60000</v>
      </c>
      <c r="R26" s="10"/>
      <c r="S26" s="10"/>
      <c r="T26" s="4">
        <f t="shared" ref="T26:T39" si="2">IF(A26="","",A26)</f>
        <v>43848</v>
      </c>
      <c r="U26" s="2"/>
      <c r="V26" s="15"/>
      <c r="W26" s="2"/>
      <c r="X26" s="2"/>
      <c r="Y26" s="2"/>
      <c r="Z26" s="2"/>
      <c r="AA26" s="2"/>
      <c r="AB26" s="2"/>
      <c r="AC26" s="2"/>
      <c r="AD26" s="10"/>
      <c r="AE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>
        <f t="shared" si="1"/>
        <v>60000</v>
      </c>
    </row>
    <row r="27" spans="1:45" ht="18.75" customHeight="1" x14ac:dyDescent="0.25">
      <c r="A27" s="1">
        <v>43848</v>
      </c>
      <c r="B27" s="2"/>
      <c r="C27" s="2" t="s">
        <v>120</v>
      </c>
      <c r="D27" s="2" t="s">
        <v>120</v>
      </c>
      <c r="E27" s="2" t="s">
        <v>119</v>
      </c>
      <c r="F27" s="2" t="s">
        <v>182</v>
      </c>
      <c r="G27" s="2" t="s">
        <v>97</v>
      </c>
      <c r="H27" s="56" t="s">
        <v>137</v>
      </c>
      <c r="I27" s="56" t="s">
        <v>185</v>
      </c>
      <c r="J27" s="56" t="s">
        <v>138</v>
      </c>
      <c r="K27" s="56" t="s">
        <v>186</v>
      </c>
      <c r="L27" s="2">
        <v>139</v>
      </c>
      <c r="M27" s="2">
        <v>68</v>
      </c>
      <c r="N27" s="2"/>
      <c r="O27" s="2"/>
      <c r="P27" s="2"/>
      <c r="Q27" s="10">
        <v>60000</v>
      </c>
      <c r="R27" s="10"/>
      <c r="S27" s="10"/>
      <c r="T27" s="4">
        <f t="shared" si="2"/>
        <v>43848</v>
      </c>
      <c r="U27" s="2"/>
      <c r="V27" s="15"/>
      <c r="W27" s="2"/>
      <c r="X27" s="2"/>
      <c r="Y27" s="2"/>
      <c r="Z27" s="2"/>
      <c r="AA27" s="2"/>
      <c r="AB27" s="2"/>
      <c r="AC27" s="2"/>
      <c r="AD27" s="10"/>
      <c r="AE27" s="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>
        <f t="shared" si="1"/>
        <v>60000</v>
      </c>
    </row>
    <row r="28" spans="1:45" ht="18.75" customHeight="1" x14ac:dyDescent="0.25">
      <c r="A28" s="1">
        <v>43850</v>
      </c>
      <c r="B28" s="2"/>
      <c r="C28" s="2" t="s">
        <v>121</v>
      </c>
      <c r="D28" s="2" t="s">
        <v>145</v>
      </c>
      <c r="E28" s="2" t="s">
        <v>119</v>
      </c>
      <c r="F28" s="2" t="s">
        <v>182</v>
      </c>
      <c r="G28" s="2" t="s">
        <v>97</v>
      </c>
      <c r="H28" s="56" t="s">
        <v>132</v>
      </c>
      <c r="I28" s="56" t="s">
        <v>187</v>
      </c>
      <c r="J28" s="56" t="s">
        <v>139</v>
      </c>
      <c r="K28" s="56" t="s">
        <v>165</v>
      </c>
      <c r="L28" s="2">
        <v>7</v>
      </c>
      <c r="M28" s="2">
        <v>132</v>
      </c>
      <c r="N28" s="2"/>
      <c r="O28" s="2"/>
      <c r="P28" s="2"/>
      <c r="Q28" s="10">
        <v>60000</v>
      </c>
      <c r="R28" s="10"/>
      <c r="S28" s="10"/>
      <c r="T28" s="4">
        <f t="shared" si="2"/>
        <v>43850</v>
      </c>
      <c r="U28" s="2"/>
      <c r="V28" s="15"/>
      <c r="W28" s="2"/>
      <c r="X28" s="2"/>
      <c r="Y28" s="2"/>
      <c r="Z28" s="2"/>
      <c r="AA28" s="2"/>
      <c r="AB28" s="2"/>
      <c r="AC28" s="2"/>
      <c r="AD28" s="10"/>
      <c r="AE28" s="1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10"/>
      <c r="AS28" s="11">
        <f t="shared" si="1"/>
        <v>60000</v>
      </c>
    </row>
    <row r="29" spans="1:45" ht="18.75" customHeight="1" x14ac:dyDescent="0.25">
      <c r="A29" s="1">
        <v>43850</v>
      </c>
      <c r="B29" s="2"/>
      <c r="C29" s="2" t="s">
        <v>124</v>
      </c>
      <c r="D29" s="2" t="s">
        <v>125</v>
      </c>
      <c r="E29" s="2" t="s">
        <v>130</v>
      </c>
      <c r="F29" s="2" t="s">
        <v>143</v>
      </c>
      <c r="G29" s="2" t="s">
        <v>97</v>
      </c>
      <c r="H29" s="56" t="s">
        <v>136</v>
      </c>
      <c r="I29" s="56" t="s">
        <v>169</v>
      </c>
      <c r="J29" s="56" t="s">
        <v>134</v>
      </c>
      <c r="K29" s="56" t="s">
        <v>188</v>
      </c>
      <c r="L29" s="2">
        <v>12</v>
      </c>
      <c r="M29" s="2">
        <v>11</v>
      </c>
      <c r="N29" s="2"/>
      <c r="O29" s="2"/>
      <c r="P29" s="2"/>
      <c r="Q29" s="10">
        <v>18750</v>
      </c>
      <c r="R29" s="10"/>
      <c r="S29" s="10"/>
      <c r="T29" s="4">
        <f t="shared" si="2"/>
        <v>43850</v>
      </c>
      <c r="U29" s="2"/>
      <c r="V29" s="3"/>
      <c r="W29" s="2"/>
      <c r="X29" s="2"/>
      <c r="Y29" s="2"/>
      <c r="Z29" s="2"/>
      <c r="AA29" s="2"/>
      <c r="AB29" s="2"/>
      <c r="AC29" s="2"/>
      <c r="AD29" s="10"/>
      <c r="AE29" s="3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0"/>
      <c r="AS29" s="11">
        <f t="shared" si="1"/>
        <v>18750</v>
      </c>
    </row>
    <row r="30" spans="1:45" ht="18.75" customHeight="1" x14ac:dyDescent="0.25">
      <c r="A30" s="1">
        <v>43850</v>
      </c>
      <c r="B30" s="2"/>
      <c r="C30" s="2" t="s">
        <v>129</v>
      </c>
      <c r="D30" s="2" t="s">
        <v>127</v>
      </c>
      <c r="E30" s="2" t="s">
        <v>130</v>
      </c>
      <c r="F30" s="2" t="s">
        <v>150</v>
      </c>
      <c r="G30" s="2" t="s">
        <v>97</v>
      </c>
      <c r="H30" s="56" t="s">
        <v>142</v>
      </c>
      <c r="I30" s="56" t="s">
        <v>134</v>
      </c>
      <c r="J30" s="56" t="s">
        <v>140</v>
      </c>
      <c r="K30" s="56" t="s">
        <v>171</v>
      </c>
      <c r="L30" s="2">
        <v>23</v>
      </c>
      <c r="M30" s="2">
        <v>14</v>
      </c>
      <c r="N30" s="2"/>
      <c r="O30" s="2"/>
      <c r="P30" s="2"/>
      <c r="Q30" s="10">
        <v>18750</v>
      </c>
      <c r="R30" s="10"/>
      <c r="S30" s="10"/>
      <c r="T30" s="4">
        <f t="shared" si="2"/>
        <v>43850</v>
      </c>
      <c r="U30" s="2"/>
      <c r="V30" s="3"/>
      <c r="W30" s="2"/>
      <c r="X30" s="2"/>
      <c r="Y30" s="2"/>
      <c r="Z30" s="2"/>
      <c r="AA30" s="2"/>
      <c r="AB30" s="2"/>
      <c r="AC30" s="2"/>
      <c r="AD30" s="10"/>
      <c r="AE30" s="3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10"/>
      <c r="AS30" s="11">
        <f t="shared" si="1"/>
        <v>18750</v>
      </c>
    </row>
    <row r="31" spans="1:45" ht="18.75" customHeight="1" x14ac:dyDescent="0.25">
      <c r="A31" s="1">
        <v>43850</v>
      </c>
      <c r="B31" s="2"/>
      <c r="C31" s="2" t="s">
        <v>122</v>
      </c>
      <c r="D31" s="2" t="s">
        <v>123</v>
      </c>
      <c r="E31" s="2" t="s">
        <v>119</v>
      </c>
      <c r="F31" s="2" t="s">
        <v>182</v>
      </c>
      <c r="G31" s="2" t="s">
        <v>97</v>
      </c>
      <c r="H31" s="56" t="s">
        <v>141</v>
      </c>
      <c r="I31" s="56" t="s">
        <v>189</v>
      </c>
      <c r="J31" s="56" t="s">
        <v>135</v>
      </c>
      <c r="K31" s="56" t="s">
        <v>185</v>
      </c>
      <c r="L31" s="2">
        <v>140</v>
      </c>
      <c r="M31" s="2">
        <v>14</v>
      </c>
      <c r="N31" s="2"/>
      <c r="O31" s="2"/>
      <c r="P31" s="2"/>
      <c r="Q31" s="10">
        <v>60000</v>
      </c>
      <c r="R31" s="10"/>
      <c r="S31" s="10"/>
      <c r="T31" s="4">
        <f t="shared" si="2"/>
        <v>43850</v>
      </c>
      <c r="U31" s="2"/>
      <c r="V31" s="3"/>
      <c r="W31" s="2"/>
      <c r="X31" s="2"/>
      <c r="Y31" s="2"/>
      <c r="Z31" s="2"/>
      <c r="AA31" s="2"/>
      <c r="AB31" s="2"/>
      <c r="AC31" s="2"/>
      <c r="AD31" s="10"/>
      <c r="AE31" s="3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10"/>
      <c r="AS31" s="11">
        <f t="shared" si="1"/>
        <v>60000</v>
      </c>
    </row>
    <row r="32" spans="1:45" ht="18.75" customHeight="1" x14ac:dyDescent="0.25">
      <c r="A32" s="1">
        <v>43854</v>
      </c>
      <c r="B32" s="2"/>
      <c r="C32" s="2" t="s">
        <v>116</v>
      </c>
      <c r="D32" s="2" t="s">
        <v>117</v>
      </c>
      <c r="E32" s="2" t="s">
        <v>130</v>
      </c>
      <c r="F32" s="2" t="s">
        <v>150</v>
      </c>
      <c r="G32" s="2" t="s">
        <v>97</v>
      </c>
      <c r="H32" s="56" t="s">
        <v>142</v>
      </c>
      <c r="I32" s="56" t="s">
        <v>155</v>
      </c>
      <c r="J32" s="56" t="s">
        <v>131</v>
      </c>
      <c r="K32" s="56" t="s">
        <v>190</v>
      </c>
      <c r="L32" s="2">
        <v>26</v>
      </c>
      <c r="M32" s="2">
        <v>32</v>
      </c>
      <c r="N32" s="2"/>
      <c r="O32" s="2"/>
      <c r="P32" s="2"/>
      <c r="Q32" s="10">
        <v>18750</v>
      </c>
      <c r="R32" s="10"/>
      <c r="S32" s="10"/>
      <c r="T32" s="4">
        <f t="shared" si="2"/>
        <v>43854</v>
      </c>
      <c r="U32" s="2"/>
      <c r="V32" s="3"/>
      <c r="W32" s="2"/>
      <c r="X32" s="2">
        <v>1</v>
      </c>
      <c r="Y32" s="2"/>
      <c r="Z32" s="2"/>
      <c r="AA32" s="2"/>
      <c r="AB32" s="2"/>
      <c r="AC32" s="2"/>
      <c r="AD32" s="10">
        <v>2500</v>
      </c>
      <c r="AE32" s="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0"/>
      <c r="AS32" s="11">
        <f t="shared" si="1"/>
        <v>21250</v>
      </c>
    </row>
    <row r="33" spans="1:45" ht="18.75" customHeight="1" x14ac:dyDescent="0.25">
      <c r="A33" s="1">
        <v>43855</v>
      </c>
      <c r="B33" s="2"/>
      <c r="C33" s="2" t="s">
        <v>118</v>
      </c>
      <c r="D33" s="2" t="s">
        <v>118</v>
      </c>
      <c r="E33" s="2" t="s">
        <v>119</v>
      </c>
      <c r="F33" s="2" t="s">
        <v>153</v>
      </c>
      <c r="G33" s="2" t="s">
        <v>97</v>
      </c>
      <c r="H33" s="56" t="s">
        <v>132</v>
      </c>
      <c r="I33" s="56" t="s">
        <v>187</v>
      </c>
      <c r="J33" s="56" t="s">
        <v>133</v>
      </c>
      <c r="K33" s="56" t="s">
        <v>165</v>
      </c>
      <c r="L33" s="2">
        <v>33</v>
      </c>
      <c r="M33" s="2">
        <v>124</v>
      </c>
      <c r="N33" s="2"/>
      <c r="O33" s="2"/>
      <c r="P33" s="2"/>
      <c r="Q33" s="10">
        <v>60000</v>
      </c>
      <c r="R33" s="10"/>
      <c r="S33" s="10"/>
      <c r="T33" s="4">
        <f t="shared" si="2"/>
        <v>43855</v>
      </c>
      <c r="U33" s="2"/>
      <c r="V33" s="3"/>
      <c r="W33" s="2"/>
      <c r="X33" s="2"/>
      <c r="Y33" s="2"/>
      <c r="Z33" s="2"/>
      <c r="AA33" s="2"/>
      <c r="AB33" s="2"/>
      <c r="AC33" s="2"/>
      <c r="AD33" s="10"/>
      <c r="AE33" s="3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0"/>
      <c r="AS33" s="11">
        <f t="shared" si="1"/>
        <v>60000</v>
      </c>
    </row>
    <row r="34" spans="1:45" ht="18.75" customHeight="1" x14ac:dyDescent="0.25">
      <c r="A34" s="1">
        <v>43855</v>
      </c>
      <c r="B34" s="2"/>
      <c r="C34" s="2" t="s">
        <v>120</v>
      </c>
      <c r="D34" s="2" t="s">
        <v>120</v>
      </c>
      <c r="E34" s="2" t="s">
        <v>119</v>
      </c>
      <c r="F34" s="2" t="s">
        <v>153</v>
      </c>
      <c r="G34" s="2" t="s">
        <v>97</v>
      </c>
      <c r="H34" s="56" t="s">
        <v>137</v>
      </c>
      <c r="I34" s="56" t="s">
        <v>135</v>
      </c>
      <c r="J34" s="56" t="s">
        <v>138</v>
      </c>
      <c r="K34" s="56" t="s">
        <v>191</v>
      </c>
      <c r="L34" s="2">
        <v>119</v>
      </c>
      <c r="M34" s="2">
        <v>71</v>
      </c>
      <c r="N34" s="2"/>
      <c r="O34" s="2"/>
      <c r="P34" s="2"/>
      <c r="Q34" s="10">
        <v>60000</v>
      </c>
      <c r="R34" s="10"/>
      <c r="S34" s="10"/>
      <c r="T34" s="4">
        <f t="shared" si="2"/>
        <v>43855</v>
      </c>
      <c r="U34" s="2"/>
      <c r="V34" s="3"/>
      <c r="W34" s="2"/>
      <c r="X34" s="2"/>
      <c r="Y34" s="2"/>
      <c r="Z34" s="2"/>
      <c r="AA34" s="2"/>
      <c r="AB34" s="2"/>
      <c r="AC34" s="2"/>
      <c r="AD34" s="10"/>
      <c r="AE34" s="3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0"/>
      <c r="AS34" s="11">
        <f t="shared" si="1"/>
        <v>60000</v>
      </c>
    </row>
    <row r="35" spans="1:45" ht="18.75" customHeight="1" x14ac:dyDescent="0.25">
      <c r="A35" s="1">
        <v>43857</v>
      </c>
      <c r="B35" s="2"/>
      <c r="C35" s="2" t="s">
        <v>121</v>
      </c>
      <c r="D35" s="2" t="s">
        <v>145</v>
      </c>
      <c r="E35" s="2" t="s">
        <v>119</v>
      </c>
      <c r="F35" s="2" t="s">
        <v>152</v>
      </c>
      <c r="G35" s="2" t="s">
        <v>97</v>
      </c>
      <c r="H35" s="56" t="s">
        <v>132</v>
      </c>
      <c r="I35" s="56" t="s">
        <v>132</v>
      </c>
      <c r="J35" s="56" t="s">
        <v>139</v>
      </c>
      <c r="K35" s="56" t="s">
        <v>133</v>
      </c>
      <c r="L35" s="2">
        <v>11</v>
      </c>
      <c r="M35" s="2">
        <v>138</v>
      </c>
      <c r="N35" s="2"/>
      <c r="O35" s="2"/>
      <c r="P35" s="2"/>
      <c r="Q35" s="10">
        <v>60000</v>
      </c>
      <c r="R35" s="10"/>
      <c r="S35" s="10"/>
      <c r="T35" s="4">
        <f t="shared" si="2"/>
        <v>43857</v>
      </c>
      <c r="U35" s="2"/>
      <c r="V35" s="3"/>
      <c r="W35" s="2"/>
      <c r="X35" s="2"/>
      <c r="Y35" s="2"/>
      <c r="Z35" s="2"/>
      <c r="AA35" s="2"/>
      <c r="AB35" s="2"/>
      <c r="AC35" s="2"/>
      <c r="AD35" s="10"/>
      <c r="AE35" s="3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10"/>
      <c r="AS35" s="11">
        <f t="shared" si="1"/>
        <v>60000</v>
      </c>
    </row>
    <row r="36" spans="1:45" ht="18.75" customHeight="1" x14ac:dyDescent="0.25">
      <c r="A36" s="1">
        <v>43857</v>
      </c>
      <c r="B36" s="2"/>
      <c r="C36" s="2" t="s">
        <v>124</v>
      </c>
      <c r="D36" s="2" t="s">
        <v>125</v>
      </c>
      <c r="E36" s="2" t="s">
        <v>130</v>
      </c>
      <c r="F36" s="2" t="s">
        <v>150</v>
      </c>
      <c r="G36" s="2" t="s">
        <v>97</v>
      </c>
      <c r="H36" s="56" t="s">
        <v>136</v>
      </c>
      <c r="I36" s="56" t="s">
        <v>171</v>
      </c>
      <c r="J36" s="56" t="s">
        <v>134</v>
      </c>
      <c r="K36" s="56" t="s">
        <v>140</v>
      </c>
      <c r="L36" s="2">
        <v>17</v>
      </c>
      <c r="M36" s="2">
        <v>24</v>
      </c>
      <c r="N36" s="2"/>
      <c r="O36" s="2"/>
      <c r="P36" s="2"/>
      <c r="Q36" s="10">
        <v>18750</v>
      </c>
      <c r="R36" s="10"/>
      <c r="S36" s="10"/>
      <c r="T36" s="4">
        <f t="shared" si="2"/>
        <v>43857</v>
      </c>
      <c r="U36" s="2"/>
      <c r="V36" s="3"/>
      <c r="W36" s="2"/>
      <c r="X36" s="2"/>
      <c r="Y36" s="2"/>
      <c r="Z36" s="2"/>
      <c r="AA36" s="2"/>
      <c r="AB36" s="2"/>
      <c r="AC36" s="2"/>
      <c r="AD36" s="10"/>
      <c r="AE36" s="3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10"/>
      <c r="AS36" s="11">
        <f t="shared" si="1"/>
        <v>18750</v>
      </c>
    </row>
    <row r="37" spans="1:45" ht="18.75" customHeight="1" x14ac:dyDescent="0.25">
      <c r="A37" s="1">
        <v>43857</v>
      </c>
      <c r="B37" s="2"/>
      <c r="C37" s="2" t="s">
        <v>129</v>
      </c>
      <c r="D37" s="2" t="s">
        <v>127</v>
      </c>
      <c r="E37" s="2" t="s">
        <v>130</v>
      </c>
      <c r="F37" s="2" t="s">
        <v>143</v>
      </c>
      <c r="G37" s="2" t="s">
        <v>97</v>
      </c>
      <c r="H37" s="56" t="s">
        <v>142</v>
      </c>
      <c r="I37" s="56" t="s">
        <v>169</v>
      </c>
      <c r="J37" s="56" t="s">
        <v>140</v>
      </c>
      <c r="K37" s="56" t="s">
        <v>192</v>
      </c>
      <c r="L37" s="2">
        <v>28</v>
      </c>
      <c r="M37" s="2">
        <v>14</v>
      </c>
      <c r="N37" s="2"/>
      <c r="O37" s="2"/>
      <c r="P37" s="2"/>
      <c r="Q37" s="10">
        <v>18750</v>
      </c>
      <c r="R37" s="10"/>
      <c r="S37" s="10"/>
      <c r="T37" s="4">
        <f t="shared" si="2"/>
        <v>43857</v>
      </c>
      <c r="U37" s="2"/>
      <c r="V37" s="3"/>
      <c r="W37" s="2"/>
      <c r="X37" s="2"/>
      <c r="Y37" s="2"/>
      <c r="Z37" s="2"/>
      <c r="AA37" s="2"/>
      <c r="AB37" s="2"/>
      <c r="AC37" s="2"/>
      <c r="AD37" s="10"/>
      <c r="AE37" s="3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10"/>
      <c r="AS37" s="11">
        <f t="shared" si="1"/>
        <v>18750</v>
      </c>
    </row>
    <row r="38" spans="1:45" ht="18.75" customHeight="1" x14ac:dyDescent="0.25">
      <c r="A38" s="1">
        <v>43857</v>
      </c>
      <c r="B38" s="2"/>
      <c r="C38" s="2" t="s">
        <v>122</v>
      </c>
      <c r="D38" s="2" t="s">
        <v>123</v>
      </c>
      <c r="E38" s="2" t="s">
        <v>119</v>
      </c>
      <c r="F38" s="2" t="s">
        <v>152</v>
      </c>
      <c r="G38" s="2" t="s">
        <v>97</v>
      </c>
      <c r="H38" s="56" t="s">
        <v>141</v>
      </c>
      <c r="I38" s="56" t="s">
        <v>137</v>
      </c>
      <c r="J38" s="56" t="s">
        <v>135</v>
      </c>
      <c r="K38" s="56" t="s">
        <v>138</v>
      </c>
      <c r="L38" s="2">
        <v>137</v>
      </c>
      <c r="M38" s="2">
        <v>19</v>
      </c>
      <c r="N38" s="2"/>
      <c r="O38" s="2"/>
      <c r="P38" s="2"/>
      <c r="Q38" s="10">
        <v>60000</v>
      </c>
      <c r="R38" s="10"/>
      <c r="S38" s="10"/>
      <c r="T38" s="4">
        <f t="shared" si="2"/>
        <v>43857</v>
      </c>
      <c r="U38" s="2"/>
      <c r="V38" s="3"/>
      <c r="W38" s="2"/>
      <c r="X38" s="2"/>
      <c r="Y38" s="2"/>
      <c r="Z38" s="2"/>
      <c r="AA38" s="2"/>
      <c r="AB38" s="2"/>
      <c r="AC38" s="2"/>
      <c r="AD38" s="10"/>
      <c r="AE38" s="3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10"/>
      <c r="AS38" s="11">
        <f t="shared" si="1"/>
        <v>60000</v>
      </c>
    </row>
    <row r="39" spans="1:45" ht="18.75" customHeight="1" x14ac:dyDescent="0.25">
      <c r="A39" s="1">
        <v>43861</v>
      </c>
      <c r="B39" s="2"/>
      <c r="C39" s="2" t="s">
        <v>116</v>
      </c>
      <c r="D39" s="2" t="s">
        <v>180</v>
      </c>
      <c r="E39" s="2" t="s">
        <v>130</v>
      </c>
      <c r="F39" s="2" t="s">
        <v>143</v>
      </c>
      <c r="G39" s="2" t="s">
        <v>97</v>
      </c>
      <c r="H39" s="56" t="s">
        <v>142</v>
      </c>
      <c r="I39" s="56" t="s">
        <v>140</v>
      </c>
      <c r="J39" s="56" t="s">
        <v>131</v>
      </c>
      <c r="K39" s="56" t="s">
        <v>147</v>
      </c>
      <c r="L39" s="2">
        <v>23</v>
      </c>
      <c r="M39" s="2">
        <v>34</v>
      </c>
      <c r="N39" s="2"/>
      <c r="O39" s="2"/>
      <c r="P39" s="2"/>
      <c r="Q39" s="10">
        <v>18750</v>
      </c>
      <c r="R39" s="10"/>
      <c r="S39" s="10"/>
      <c r="T39" s="4">
        <f t="shared" si="2"/>
        <v>43861</v>
      </c>
      <c r="U39" s="2"/>
      <c r="V39" s="3"/>
      <c r="W39" s="2"/>
      <c r="X39" s="2"/>
      <c r="Y39" s="2"/>
      <c r="Z39" s="2"/>
      <c r="AA39" s="2"/>
      <c r="AB39" s="2"/>
      <c r="AC39" s="2"/>
      <c r="AD39" s="10"/>
      <c r="AE39" s="3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10"/>
      <c r="AS39" s="11">
        <f t="shared" si="1"/>
        <v>18750</v>
      </c>
    </row>
    <row r="40" spans="1:45" ht="18.75" customHeight="1" x14ac:dyDescent="0.25">
      <c r="A40" s="57" t="s">
        <v>19</v>
      </c>
      <c r="B40" s="58"/>
      <c r="C40" s="58"/>
      <c r="D40" s="58"/>
      <c r="E40" s="58"/>
      <c r="F40" s="58"/>
      <c r="G40" s="58"/>
      <c r="H40" s="58"/>
      <c r="I40" s="58"/>
      <c r="J40" s="58"/>
      <c r="K40" s="59"/>
      <c r="L40" s="12">
        <f>SUM(L16:L24)</f>
        <v>548</v>
      </c>
      <c r="M40" s="12">
        <f>SUM(M16:M24)</f>
        <v>456</v>
      </c>
      <c r="N40" s="12">
        <f>SUM(N16:N24)</f>
        <v>0</v>
      </c>
      <c r="O40" s="12">
        <f>SUM(O16:O24)</f>
        <v>0</v>
      </c>
      <c r="P40" s="12"/>
      <c r="Q40" s="12"/>
      <c r="R40" s="12"/>
      <c r="S40" s="12"/>
      <c r="T40" s="12"/>
      <c r="U40" s="12">
        <f>SUM(U16:U24)</f>
        <v>0</v>
      </c>
      <c r="V40" s="20">
        <f>SUM(V16:V24)</f>
        <v>0</v>
      </c>
      <c r="W40" s="12">
        <f>SUM(W16:W24)</f>
        <v>0</v>
      </c>
      <c r="X40" s="12">
        <f>SUM(X16:X24)</f>
        <v>0</v>
      </c>
      <c r="Y40" s="12"/>
      <c r="Z40" s="12"/>
      <c r="AA40" s="12"/>
      <c r="AB40" s="12"/>
      <c r="AC40" s="12"/>
      <c r="AD40" s="12"/>
      <c r="AE40" s="20">
        <f t="shared" ref="AE40:AK40" si="3">SUM(AE16:AE24)</f>
        <v>0</v>
      </c>
      <c r="AF40" s="21">
        <f t="shared" si="3"/>
        <v>0</v>
      </c>
      <c r="AG40" s="20">
        <f t="shared" si="3"/>
        <v>0</v>
      </c>
      <c r="AH40" s="20">
        <f t="shared" si="3"/>
        <v>0</v>
      </c>
      <c r="AI40" s="21">
        <f t="shared" si="3"/>
        <v>0</v>
      </c>
      <c r="AJ40" s="21">
        <f t="shared" si="3"/>
        <v>0</v>
      </c>
      <c r="AK40" s="21">
        <f t="shared" si="3"/>
        <v>0</v>
      </c>
      <c r="AL40" s="12"/>
      <c r="AM40" s="12"/>
      <c r="AN40" s="12"/>
      <c r="AO40" s="12"/>
      <c r="AP40" s="12"/>
      <c r="AQ40" s="12"/>
      <c r="AR40" s="12"/>
      <c r="AS40" s="89">
        <f>SUM(AS11:AS39)</f>
        <v>1288750</v>
      </c>
    </row>
    <row r="41" spans="1:45" ht="18.75" customHeight="1" x14ac:dyDescent="0.25"/>
    <row r="42" spans="1:45" x14ac:dyDescent="0.25"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45" x14ac:dyDescent="0.25"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45" ht="9.75" customHeight="1" x14ac:dyDescent="0.25"/>
  </sheetData>
  <sheetProtection selectLockedCells="1"/>
  <mergeCells count="18">
    <mergeCell ref="F42:P43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  <mergeCell ref="B5:E5"/>
    <mergeCell ref="U5:X5"/>
    <mergeCell ref="A9:P9"/>
    <mergeCell ref="Q9:Q10"/>
    <mergeCell ref="R9:R10"/>
    <mergeCell ref="S9:S10"/>
    <mergeCell ref="T9:AC9"/>
  </mergeCells>
  <dataValidations count="5">
    <dataValidation type="list" allowBlank="1" showInputMessage="1" showErrorMessage="1" sqref="N5">
      <formula1>MONNAIE</formula1>
    </dataValidation>
    <dataValidation type="list" allowBlank="1" showInputMessage="1" showErrorMessage="1" sqref="AN11:AN39 AL11:AL39 AP11:AP39">
      <formula1>AUTRES</formula1>
    </dataValidation>
    <dataValidation type="list" allowBlank="1" showInputMessage="1" showErrorMessage="1" sqref="AB11:AB39 Z11:Z39">
      <formula1>AUTRE</formula1>
    </dataValidation>
    <dataValidation type="whole" allowBlank="1" showInputMessage="1" showErrorMessage="1" sqref="L11:M39">
      <formula1>0</formula1>
      <formula2>500</formula2>
    </dataValidation>
    <dataValidation type="list" allowBlank="1" showInputMessage="1" showErrorMessage="1" sqref="G11:G39">
      <formula1>nature</formula1>
    </dataValidation>
  </dataValidations>
  <pageMargins left="0.2" right="0.2" top="0.2" bottom="0.2" header="0.2" footer="0.2"/>
  <pageSetup paperSize="9" scale="81" orientation="landscape" r:id="rId1"/>
  <rowBreaks count="1" manualBreakCount="1">
    <brk id="40" max="16383" man="1"/>
  </rowBreaks>
  <colBreaks count="1" manualBreakCount="1">
    <brk id="19" max="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I63"/>
  <sheetViews>
    <sheetView workbookViewId="0">
      <selection activeCell="N19" sqref="N19"/>
    </sheetView>
  </sheetViews>
  <sheetFormatPr baseColWidth="10" defaultColWidth="11.42578125" defaultRowHeight="15.75" x14ac:dyDescent="0.25"/>
  <cols>
    <col min="1" max="1" width="24.42578125" style="22" bestFit="1" customWidth="1"/>
    <col min="2" max="2" width="17.28515625" style="22" customWidth="1"/>
    <col min="3" max="4" width="11.42578125" style="22"/>
    <col min="5" max="5" width="10.7109375" style="22" bestFit="1" customWidth="1"/>
    <col min="6" max="8" width="11.42578125" style="22"/>
    <col min="9" max="16384" width="11.42578125" style="28"/>
  </cols>
  <sheetData>
    <row r="1" spans="1:9" ht="18" x14ac:dyDescent="0.25">
      <c r="F1" s="23" t="s">
        <v>65</v>
      </c>
      <c r="G1" s="22" t="s">
        <v>67</v>
      </c>
      <c r="H1" s="22" t="s">
        <v>82</v>
      </c>
      <c r="I1" s="22"/>
    </row>
    <row r="2" spans="1:9" x14ac:dyDescent="0.25">
      <c r="A2" s="22" t="s">
        <v>83</v>
      </c>
      <c r="F2" s="22" t="s">
        <v>71</v>
      </c>
      <c r="G2" s="22" t="s">
        <v>68</v>
      </c>
      <c r="H2" s="22" t="s">
        <v>84</v>
      </c>
      <c r="I2" s="22"/>
    </row>
    <row r="3" spans="1:9" x14ac:dyDescent="0.25">
      <c r="F3" s="22" t="s">
        <v>72</v>
      </c>
      <c r="G3" s="22" t="s">
        <v>69</v>
      </c>
      <c r="H3" s="22" t="s">
        <v>83</v>
      </c>
      <c r="I3" s="22"/>
    </row>
    <row r="4" spans="1:9" x14ac:dyDescent="0.25">
      <c r="A4" s="22" t="s">
        <v>17</v>
      </c>
      <c r="B4" s="22" t="s">
        <v>66</v>
      </c>
      <c r="F4" s="22" t="s">
        <v>73</v>
      </c>
      <c r="G4" s="22" t="s">
        <v>70</v>
      </c>
      <c r="H4" s="22" t="s">
        <v>58</v>
      </c>
      <c r="I4" s="22"/>
    </row>
    <row r="5" spans="1:9" x14ac:dyDescent="0.25">
      <c r="A5" s="22" t="s">
        <v>57</v>
      </c>
      <c r="B5" s="24"/>
      <c r="F5" s="22" t="s">
        <v>74</v>
      </c>
      <c r="H5" s="22" t="s">
        <v>85</v>
      </c>
      <c r="I5" s="22"/>
    </row>
    <row r="6" spans="1:9" x14ac:dyDescent="0.25">
      <c r="A6" s="22" t="s">
        <v>22</v>
      </c>
      <c r="B6" s="24"/>
      <c r="H6" s="22" t="s">
        <v>97</v>
      </c>
      <c r="I6" s="22"/>
    </row>
    <row r="7" spans="1:9" x14ac:dyDescent="0.25">
      <c r="A7" s="22" t="s">
        <v>58</v>
      </c>
      <c r="B7" s="24"/>
      <c r="H7" s="22" t="s">
        <v>88</v>
      </c>
      <c r="I7" s="22"/>
    </row>
    <row r="8" spans="1:9" x14ac:dyDescent="0.25">
      <c r="A8" s="22" t="s">
        <v>59</v>
      </c>
      <c r="B8" s="24"/>
      <c r="H8" s="22" t="s">
        <v>17</v>
      </c>
      <c r="I8" s="22"/>
    </row>
    <row r="9" spans="1:9" x14ac:dyDescent="0.25">
      <c r="A9" s="22" t="s">
        <v>11</v>
      </c>
      <c r="B9" s="24"/>
      <c r="I9" s="22"/>
    </row>
    <row r="10" spans="1:9" x14ac:dyDescent="0.25">
      <c r="A10" s="22" t="s">
        <v>10</v>
      </c>
      <c r="B10" s="24"/>
      <c r="I10" s="22"/>
    </row>
    <row r="11" spans="1:9" x14ac:dyDescent="0.25">
      <c r="A11" s="22" t="s">
        <v>60</v>
      </c>
      <c r="B11" s="24"/>
      <c r="I11" s="22"/>
    </row>
    <row r="12" spans="1:9" x14ac:dyDescent="0.25">
      <c r="A12" s="22" t="s">
        <v>61</v>
      </c>
      <c r="B12" s="24"/>
      <c r="I12" s="22"/>
    </row>
    <row r="13" spans="1:9" x14ac:dyDescent="0.25">
      <c r="A13" s="22" t="s">
        <v>62</v>
      </c>
      <c r="B13" s="24"/>
      <c r="I13" s="22"/>
    </row>
    <row r="14" spans="1:9" x14ac:dyDescent="0.25">
      <c r="A14" s="22" t="s">
        <v>63</v>
      </c>
      <c r="B14" s="24"/>
      <c r="I14" s="22"/>
    </row>
    <row r="15" spans="1:9" x14ac:dyDescent="0.25">
      <c r="I15" s="22"/>
    </row>
    <row r="16" spans="1:9" x14ac:dyDescent="0.25">
      <c r="A16" s="22" t="s">
        <v>13</v>
      </c>
      <c r="B16" s="22" t="s">
        <v>66</v>
      </c>
      <c r="I16" s="22"/>
    </row>
    <row r="17" spans="1:9" x14ac:dyDescent="0.25">
      <c r="A17" s="22" t="s">
        <v>24</v>
      </c>
      <c r="B17" s="24"/>
      <c r="I17" s="22"/>
    </row>
    <row r="18" spans="1:9" x14ac:dyDescent="0.25">
      <c r="A18" s="22" t="s">
        <v>64</v>
      </c>
      <c r="B18" s="24"/>
      <c r="I18" s="22"/>
    </row>
    <row r="19" spans="1:9" x14ac:dyDescent="0.25">
      <c r="A19" s="22" t="s">
        <v>25</v>
      </c>
      <c r="B19" s="24"/>
      <c r="I19" s="22"/>
    </row>
    <row r="20" spans="1:9" x14ac:dyDescent="0.25">
      <c r="A20" s="22" t="s">
        <v>14</v>
      </c>
      <c r="B20" s="24"/>
      <c r="I20" s="22"/>
    </row>
    <row r="21" spans="1:9" x14ac:dyDescent="0.25">
      <c r="A21" s="22" t="s">
        <v>15</v>
      </c>
      <c r="B21" s="24"/>
      <c r="I21" s="22"/>
    </row>
    <row r="22" spans="1:9" x14ac:dyDescent="0.25">
      <c r="A22" s="22" t="s">
        <v>16</v>
      </c>
      <c r="B22" s="24"/>
      <c r="I22" s="22"/>
    </row>
    <row r="23" spans="1:9" x14ac:dyDescent="0.25">
      <c r="A23" s="22" t="s">
        <v>44</v>
      </c>
      <c r="B23" s="24"/>
      <c r="I23" s="22"/>
    </row>
    <row r="24" spans="1:9" x14ac:dyDescent="0.25">
      <c r="A24" s="22" t="s">
        <v>43</v>
      </c>
      <c r="B24" s="24"/>
      <c r="I24" s="22"/>
    </row>
    <row r="25" spans="1:9" x14ac:dyDescent="0.25">
      <c r="I25" s="22"/>
    </row>
    <row r="26" spans="1:9" x14ac:dyDescent="0.25">
      <c r="A26" s="22" t="s">
        <v>56</v>
      </c>
      <c r="B26" s="22" t="s">
        <v>66</v>
      </c>
      <c r="I26" s="22"/>
    </row>
    <row r="27" spans="1:9" x14ac:dyDescent="0.25">
      <c r="A27" s="22" t="s">
        <v>89</v>
      </c>
      <c r="B27" s="24"/>
      <c r="I27" s="22"/>
    </row>
    <row r="28" spans="1:9" x14ac:dyDescent="0.25">
      <c r="A28" s="22" t="s">
        <v>90</v>
      </c>
      <c r="B28" s="24"/>
      <c r="I28" s="22"/>
    </row>
    <row r="29" spans="1:9" x14ac:dyDescent="0.25">
      <c r="A29" s="22" t="s">
        <v>92</v>
      </c>
      <c r="B29" s="24"/>
      <c r="I29" s="22"/>
    </row>
    <row r="30" spans="1:9" x14ac:dyDescent="0.25">
      <c r="A30" s="22" t="s">
        <v>91</v>
      </c>
      <c r="B30" s="24"/>
      <c r="I30" s="22"/>
    </row>
    <row r="31" spans="1:9" x14ac:dyDescent="0.25">
      <c r="A31" s="22" t="s">
        <v>93</v>
      </c>
      <c r="B31" s="24"/>
      <c r="I31" s="22"/>
    </row>
    <row r="32" spans="1:9" x14ac:dyDescent="0.25">
      <c r="A32" s="22" t="s">
        <v>94</v>
      </c>
      <c r="B32" s="24"/>
      <c r="I32" s="22"/>
    </row>
    <row r="33" spans="1:9" x14ac:dyDescent="0.25">
      <c r="A33" s="22" t="s">
        <v>95</v>
      </c>
      <c r="B33" s="24"/>
      <c r="I33" s="22"/>
    </row>
    <row r="34" spans="1:9" x14ac:dyDescent="0.25">
      <c r="A34" s="22" t="s">
        <v>96</v>
      </c>
      <c r="B34" s="24"/>
      <c r="I34" s="22"/>
    </row>
    <row r="35" spans="1:9" x14ac:dyDescent="0.25">
      <c r="A35" s="22" t="s">
        <v>40</v>
      </c>
      <c r="B35" s="24"/>
      <c r="I35" s="22"/>
    </row>
    <row r="36" spans="1:9" x14ac:dyDescent="0.25">
      <c r="A36" s="22" t="s">
        <v>47</v>
      </c>
      <c r="B36" s="24"/>
      <c r="I36" s="22"/>
    </row>
    <row r="37" spans="1:9" x14ac:dyDescent="0.25">
      <c r="A37" s="22" t="s">
        <v>48</v>
      </c>
    </row>
    <row r="38" spans="1:9" x14ac:dyDescent="0.25">
      <c r="A38" s="22" t="s">
        <v>49</v>
      </c>
      <c r="B38" s="22" t="s">
        <v>66</v>
      </c>
    </row>
    <row r="39" spans="1:9" x14ac:dyDescent="0.25">
      <c r="A39" s="22" t="s">
        <v>50</v>
      </c>
      <c r="B39" s="24"/>
    </row>
    <row r="40" spans="1:9" x14ac:dyDescent="0.25">
      <c r="A40" s="22" t="s">
        <v>51</v>
      </c>
      <c r="B40" s="24"/>
    </row>
    <row r="41" spans="1:9" x14ac:dyDescent="0.25">
      <c r="A41" s="22" t="s">
        <v>52</v>
      </c>
      <c r="B41" s="24"/>
    </row>
    <row r="42" spans="1:9" x14ac:dyDescent="0.25">
      <c r="A42" s="22" t="s">
        <v>53</v>
      </c>
    </row>
    <row r="43" spans="1:9" x14ac:dyDescent="0.25">
      <c r="A43" s="22" t="s">
        <v>54</v>
      </c>
    </row>
    <row r="44" spans="1:9" x14ac:dyDescent="0.25">
      <c r="A44" s="22" t="s">
        <v>55</v>
      </c>
    </row>
    <row r="46" spans="1:9" x14ac:dyDescent="0.25">
      <c r="A46" s="22" t="s">
        <v>41</v>
      </c>
    </row>
    <row r="47" spans="1:9" x14ac:dyDescent="0.25">
      <c r="A47" s="25" t="s">
        <v>45</v>
      </c>
    </row>
    <row r="48" spans="1:9" x14ac:dyDescent="0.25">
      <c r="A48" s="25" t="s">
        <v>40</v>
      </c>
    </row>
    <row r="49" spans="1:1" x14ac:dyDescent="0.25">
      <c r="A49" s="25" t="s">
        <v>42</v>
      </c>
    </row>
    <row r="51" spans="1:1" x14ac:dyDescent="0.25">
      <c r="A51" s="26" t="s">
        <v>24</v>
      </c>
    </row>
    <row r="52" spans="1:1" x14ac:dyDescent="0.25">
      <c r="A52" s="26" t="s">
        <v>64</v>
      </c>
    </row>
    <row r="53" spans="1:1" x14ac:dyDescent="0.25">
      <c r="A53" s="26" t="s">
        <v>25</v>
      </c>
    </row>
    <row r="54" spans="1:1" x14ac:dyDescent="0.25">
      <c r="A54" s="26" t="s">
        <v>14</v>
      </c>
    </row>
    <row r="55" spans="1:1" x14ac:dyDescent="0.25">
      <c r="A55" s="26" t="s">
        <v>15</v>
      </c>
    </row>
    <row r="56" spans="1:1" x14ac:dyDescent="0.25">
      <c r="A56" s="26" t="s">
        <v>16</v>
      </c>
    </row>
    <row r="57" spans="1:1" x14ac:dyDescent="0.25">
      <c r="A57" s="26" t="s">
        <v>20</v>
      </c>
    </row>
    <row r="60" spans="1:1" x14ac:dyDescent="0.25">
      <c r="A60" s="26" t="s">
        <v>22</v>
      </c>
    </row>
    <row r="61" spans="1:1" x14ac:dyDescent="0.25">
      <c r="A61" s="27" t="s">
        <v>10</v>
      </c>
    </row>
    <row r="62" spans="1:1" x14ac:dyDescent="0.25">
      <c r="A62" s="26" t="s">
        <v>11</v>
      </c>
    </row>
    <row r="63" spans="1:1" x14ac:dyDescent="0.25">
      <c r="A63" s="26" t="s">
        <v>23</v>
      </c>
    </row>
  </sheetData>
  <sheetProtection sheet="1" objects="1" scenarios="1" selectLockedCells="1"/>
  <dataValidations count="1">
    <dataValidation type="list" allowBlank="1" showInputMessage="1" showErrorMessage="1" sqref="A2">
      <formula1>nature</formula1>
    </dataValidation>
  </dataValidations>
  <pageMargins left="0.27" right="0.21" top="0.2" bottom="0.2" header="0.2" footer="0.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="110" zoomScaleNormal="110" workbookViewId="0">
      <selection activeCell="N19" sqref="N19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7.71093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7109375" style="6" bestFit="1" customWidth="1"/>
    <col min="32" max="32" width="5.140625" style="6" bestFit="1" customWidth="1"/>
    <col min="33" max="33" width="6.7109375" style="6" bestFit="1" customWidth="1"/>
    <col min="34" max="34" width="7.42578125" style="6" bestFit="1" customWidth="1"/>
    <col min="35" max="35" width="7.42578125" style="6" customWidth="1"/>
    <col min="36" max="36" width="5.85546875" style="6" customWidth="1"/>
    <col min="37" max="37" width="5.28515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44"/>
      <c r="AO1" s="44"/>
      <c r="AP1" s="34"/>
    </row>
    <row r="2" spans="1:45" ht="1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44"/>
      <c r="AO2" s="44"/>
      <c r="AP2" s="34"/>
    </row>
    <row r="3" spans="1:45" ht="14.45" customHeight="1" x14ac:dyDescent="0.25">
      <c r="A3" s="42" t="s">
        <v>36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45" t="s">
        <v>108</v>
      </c>
      <c r="O3" s="46"/>
      <c r="P3" s="46"/>
      <c r="Q3" s="46"/>
      <c r="R3" s="5"/>
      <c r="S3" s="5"/>
      <c r="T3" s="42" t="s">
        <v>36</v>
      </c>
      <c r="U3" s="42"/>
      <c r="V3" s="42"/>
      <c r="W3" s="42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TUNISAIR</v>
      </c>
      <c r="AL3" s="44"/>
      <c r="AM3" s="44"/>
      <c r="AN3" s="44"/>
      <c r="AO3" s="44"/>
      <c r="AP3" s="3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45" t="s">
        <v>109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>01-15 AVRIL 19</v>
      </c>
      <c r="AL4" s="44"/>
      <c r="AM4" s="44"/>
      <c r="AN4" s="44"/>
      <c r="AO4" s="44"/>
      <c r="AP4" s="34"/>
    </row>
    <row r="5" spans="1:45" ht="28.5" x14ac:dyDescent="0.25">
      <c r="A5" s="42" t="s">
        <v>87</v>
      </c>
      <c r="B5" s="61"/>
      <c r="C5" s="61"/>
      <c r="D5" s="61"/>
      <c r="E5" s="61"/>
      <c r="F5" s="5"/>
      <c r="G5" s="5"/>
      <c r="H5" s="5"/>
      <c r="I5" s="5"/>
      <c r="J5" s="5"/>
      <c r="K5" s="5"/>
      <c r="L5" s="42" t="s">
        <v>39</v>
      </c>
      <c r="M5" s="49"/>
      <c r="N5" s="45" t="s">
        <v>69</v>
      </c>
      <c r="O5" s="5"/>
      <c r="P5" s="5"/>
      <c r="Q5" s="5"/>
      <c r="R5" s="5"/>
      <c r="S5" s="5"/>
      <c r="T5" s="42" t="s">
        <v>87</v>
      </c>
      <c r="U5" s="62" t="str">
        <f>IF(B5="","",B5)</f>
        <v/>
      </c>
      <c r="V5" s="62"/>
      <c r="W5" s="62"/>
      <c r="X5" s="6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51" t="str">
        <f>+N5</f>
        <v>USD</v>
      </c>
      <c r="AL5" s="44"/>
      <c r="AM5" s="44"/>
      <c r="AN5" s="44"/>
      <c r="AO5" s="44"/>
      <c r="AP5" s="34"/>
    </row>
    <row r="6" spans="1:45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34"/>
    </row>
    <row r="7" spans="1:45" ht="15" x14ac:dyDescent="0.25"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4"/>
    </row>
    <row r="9" spans="1:45" ht="14.45" customHeight="1" x14ac:dyDescent="0.25">
      <c r="A9" s="63" t="s">
        <v>7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5"/>
      <c r="Q9" s="66" t="s">
        <v>6</v>
      </c>
      <c r="R9" s="66" t="s">
        <v>8</v>
      </c>
      <c r="S9" s="66" t="s">
        <v>9</v>
      </c>
      <c r="T9" s="68" t="s">
        <v>12</v>
      </c>
      <c r="U9" s="69"/>
      <c r="V9" s="69"/>
      <c r="W9" s="69"/>
      <c r="X9" s="69"/>
      <c r="Y9" s="69"/>
      <c r="Z9" s="69"/>
      <c r="AA9" s="69"/>
      <c r="AB9" s="69"/>
      <c r="AC9" s="70"/>
      <c r="AD9" s="72" t="s">
        <v>80</v>
      </c>
      <c r="AE9" s="74" t="s">
        <v>13</v>
      </c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6"/>
      <c r="AR9" s="72" t="s">
        <v>18</v>
      </c>
      <c r="AS9" s="77" t="s">
        <v>81</v>
      </c>
    </row>
    <row r="10" spans="1:45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9" t="s">
        <v>4</v>
      </c>
      <c r="H10" s="8" t="s">
        <v>114</v>
      </c>
      <c r="I10" s="8" t="s">
        <v>103</v>
      </c>
      <c r="J10" s="8" t="s">
        <v>115</v>
      </c>
      <c r="K10" s="8" t="s">
        <v>3</v>
      </c>
      <c r="L10" s="8" t="s">
        <v>27</v>
      </c>
      <c r="M10" s="8" t="s">
        <v>28</v>
      </c>
      <c r="N10" s="9" t="s">
        <v>29</v>
      </c>
      <c r="O10" s="9" t="s">
        <v>30</v>
      </c>
      <c r="P10" s="7" t="s">
        <v>21</v>
      </c>
      <c r="Q10" s="67"/>
      <c r="R10" s="67"/>
      <c r="S10" s="67"/>
      <c r="T10" s="17" t="s">
        <v>5</v>
      </c>
      <c r="U10" s="79" t="s">
        <v>86</v>
      </c>
      <c r="V10" s="80"/>
      <c r="W10" s="18" t="s">
        <v>10</v>
      </c>
      <c r="X10" s="13" t="s">
        <v>11</v>
      </c>
      <c r="Y10" s="13" t="s">
        <v>77</v>
      </c>
      <c r="Z10" s="79" t="s">
        <v>75</v>
      </c>
      <c r="AA10" s="80"/>
      <c r="AB10" s="79" t="s">
        <v>75</v>
      </c>
      <c r="AC10" s="80"/>
      <c r="AD10" s="73"/>
      <c r="AE10" s="14" t="s">
        <v>24</v>
      </c>
      <c r="AF10" s="14" t="s">
        <v>26</v>
      </c>
      <c r="AG10" s="14" t="s">
        <v>76</v>
      </c>
      <c r="AH10" s="14" t="s">
        <v>14</v>
      </c>
      <c r="AI10" s="14" t="s">
        <v>78</v>
      </c>
      <c r="AJ10" s="14" t="s">
        <v>79</v>
      </c>
      <c r="AK10" s="14" t="s">
        <v>20</v>
      </c>
      <c r="AL10" s="81" t="s">
        <v>75</v>
      </c>
      <c r="AM10" s="82"/>
      <c r="AN10" s="81" t="s">
        <v>75</v>
      </c>
      <c r="AO10" s="82"/>
      <c r="AP10" s="81" t="s">
        <v>75</v>
      </c>
      <c r="AQ10" s="82"/>
      <c r="AR10" s="72"/>
      <c r="AS10" s="78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ref="T12:T19" si="0"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si="0"/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 t="str">
        <f t="shared" si="0"/>
        <v/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 t="str">
        <f t="shared" si="0"/>
        <v/>
      </c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 t="str">
        <f t="shared" si="0"/>
        <v/>
      </c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 t="str">
        <f t="shared" si="0"/>
        <v/>
      </c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 t="str">
        <f t="shared" si="0"/>
        <v/>
      </c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 t="str">
        <f t="shared" si="0"/>
        <v/>
      </c>
      <c r="U19" s="2"/>
      <c r="V19" s="3"/>
      <c r="W19" s="2"/>
      <c r="X19" s="2"/>
      <c r="Y19" s="2"/>
      <c r="Z19" s="2"/>
      <c r="AA19" s="2"/>
      <c r="AB19" s="2"/>
      <c r="AC19" s="2"/>
      <c r="AD19" s="10"/>
      <c r="AE19" s="3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 t="str">
        <f>IF(A20="","",A20)</f>
        <v/>
      </c>
      <c r="U20" s="2"/>
      <c r="V20" s="3"/>
      <c r="W20" s="2"/>
      <c r="X20" s="2"/>
      <c r="Y20" s="2"/>
      <c r="Z20" s="2"/>
      <c r="AA20" s="2"/>
      <c r="AB20" s="2"/>
      <c r="AC20" s="2"/>
      <c r="AD20" s="10"/>
      <c r="AE20" s="3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 t="str">
        <f>IF(A21="","",A21)</f>
        <v/>
      </c>
      <c r="U21" s="2"/>
      <c r="V21" s="15"/>
      <c r="W21" s="2"/>
      <c r="X21" s="2"/>
      <c r="Y21" s="2"/>
      <c r="Z21" s="2"/>
      <c r="AA21" s="2"/>
      <c r="AB21" s="2"/>
      <c r="AC21" s="2"/>
      <c r="AD21" s="10"/>
      <c r="AE21" s="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"/>
      <c r="B22" s="2"/>
      <c r="C22" s="2"/>
      <c r="D22" s="2"/>
      <c r="E22" s="2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10"/>
      <c r="R22" s="10"/>
      <c r="S22" s="10"/>
      <c r="T22" s="4"/>
      <c r="U22" s="2"/>
      <c r="V22" s="15"/>
      <c r="W22" s="2"/>
      <c r="X22" s="2"/>
      <c r="Y22" s="2"/>
      <c r="Z22" s="2"/>
      <c r="AA22" s="2"/>
      <c r="AB22" s="2"/>
      <c r="AC22" s="2"/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/>
    </row>
    <row r="23" spans="1:45" ht="18.75" customHeight="1" x14ac:dyDescent="0.25">
      <c r="A23" s="1"/>
      <c r="B23" s="2"/>
      <c r="C23" s="2"/>
      <c r="D23" s="2"/>
      <c r="E23" s="2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10"/>
      <c r="R23" s="10"/>
      <c r="S23" s="10"/>
      <c r="T23" s="4"/>
      <c r="U23" s="2"/>
      <c r="V23" s="15"/>
      <c r="W23" s="2"/>
      <c r="X23" s="2"/>
      <c r="Y23" s="2"/>
      <c r="Z23" s="2"/>
      <c r="AA23" s="2"/>
      <c r="AB23" s="2"/>
      <c r="AC23" s="2"/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/>
    </row>
    <row r="24" spans="1:45" ht="18.75" customHeight="1" x14ac:dyDescent="0.25">
      <c r="A24" s="1"/>
      <c r="B24" s="2"/>
      <c r="C24" s="2"/>
      <c r="D24" s="2"/>
      <c r="E24" s="2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10"/>
      <c r="R24" s="10"/>
      <c r="S24" s="10"/>
      <c r="T24" s="4"/>
      <c r="U24" s="2"/>
      <c r="V24" s="3"/>
      <c r="W24" s="2"/>
      <c r="X24" s="2"/>
      <c r="Y24" s="2"/>
      <c r="Z24" s="2"/>
      <c r="AA24" s="2"/>
      <c r="AB24" s="2"/>
      <c r="AC24" s="2"/>
      <c r="AD24" s="10"/>
      <c r="AE24" s="3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/>
    </row>
    <row r="25" spans="1:45" ht="18.75" customHeight="1" x14ac:dyDescent="0.25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10"/>
      <c r="R25" s="10"/>
      <c r="S25" s="10"/>
      <c r="T25" s="4"/>
      <c r="U25" s="2"/>
      <c r="V25" s="3"/>
      <c r="W25" s="2"/>
      <c r="X25" s="2"/>
      <c r="Y25" s="2"/>
      <c r="Z25" s="2"/>
      <c r="AA25" s="2"/>
      <c r="AB25" s="2"/>
      <c r="AC25" s="2"/>
      <c r="AD25" s="10"/>
      <c r="AE25" s="3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/>
    </row>
    <row r="26" spans="1:45" ht="18.75" customHeight="1" x14ac:dyDescent="0.25">
      <c r="A26" s="1"/>
      <c r="B26" s="2"/>
      <c r="C26" s="2"/>
      <c r="D26" s="2"/>
      <c r="E26" s="2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10"/>
      <c r="R26" s="10"/>
      <c r="S26" s="10"/>
      <c r="T26" s="4"/>
      <c r="U26" s="2"/>
      <c r="V26" s="3"/>
      <c r="W26" s="2"/>
      <c r="X26" s="2"/>
      <c r="Y26" s="2"/>
      <c r="Z26" s="2"/>
      <c r="AA26" s="2"/>
      <c r="AB26" s="2"/>
      <c r="AC26" s="2"/>
      <c r="AD26" s="10"/>
      <c r="AE26" s="3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/>
    </row>
    <row r="27" spans="1:45" ht="18.75" customHeight="1" x14ac:dyDescent="0.25">
      <c r="A27" s="1"/>
      <c r="B27" s="2"/>
      <c r="C27" s="2"/>
      <c r="D27" s="2"/>
      <c r="E27" s="2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10"/>
      <c r="R27" s="10"/>
      <c r="S27" s="10"/>
      <c r="T27" s="4"/>
      <c r="U27" s="2"/>
      <c r="V27" s="3"/>
      <c r="W27" s="2"/>
      <c r="X27" s="2"/>
      <c r="Y27" s="2"/>
      <c r="Z27" s="2"/>
      <c r="AA27" s="2"/>
      <c r="AB27" s="2"/>
      <c r="AC27" s="2"/>
      <c r="AD27" s="10"/>
      <c r="AE27" s="3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/>
    </row>
    <row r="28" spans="1:45" ht="18.75" customHeight="1" x14ac:dyDescent="0.25">
      <c r="A28" s="83" t="s">
        <v>19</v>
      </c>
      <c r="B28" s="84"/>
      <c r="C28" s="84"/>
      <c r="D28" s="84"/>
      <c r="E28" s="84"/>
      <c r="F28" s="84"/>
      <c r="G28" s="84"/>
      <c r="H28" s="84"/>
      <c r="I28" s="84"/>
      <c r="J28" s="84"/>
      <c r="K28" s="85"/>
      <c r="L28" s="12">
        <f>SUM(L11:L27)</f>
        <v>0</v>
      </c>
      <c r="M28" s="12">
        <f>SUM(M11:M27)</f>
        <v>0</v>
      </c>
      <c r="N28" s="12">
        <f>SUM(N11:N27)</f>
        <v>0</v>
      </c>
      <c r="O28" s="12">
        <f>SUM(O11:O27)</f>
        <v>0</v>
      </c>
      <c r="P28" s="12"/>
      <c r="Q28" s="12"/>
      <c r="R28" s="12"/>
      <c r="S28" s="12"/>
      <c r="T28" s="12"/>
      <c r="U28" s="12">
        <f>SUM(U11:U27)</f>
        <v>0</v>
      </c>
      <c r="V28" s="20">
        <f>SUM(V11:V27)</f>
        <v>0</v>
      </c>
      <c r="W28" s="12">
        <f>SUM(W11:W27)</f>
        <v>0</v>
      </c>
      <c r="X28" s="12">
        <f>SUM(X11:X27)</f>
        <v>0</v>
      </c>
      <c r="Y28" s="12"/>
      <c r="Z28" s="12"/>
      <c r="AA28" s="12"/>
      <c r="AB28" s="12"/>
      <c r="AC28" s="12"/>
      <c r="AD28" s="12"/>
      <c r="AE28" s="20">
        <f t="shared" ref="AE28:AK28" si="1">SUM(AE11:AE27)</f>
        <v>0</v>
      </c>
      <c r="AF28" s="21">
        <f t="shared" si="1"/>
        <v>0</v>
      </c>
      <c r="AG28" s="20">
        <f t="shared" si="1"/>
        <v>0</v>
      </c>
      <c r="AH28" s="20">
        <f t="shared" si="1"/>
        <v>0</v>
      </c>
      <c r="AI28" s="21">
        <f t="shared" si="1"/>
        <v>0</v>
      </c>
      <c r="AJ28" s="21">
        <f t="shared" si="1"/>
        <v>0</v>
      </c>
      <c r="AK28" s="21">
        <f t="shared" si="1"/>
        <v>0</v>
      </c>
      <c r="AL28" s="12"/>
      <c r="AM28" s="12"/>
      <c r="AN28" s="12"/>
      <c r="AO28" s="12"/>
      <c r="AP28" s="12"/>
      <c r="AQ28" s="12"/>
      <c r="AR28" s="12"/>
      <c r="AS28" s="11"/>
    </row>
  </sheetData>
  <sheetProtection sheet="1" objects="1" scenarios="1" selectLockedCells="1"/>
  <mergeCells count="18">
    <mergeCell ref="A28:K28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  <mergeCell ref="B5:E5"/>
    <mergeCell ref="U5:X5"/>
    <mergeCell ref="A9:P9"/>
    <mergeCell ref="Q9:Q10"/>
    <mergeCell ref="R9:R10"/>
    <mergeCell ref="S9:S10"/>
    <mergeCell ref="T9:AC9"/>
  </mergeCells>
  <dataValidations count="5">
    <dataValidation type="list" allowBlank="1" showInputMessage="1" showErrorMessage="1" sqref="AP11:AP27 AL11:AL27 AN11:AN27">
      <formula1>AUTRES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Z11:Z27 AB11:AB27">
      <formula1>AUTRE</formula1>
    </dataValidation>
    <dataValidation type="whole" allowBlank="1" showInputMessage="1" showErrorMessage="1" sqref="L11:M27">
      <formula1>0</formula1>
      <formula2>500</formula2>
    </dataValidation>
    <dataValidation type="list" allowBlank="1" showInputMessage="1" showErrorMessage="1" sqref="G11:G27">
      <formula1>nature</formula1>
    </dataValidation>
  </dataValidations>
  <pageMargins left="0.2" right="0.2" top="0.2" bottom="0.2" header="0.2" footer="0.2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zoomScale="110" zoomScaleNormal="110" workbookViewId="0">
      <selection activeCell="N19" sqref="N19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44"/>
      <c r="AO1" s="44"/>
      <c r="AP1" s="44"/>
    </row>
    <row r="2" spans="1:45" ht="14.2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44"/>
      <c r="AO2" s="44"/>
      <c r="AP2" s="44"/>
    </row>
    <row r="3" spans="1:45" ht="14.45" customHeight="1" x14ac:dyDescent="0.25">
      <c r="A3" s="42" t="s">
        <v>36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45" t="s">
        <v>110</v>
      </c>
      <c r="O3" s="46"/>
      <c r="P3" s="46"/>
      <c r="Q3" s="46"/>
      <c r="R3" s="5"/>
      <c r="S3" s="5"/>
      <c r="T3" s="42" t="s">
        <v>36</v>
      </c>
      <c r="U3" s="42"/>
      <c r="V3" s="42"/>
      <c r="W3" s="42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SAUDIA AIRLINES</v>
      </c>
      <c r="AL3" s="44"/>
      <c r="AM3" s="44"/>
      <c r="AN3" s="44"/>
      <c r="AO3" s="44"/>
      <c r="AP3" s="4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45" t="s">
        <v>109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>01-15 AVRIL 19</v>
      </c>
      <c r="AL4" s="44"/>
      <c r="AM4" s="44"/>
      <c r="AN4" s="44"/>
      <c r="AO4" s="44"/>
      <c r="AP4" s="44"/>
    </row>
    <row r="5" spans="1:45" ht="15" x14ac:dyDescent="0.25">
      <c r="A5" s="42" t="s">
        <v>87</v>
      </c>
      <c r="B5" s="61"/>
      <c r="C5" s="61"/>
      <c r="D5" s="61"/>
      <c r="E5" s="61"/>
      <c r="F5" s="5"/>
      <c r="G5" s="5"/>
      <c r="H5" s="5"/>
      <c r="I5" s="5"/>
      <c r="J5" s="5"/>
      <c r="K5" s="5"/>
      <c r="L5" s="42" t="s">
        <v>39</v>
      </c>
      <c r="M5" s="49"/>
      <c r="N5" s="45" t="s">
        <v>69</v>
      </c>
      <c r="O5" s="5"/>
      <c r="P5" s="5"/>
      <c r="Q5" s="5"/>
      <c r="R5" s="5"/>
      <c r="S5" s="5"/>
      <c r="T5" s="42" t="s">
        <v>87</v>
      </c>
      <c r="U5" s="62" t="str">
        <f>IF(B5="","",B5)</f>
        <v/>
      </c>
      <c r="V5" s="62"/>
      <c r="W5" s="62"/>
      <c r="X5" s="6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52" t="str">
        <f>+N5</f>
        <v>USD</v>
      </c>
      <c r="AL5" s="44"/>
      <c r="AM5" s="44"/>
      <c r="AN5" s="44"/>
      <c r="AO5" s="44"/>
      <c r="AP5" s="44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</row>
    <row r="8" spans="1:45" ht="14.45" customHeight="1" x14ac:dyDescent="0.25">
      <c r="A8" s="63" t="s">
        <v>7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5"/>
      <c r="Q8" s="66" t="s">
        <v>6</v>
      </c>
      <c r="R8" s="66" t="s">
        <v>8</v>
      </c>
      <c r="S8" s="66" t="s">
        <v>9</v>
      </c>
      <c r="T8" s="68" t="s">
        <v>12</v>
      </c>
      <c r="U8" s="69"/>
      <c r="V8" s="69"/>
      <c r="W8" s="69"/>
      <c r="X8" s="69"/>
      <c r="Y8" s="69"/>
      <c r="Z8" s="69"/>
      <c r="AA8" s="69"/>
      <c r="AB8" s="69"/>
      <c r="AC8" s="70"/>
      <c r="AD8" s="72" t="s">
        <v>80</v>
      </c>
      <c r="AE8" s="74" t="s">
        <v>13</v>
      </c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6"/>
      <c r="AR8" s="72" t="s">
        <v>18</v>
      </c>
      <c r="AS8" s="77" t="s">
        <v>81</v>
      </c>
    </row>
    <row r="9" spans="1:45" ht="26.45" customHeight="1" x14ac:dyDescent="0.25">
      <c r="A9" s="16" t="s">
        <v>5</v>
      </c>
      <c r="B9" s="7" t="s">
        <v>0</v>
      </c>
      <c r="C9" s="8" t="s">
        <v>31</v>
      </c>
      <c r="D9" s="8" t="s">
        <v>32</v>
      </c>
      <c r="E9" s="8" t="s">
        <v>33</v>
      </c>
      <c r="F9" s="8" t="s">
        <v>46</v>
      </c>
      <c r="G9" s="9" t="s">
        <v>4</v>
      </c>
      <c r="H9" s="8" t="s">
        <v>114</v>
      </c>
      <c r="I9" s="8" t="s">
        <v>103</v>
      </c>
      <c r="J9" s="8" t="s">
        <v>115</v>
      </c>
      <c r="K9" s="8" t="s">
        <v>3</v>
      </c>
      <c r="L9" s="8" t="s">
        <v>27</v>
      </c>
      <c r="M9" s="8" t="s">
        <v>28</v>
      </c>
      <c r="N9" s="9" t="s">
        <v>29</v>
      </c>
      <c r="O9" s="9" t="s">
        <v>30</v>
      </c>
      <c r="P9" s="7" t="s">
        <v>21</v>
      </c>
      <c r="Q9" s="67"/>
      <c r="R9" s="67"/>
      <c r="S9" s="67"/>
      <c r="T9" s="17" t="s">
        <v>5</v>
      </c>
      <c r="U9" s="79" t="s">
        <v>86</v>
      </c>
      <c r="V9" s="80"/>
      <c r="W9" s="18" t="s">
        <v>10</v>
      </c>
      <c r="X9" s="13" t="s">
        <v>11</v>
      </c>
      <c r="Y9" s="13" t="s">
        <v>77</v>
      </c>
      <c r="Z9" s="79" t="s">
        <v>75</v>
      </c>
      <c r="AA9" s="80"/>
      <c r="AB9" s="79" t="s">
        <v>75</v>
      </c>
      <c r="AC9" s="80"/>
      <c r="AD9" s="73"/>
      <c r="AE9" s="14" t="s">
        <v>24</v>
      </c>
      <c r="AF9" s="14" t="s">
        <v>26</v>
      </c>
      <c r="AG9" s="14" t="s">
        <v>76</v>
      </c>
      <c r="AH9" s="14" t="s">
        <v>14</v>
      </c>
      <c r="AI9" s="14" t="s">
        <v>78</v>
      </c>
      <c r="AJ9" s="14" t="s">
        <v>79</v>
      </c>
      <c r="AK9" s="14" t="s">
        <v>20</v>
      </c>
      <c r="AL9" s="81" t="s">
        <v>75</v>
      </c>
      <c r="AM9" s="82"/>
      <c r="AN9" s="81" t="s">
        <v>75</v>
      </c>
      <c r="AO9" s="82"/>
      <c r="AP9" s="81" t="s">
        <v>75</v>
      </c>
      <c r="AQ9" s="82"/>
      <c r="AR9" s="72"/>
      <c r="AS9" s="78"/>
    </row>
    <row r="10" spans="1:45" ht="18.75" customHeight="1" x14ac:dyDescent="0.25">
      <c r="A10" s="1"/>
      <c r="B10" s="2"/>
      <c r="C10" s="2"/>
      <c r="D10" s="2"/>
      <c r="E10" s="2"/>
      <c r="F10" s="2"/>
      <c r="G10" s="2"/>
      <c r="H10" s="3"/>
      <c r="I10" s="3"/>
      <c r="J10" s="3"/>
      <c r="K10" s="3"/>
      <c r="L10" s="2"/>
      <c r="M10" s="2"/>
      <c r="N10" s="2"/>
      <c r="O10" s="2"/>
      <c r="P10" s="2"/>
      <c r="Q10" s="10"/>
      <c r="R10" s="10"/>
      <c r="S10" s="10"/>
      <c r="T10" s="4" t="str">
        <f>IF(A10="","",A10)</f>
        <v/>
      </c>
      <c r="U10" s="2"/>
      <c r="V10" s="15"/>
      <c r="W10" s="2"/>
      <c r="X10" s="2"/>
      <c r="Y10" s="2"/>
      <c r="Z10" s="2"/>
      <c r="AA10" s="2"/>
      <c r="AB10" s="2"/>
      <c r="AC10" s="2"/>
      <c r="AD10" s="10"/>
      <c r="AE10" s="15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10"/>
      <c r="AS10" s="11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 t="shared" ref="T11:T27" si="0"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si="0"/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si="0"/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 t="str">
        <f t="shared" si="0"/>
        <v/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/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/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/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/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/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/>
      <c r="U20" s="2"/>
      <c r="V20" s="15"/>
      <c r="W20" s="2"/>
      <c r="X20" s="2"/>
      <c r="Y20" s="2"/>
      <c r="Z20" s="2"/>
      <c r="AA20" s="2"/>
      <c r="AB20" s="2"/>
      <c r="AC20" s="2"/>
      <c r="AD20" s="10"/>
      <c r="AE20" s="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/>
      <c r="U21" s="2"/>
      <c r="V21" s="15"/>
      <c r="W21" s="2"/>
      <c r="X21" s="2"/>
      <c r="Y21" s="2"/>
      <c r="Z21" s="2"/>
      <c r="AA21" s="2"/>
      <c r="AB21" s="2"/>
      <c r="AC21" s="2"/>
      <c r="AD21" s="10"/>
      <c r="AE21" s="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"/>
      <c r="B22" s="2"/>
      <c r="C22" s="2"/>
      <c r="D22" s="2"/>
      <c r="E22" s="2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10"/>
      <c r="R22" s="10"/>
      <c r="S22" s="10"/>
      <c r="T22" s="4"/>
      <c r="U22" s="2"/>
      <c r="V22" s="15"/>
      <c r="W22" s="2"/>
      <c r="X22" s="2"/>
      <c r="Y22" s="2"/>
      <c r="Z22" s="2"/>
      <c r="AA22" s="2"/>
      <c r="AB22" s="2"/>
      <c r="AC22" s="2"/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/>
    </row>
    <row r="23" spans="1:45" ht="18.75" customHeight="1" x14ac:dyDescent="0.25">
      <c r="A23" s="1"/>
      <c r="B23" s="2"/>
      <c r="C23" s="2"/>
      <c r="D23" s="2"/>
      <c r="E23" s="2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10"/>
      <c r="R23" s="10"/>
      <c r="S23" s="10"/>
      <c r="T23" s="4" t="str">
        <f t="shared" si="0"/>
        <v/>
      </c>
      <c r="U23" s="2"/>
      <c r="V23" s="15"/>
      <c r="W23" s="2"/>
      <c r="X23" s="2"/>
      <c r="Y23" s="2"/>
      <c r="Z23" s="2"/>
      <c r="AA23" s="2"/>
      <c r="AB23" s="2"/>
      <c r="AC23" s="2"/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/>
    </row>
    <row r="24" spans="1:45" ht="18.75" customHeight="1" x14ac:dyDescent="0.25">
      <c r="A24" s="1"/>
      <c r="B24" s="2"/>
      <c r="C24" s="2"/>
      <c r="D24" s="2"/>
      <c r="E24" s="2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10"/>
      <c r="R24" s="10"/>
      <c r="S24" s="10"/>
      <c r="T24" s="4" t="str">
        <f t="shared" si="0"/>
        <v/>
      </c>
      <c r="U24" s="2"/>
      <c r="V24" s="15"/>
      <c r="W24" s="2"/>
      <c r="X24" s="2"/>
      <c r="Y24" s="2"/>
      <c r="Z24" s="2"/>
      <c r="AA24" s="2"/>
      <c r="AB24" s="2"/>
      <c r="AC24" s="2"/>
      <c r="AD24" s="10"/>
      <c r="AE24" s="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/>
    </row>
    <row r="25" spans="1:45" ht="18.75" customHeight="1" x14ac:dyDescent="0.25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10"/>
      <c r="R25" s="10"/>
      <c r="S25" s="10"/>
      <c r="T25" s="4" t="str">
        <f t="shared" si="0"/>
        <v/>
      </c>
      <c r="U25" s="2"/>
      <c r="V25" s="15"/>
      <c r="W25" s="2"/>
      <c r="X25" s="2"/>
      <c r="Y25" s="2"/>
      <c r="Z25" s="2"/>
      <c r="AA25" s="2"/>
      <c r="AB25" s="2"/>
      <c r="AC25" s="2"/>
      <c r="AD25" s="10"/>
      <c r="AE25" s="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/>
    </row>
    <row r="26" spans="1:45" ht="18.75" customHeight="1" x14ac:dyDescent="0.25">
      <c r="A26" s="1"/>
      <c r="B26" s="2"/>
      <c r="C26" s="2"/>
      <c r="D26" s="2"/>
      <c r="E26" s="2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10"/>
      <c r="R26" s="10"/>
      <c r="S26" s="10"/>
      <c r="T26" s="4" t="str">
        <f t="shared" si="0"/>
        <v/>
      </c>
      <c r="U26" s="2"/>
      <c r="V26" s="3"/>
      <c r="W26" s="2"/>
      <c r="X26" s="2"/>
      <c r="Y26" s="2"/>
      <c r="Z26" s="2"/>
      <c r="AA26" s="2"/>
      <c r="AB26" s="2"/>
      <c r="AC26" s="2"/>
      <c r="AD26" s="10"/>
      <c r="AE26" s="3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/>
    </row>
    <row r="27" spans="1:45" ht="18.75" customHeight="1" x14ac:dyDescent="0.25">
      <c r="A27" s="1"/>
      <c r="B27" s="2"/>
      <c r="C27" s="2"/>
      <c r="D27" s="2"/>
      <c r="E27" s="2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10"/>
      <c r="R27" s="10"/>
      <c r="S27" s="10"/>
      <c r="T27" s="4" t="str">
        <f t="shared" si="0"/>
        <v/>
      </c>
      <c r="U27" s="2"/>
      <c r="V27" s="3"/>
      <c r="W27" s="2"/>
      <c r="X27" s="2"/>
      <c r="Y27" s="2"/>
      <c r="Z27" s="2"/>
      <c r="AA27" s="2"/>
      <c r="AB27" s="2"/>
      <c r="AC27" s="2"/>
      <c r="AD27" s="10"/>
      <c r="AE27" s="3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/>
    </row>
    <row r="28" spans="1:45" ht="18.75" customHeight="1" x14ac:dyDescent="0.25">
      <c r="A28" s="83" t="s">
        <v>19</v>
      </c>
      <c r="B28" s="84"/>
      <c r="C28" s="84"/>
      <c r="D28" s="84"/>
      <c r="E28" s="84"/>
      <c r="F28" s="84"/>
      <c r="G28" s="84"/>
      <c r="H28" s="84"/>
      <c r="I28" s="84"/>
      <c r="J28" s="84"/>
      <c r="K28" s="85"/>
      <c r="L28" s="12">
        <f>SUM(L10:L27)</f>
        <v>0</v>
      </c>
      <c r="M28" s="12">
        <f>SUM(M10:M27)</f>
        <v>0</v>
      </c>
      <c r="N28" s="12">
        <f>SUM(N10:N27)</f>
        <v>0</v>
      </c>
      <c r="O28" s="12">
        <f>SUM(O10:O27)</f>
        <v>0</v>
      </c>
      <c r="P28" s="12"/>
      <c r="Q28" s="12"/>
      <c r="R28" s="12"/>
      <c r="S28" s="12"/>
      <c r="T28" s="12"/>
      <c r="U28" s="12">
        <f>SUM(U10:U27)</f>
        <v>0</v>
      </c>
      <c r="V28" s="20">
        <f>SUM(V10:V27)</f>
        <v>0</v>
      </c>
      <c r="W28" s="12">
        <f>SUM(W10:W27)</f>
        <v>0</v>
      </c>
      <c r="X28" s="12">
        <f>SUM(X10:X27)</f>
        <v>0</v>
      </c>
      <c r="Y28" s="12"/>
      <c r="Z28" s="12"/>
      <c r="AA28" s="12"/>
      <c r="AB28" s="12"/>
      <c r="AC28" s="12"/>
      <c r="AD28" s="12"/>
      <c r="AE28" s="20">
        <f t="shared" ref="AE28:AK28" si="1">SUM(AE10:AE27)</f>
        <v>0</v>
      </c>
      <c r="AF28" s="21">
        <f t="shared" si="1"/>
        <v>0</v>
      </c>
      <c r="AG28" s="20">
        <f t="shared" si="1"/>
        <v>0</v>
      </c>
      <c r="AH28" s="20">
        <f t="shared" si="1"/>
        <v>0</v>
      </c>
      <c r="AI28" s="21">
        <f t="shared" si="1"/>
        <v>0</v>
      </c>
      <c r="AJ28" s="21">
        <f t="shared" si="1"/>
        <v>0</v>
      </c>
      <c r="AK28" s="21">
        <f t="shared" si="1"/>
        <v>0</v>
      </c>
      <c r="AL28" s="12"/>
      <c r="AM28" s="12"/>
      <c r="AN28" s="12"/>
      <c r="AO28" s="12"/>
      <c r="AP28" s="12"/>
      <c r="AQ28" s="12"/>
      <c r="AR28" s="12"/>
      <c r="AS28" s="11"/>
    </row>
    <row r="30" spans="1:45" x14ac:dyDescent="0.25">
      <c r="R30" s="38" t="s">
        <v>98</v>
      </c>
      <c r="AR30" s="38" t="s">
        <v>99</v>
      </c>
    </row>
  </sheetData>
  <sheetProtection sheet="1" objects="1" scenarios="1" selectLockedCells="1"/>
  <mergeCells count="18">
    <mergeCell ref="A28:K28"/>
    <mergeCell ref="AD8:AD9"/>
    <mergeCell ref="AE8:AQ8"/>
    <mergeCell ref="AR8:AR9"/>
    <mergeCell ref="AS8:AS9"/>
    <mergeCell ref="U9:V9"/>
    <mergeCell ref="Z9:AA9"/>
    <mergeCell ref="AB9:AC9"/>
    <mergeCell ref="AL9:AM9"/>
    <mergeCell ref="AN9:AO9"/>
    <mergeCell ref="AP9:AQ9"/>
    <mergeCell ref="B5:E5"/>
    <mergeCell ref="U5:X5"/>
    <mergeCell ref="A8:P8"/>
    <mergeCell ref="Q8:Q9"/>
    <mergeCell ref="R8:R9"/>
    <mergeCell ref="S8:S9"/>
    <mergeCell ref="T8:AC8"/>
  </mergeCells>
  <dataValidations count="5">
    <dataValidation type="list" allowBlank="1" showInputMessage="1" showErrorMessage="1" sqref="AP10:AP27 AL10:AL27 AN10:AN27">
      <formula1>AUTRES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Z10:Z27 AB10:AB27">
      <formula1>AUTRE</formula1>
    </dataValidation>
    <dataValidation type="whole" allowBlank="1" showInputMessage="1" showErrorMessage="1" sqref="L10:M27">
      <formula1>0</formula1>
      <formula2>500</formula2>
    </dataValidation>
    <dataValidation type="list" allowBlank="1" showInputMessage="1" showErrorMessage="1" sqref="G10:G27">
      <formula1>nature</formula1>
    </dataValidation>
  </dataValidations>
  <pageMargins left="0.2" right="0.2" top="0.2" bottom="0.2" header="0.2" footer="0.2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9"/>
  <sheetViews>
    <sheetView workbookViewId="0">
      <selection activeCell="N19" sqref="N19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44"/>
      <c r="AO1" s="44"/>
      <c r="AP1" s="44"/>
    </row>
    <row r="2" spans="1:45" ht="14.2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44"/>
      <c r="AO2" s="44"/>
      <c r="AP2" s="44"/>
    </row>
    <row r="3" spans="1:45" ht="14.45" customHeight="1" x14ac:dyDescent="0.25">
      <c r="A3" s="42" t="s">
        <v>36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45" t="s">
        <v>111</v>
      </c>
      <c r="O3" s="46"/>
      <c r="P3" s="46"/>
      <c r="Q3" s="46"/>
      <c r="R3" s="5"/>
      <c r="S3" s="5"/>
      <c r="T3" s="42" t="s">
        <v>36</v>
      </c>
      <c r="U3" s="42"/>
      <c r="V3" s="42"/>
      <c r="W3" s="42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AIGLE AZUR</v>
      </c>
      <c r="AL3" s="44"/>
      <c r="AM3" s="44"/>
      <c r="AN3" s="44"/>
      <c r="AO3" s="44"/>
      <c r="AP3" s="4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45" t="s">
        <v>109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>01-15 AVRIL 19</v>
      </c>
      <c r="AL4" s="44"/>
      <c r="AM4" s="44"/>
      <c r="AN4" s="44"/>
      <c r="AO4" s="44"/>
      <c r="AP4" s="44"/>
    </row>
    <row r="5" spans="1:45" ht="15" x14ac:dyDescent="0.25">
      <c r="A5" s="42" t="s">
        <v>87</v>
      </c>
      <c r="B5" s="61"/>
      <c r="C5" s="61"/>
      <c r="D5" s="61"/>
      <c r="E5" s="61"/>
      <c r="F5" s="5"/>
      <c r="G5" s="5"/>
      <c r="H5" s="5"/>
      <c r="I5" s="5"/>
      <c r="J5" s="5"/>
      <c r="K5" s="5"/>
      <c r="L5" s="42" t="s">
        <v>39</v>
      </c>
      <c r="M5" s="49"/>
      <c r="N5" s="45" t="s">
        <v>69</v>
      </c>
      <c r="O5" s="5"/>
      <c r="P5" s="5"/>
      <c r="Q5" s="5"/>
      <c r="R5" s="5"/>
      <c r="S5" s="5"/>
      <c r="T5" s="42" t="s">
        <v>87</v>
      </c>
      <c r="U5" s="62" t="str">
        <f>IF(B5="","",B5)</f>
        <v/>
      </c>
      <c r="V5" s="62"/>
      <c r="W5" s="62"/>
      <c r="X5" s="6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47" t="str">
        <f>+N5</f>
        <v>USD</v>
      </c>
      <c r="AL5" s="44"/>
      <c r="AM5" s="44"/>
      <c r="AN5" s="44"/>
      <c r="AO5" s="44"/>
      <c r="AP5" s="44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</row>
    <row r="7" spans="1:45" ht="14.25" x14ac:dyDescent="0.25"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</row>
    <row r="9" spans="1:45" ht="14.45" customHeight="1" x14ac:dyDescent="0.25">
      <c r="A9" s="63" t="s">
        <v>7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5"/>
      <c r="Q9" s="66" t="s">
        <v>6</v>
      </c>
      <c r="R9" s="66" t="s">
        <v>8</v>
      </c>
      <c r="S9" s="66" t="s">
        <v>9</v>
      </c>
      <c r="T9" s="68" t="s">
        <v>12</v>
      </c>
      <c r="U9" s="69"/>
      <c r="V9" s="69"/>
      <c r="W9" s="69"/>
      <c r="X9" s="69"/>
      <c r="Y9" s="69"/>
      <c r="Z9" s="69"/>
      <c r="AA9" s="69"/>
      <c r="AB9" s="69"/>
      <c r="AC9" s="70"/>
      <c r="AD9" s="72" t="s">
        <v>80</v>
      </c>
      <c r="AE9" s="74" t="s">
        <v>13</v>
      </c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6"/>
      <c r="AR9" s="72" t="s">
        <v>18</v>
      </c>
      <c r="AS9" s="77" t="s">
        <v>81</v>
      </c>
    </row>
    <row r="10" spans="1:45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9" t="s">
        <v>4</v>
      </c>
      <c r="H10" s="8" t="s">
        <v>114</v>
      </c>
      <c r="I10" s="8" t="s">
        <v>103</v>
      </c>
      <c r="J10" s="8" t="s">
        <v>115</v>
      </c>
      <c r="K10" s="8" t="s">
        <v>3</v>
      </c>
      <c r="L10" s="8" t="s">
        <v>27</v>
      </c>
      <c r="M10" s="8" t="s">
        <v>28</v>
      </c>
      <c r="N10" s="9" t="s">
        <v>29</v>
      </c>
      <c r="O10" s="9" t="s">
        <v>30</v>
      </c>
      <c r="P10" s="7" t="s">
        <v>21</v>
      </c>
      <c r="Q10" s="67"/>
      <c r="R10" s="67"/>
      <c r="S10" s="67"/>
      <c r="T10" s="17" t="s">
        <v>5</v>
      </c>
      <c r="U10" s="79" t="s">
        <v>86</v>
      </c>
      <c r="V10" s="80"/>
      <c r="W10" s="18" t="s">
        <v>10</v>
      </c>
      <c r="X10" s="13" t="s">
        <v>11</v>
      </c>
      <c r="Y10" s="13" t="s">
        <v>77</v>
      </c>
      <c r="Z10" s="79" t="s">
        <v>75</v>
      </c>
      <c r="AA10" s="80"/>
      <c r="AB10" s="79" t="s">
        <v>75</v>
      </c>
      <c r="AC10" s="80"/>
      <c r="AD10" s="73"/>
      <c r="AE10" s="14" t="s">
        <v>24</v>
      </c>
      <c r="AF10" s="14" t="s">
        <v>26</v>
      </c>
      <c r="AG10" s="14" t="s">
        <v>76</v>
      </c>
      <c r="AH10" s="14" t="s">
        <v>14</v>
      </c>
      <c r="AI10" s="14" t="s">
        <v>78</v>
      </c>
      <c r="AJ10" s="14" t="s">
        <v>79</v>
      </c>
      <c r="AK10" s="14" t="s">
        <v>20</v>
      </c>
      <c r="AL10" s="81" t="s">
        <v>75</v>
      </c>
      <c r="AM10" s="82"/>
      <c r="AN10" s="81" t="s">
        <v>75</v>
      </c>
      <c r="AO10" s="82"/>
      <c r="AP10" s="81" t="s">
        <v>75</v>
      </c>
      <c r="AQ10" s="82"/>
      <c r="AR10" s="72"/>
      <c r="AS10" s="78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ref="T12:T20" si="0"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si="0"/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 t="str">
        <f t="shared" si="0"/>
        <v/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 t="str">
        <f t="shared" si="0"/>
        <v/>
      </c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 t="str">
        <f t="shared" si="0"/>
        <v/>
      </c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 t="str">
        <f t="shared" si="0"/>
        <v/>
      </c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 t="str">
        <f t="shared" si="0"/>
        <v/>
      </c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 t="str">
        <f t="shared" si="0"/>
        <v/>
      </c>
      <c r="U19" s="2"/>
      <c r="V19" s="3"/>
      <c r="W19" s="2"/>
      <c r="X19" s="2"/>
      <c r="Y19" s="2"/>
      <c r="Z19" s="2"/>
      <c r="AA19" s="2"/>
      <c r="AB19" s="2"/>
      <c r="AC19" s="2"/>
      <c r="AD19" s="10"/>
      <c r="AE19" s="3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 t="str">
        <f t="shared" si="0"/>
        <v/>
      </c>
      <c r="U20" s="2"/>
      <c r="V20" s="3"/>
      <c r="W20" s="2"/>
      <c r="X20" s="2"/>
      <c r="Y20" s="2"/>
      <c r="Z20" s="2"/>
      <c r="AA20" s="2"/>
      <c r="AB20" s="2"/>
      <c r="AC20" s="2"/>
      <c r="AD20" s="10"/>
      <c r="AE20" s="3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83" t="s">
        <v>19</v>
      </c>
      <c r="B21" s="84"/>
      <c r="C21" s="84"/>
      <c r="D21" s="84"/>
      <c r="E21" s="84"/>
      <c r="F21" s="84"/>
      <c r="G21" s="84"/>
      <c r="H21" s="84"/>
      <c r="I21" s="84"/>
      <c r="J21" s="84"/>
      <c r="K21" s="85"/>
      <c r="L21" s="12">
        <f>SUM(L11:L20)</f>
        <v>0</v>
      </c>
      <c r="M21" s="12">
        <f>SUM(M11:M20)</f>
        <v>0</v>
      </c>
      <c r="N21" s="12">
        <f>SUM(N11:N20)</f>
        <v>0</v>
      </c>
      <c r="O21" s="12">
        <f>SUM(O11:O20)</f>
        <v>0</v>
      </c>
      <c r="P21" s="12"/>
      <c r="Q21" s="12"/>
      <c r="R21" s="12"/>
      <c r="S21" s="12"/>
      <c r="T21" s="12"/>
      <c r="U21" s="12">
        <f>SUM(U11:U20)</f>
        <v>0</v>
      </c>
      <c r="V21" s="20">
        <f>SUM(V11:V20)</f>
        <v>0</v>
      </c>
      <c r="W21" s="12">
        <f>SUM(W11:W20)</f>
        <v>0</v>
      </c>
      <c r="X21" s="12">
        <f>SUM(X11:X20)</f>
        <v>0</v>
      </c>
      <c r="Y21" s="12"/>
      <c r="Z21" s="12"/>
      <c r="AA21" s="12"/>
      <c r="AB21" s="12"/>
      <c r="AC21" s="12"/>
      <c r="AD21" s="12"/>
      <c r="AE21" s="20">
        <f t="shared" ref="AE21:AK21" si="1">SUM(AE11:AE20)</f>
        <v>0</v>
      </c>
      <c r="AF21" s="21">
        <f t="shared" si="1"/>
        <v>0</v>
      </c>
      <c r="AG21" s="20">
        <f t="shared" si="1"/>
        <v>0</v>
      </c>
      <c r="AH21" s="20">
        <f t="shared" si="1"/>
        <v>0</v>
      </c>
      <c r="AI21" s="21">
        <f t="shared" si="1"/>
        <v>0</v>
      </c>
      <c r="AJ21" s="21">
        <f t="shared" si="1"/>
        <v>0</v>
      </c>
      <c r="AK21" s="21">
        <f t="shared" si="1"/>
        <v>0</v>
      </c>
      <c r="AL21" s="12"/>
      <c r="AM21" s="12"/>
      <c r="AN21" s="12"/>
      <c r="AO21" s="12"/>
      <c r="AP21" s="12"/>
      <c r="AQ21" s="12"/>
      <c r="AR21" s="12"/>
      <c r="AS21" s="11"/>
    </row>
    <row r="23" spans="1:45" x14ac:dyDescent="0.25">
      <c r="AE23" s="19"/>
    </row>
    <row r="24" spans="1:45" ht="9.75" customHeight="1" x14ac:dyDescent="0.25">
      <c r="AE24" s="19"/>
    </row>
    <row r="25" spans="1:45" x14ac:dyDescent="0.25">
      <c r="AE25" s="19"/>
    </row>
    <row r="26" spans="1:45" x14ac:dyDescent="0.25">
      <c r="L26" s="5"/>
      <c r="AE26" s="19"/>
    </row>
    <row r="27" spans="1:45" x14ac:dyDescent="0.25">
      <c r="AE27" s="19"/>
    </row>
    <row r="33" spans="1:44" x14ac:dyDescent="0.25">
      <c r="R33" s="38" t="s">
        <v>98</v>
      </c>
      <c r="AR33" s="38" t="s">
        <v>99</v>
      </c>
    </row>
    <row r="42" spans="1:44" ht="15" x14ac:dyDescent="0.25">
      <c r="A42" s="41" t="s">
        <v>34</v>
      </c>
      <c r="B42" s="41"/>
      <c r="C42" s="41"/>
      <c r="D42" s="33"/>
      <c r="E42" s="33"/>
      <c r="F42" s="33"/>
      <c r="G42" s="29"/>
      <c r="H42" s="29"/>
      <c r="I42" s="29"/>
      <c r="J42" s="29"/>
      <c r="K42" s="29"/>
      <c r="L42" s="30"/>
      <c r="M42" s="30"/>
      <c r="N42" s="30"/>
      <c r="O42" s="30"/>
      <c r="P42" s="29"/>
      <c r="Q42" s="29"/>
      <c r="R42" s="5"/>
      <c r="S42" s="5"/>
      <c r="T42" s="41" t="s">
        <v>34</v>
      </c>
      <c r="U42" s="41"/>
      <c r="V42" s="41"/>
      <c r="W42" s="41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3"/>
      <c r="AI42" s="34"/>
      <c r="AJ42" s="34"/>
      <c r="AK42" s="34"/>
      <c r="AL42" s="34"/>
      <c r="AM42" s="34"/>
      <c r="AN42" s="34"/>
      <c r="AO42" s="34"/>
      <c r="AP42" s="34"/>
    </row>
    <row r="43" spans="1:44" ht="15" x14ac:dyDescent="0.25">
      <c r="A43" s="41" t="s">
        <v>35</v>
      </c>
      <c r="B43" s="41"/>
      <c r="C43" s="41"/>
      <c r="D43" s="33"/>
      <c r="E43" s="33"/>
      <c r="F43" s="34"/>
      <c r="G43" s="30"/>
      <c r="H43" s="29"/>
      <c r="I43" s="29"/>
      <c r="J43" s="29"/>
      <c r="K43" s="29"/>
      <c r="L43" s="30"/>
      <c r="M43" s="30"/>
      <c r="N43" s="30"/>
      <c r="O43" s="30"/>
      <c r="P43" s="29"/>
      <c r="Q43" s="29"/>
      <c r="R43" s="5"/>
      <c r="S43" s="5"/>
      <c r="T43" s="41" t="s">
        <v>35</v>
      </c>
      <c r="U43" s="41"/>
      <c r="V43" s="41"/>
      <c r="W43" s="41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3"/>
      <c r="AI43" s="34"/>
      <c r="AJ43" s="34"/>
      <c r="AK43" s="34"/>
      <c r="AL43" s="34"/>
      <c r="AM43" s="34"/>
      <c r="AN43" s="34"/>
      <c r="AO43" s="34"/>
      <c r="AP43" s="34"/>
    </row>
    <row r="44" spans="1:44" ht="14.45" customHeight="1" x14ac:dyDescent="0.25">
      <c r="A44" s="41" t="s">
        <v>36</v>
      </c>
      <c r="B44" s="41"/>
      <c r="C44" s="41"/>
      <c r="D44" s="33"/>
      <c r="E44" s="33"/>
      <c r="F44" s="34"/>
      <c r="G44" s="30"/>
      <c r="H44" s="29"/>
      <c r="I44" s="29"/>
      <c r="J44" s="29"/>
      <c r="K44" s="29"/>
      <c r="L44" s="41" t="s">
        <v>37</v>
      </c>
      <c r="M44" s="29"/>
      <c r="N44" s="39" t="s">
        <v>102</v>
      </c>
      <c r="O44" s="31"/>
      <c r="P44" s="31"/>
      <c r="Q44" s="31"/>
      <c r="R44" s="5"/>
      <c r="S44" s="5"/>
      <c r="T44" s="41" t="s">
        <v>36</v>
      </c>
      <c r="U44" s="41"/>
      <c r="V44" s="41"/>
      <c r="W44" s="41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3"/>
      <c r="AI44" s="41" t="s">
        <v>37</v>
      </c>
      <c r="AJ44" s="33"/>
      <c r="AK44" s="40" t="str">
        <f>IF(N44="","",N44)</f>
        <v>MNG</v>
      </c>
      <c r="AL44" s="34"/>
      <c r="AM44" s="34"/>
      <c r="AN44" s="34"/>
      <c r="AO44" s="34"/>
      <c r="AP44" s="34"/>
    </row>
    <row r="45" spans="1:44" ht="15.75" x14ac:dyDescent="0.25">
      <c r="A45" s="34"/>
      <c r="B45" s="35"/>
      <c r="C45" s="34"/>
      <c r="D45" s="34"/>
      <c r="E45" s="34"/>
      <c r="F45" s="34"/>
      <c r="G45" s="30"/>
      <c r="H45" s="29"/>
      <c r="I45" s="29"/>
      <c r="J45" s="29"/>
      <c r="K45" s="29"/>
      <c r="L45" s="41" t="s">
        <v>38</v>
      </c>
      <c r="M45" s="32"/>
      <c r="N45" s="39" t="s">
        <v>106</v>
      </c>
      <c r="O45" s="31"/>
      <c r="P45" s="31"/>
      <c r="Q45" s="31"/>
      <c r="R45" s="5"/>
      <c r="S45" s="5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41" t="s">
        <v>38</v>
      </c>
      <c r="AJ45" s="36"/>
      <c r="AK45" s="40" t="str">
        <f>IF(N45="","",N45)</f>
        <v>DU 08 AU 14 MARS 2019</v>
      </c>
      <c r="AL45" s="34"/>
      <c r="AM45" s="34"/>
      <c r="AN45" s="34"/>
      <c r="AO45" s="34"/>
      <c r="AP45" s="34"/>
    </row>
    <row r="46" spans="1:44" ht="15.75" x14ac:dyDescent="0.25">
      <c r="A46" s="41" t="s">
        <v>87</v>
      </c>
      <c r="B46" s="86" t="s">
        <v>100</v>
      </c>
      <c r="C46" s="86"/>
      <c r="D46" s="86"/>
      <c r="E46" s="86"/>
      <c r="F46" s="29"/>
      <c r="G46" s="29"/>
      <c r="H46" s="29"/>
      <c r="I46" s="29"/>
      <c r="J46" s="29"/>
      <c r="K46" s="29"/>
      <c r="L46" s="41" t="s">
        <v>39</v>
      </c>
      <c r="M46" s="32"/>
      <c r="N46" s="39" t="s">
        <v>69</v>
      </c>
      <c r="O46" s="29"/>
      <c r="P46" s="29"/>
      <c r="Q46" s="29"/>
      <c r="R46" s="5"/>
      <c r="S46" s="5"/>
      <c r="T46" s="41" t="s">
        <v>87</v>
      </c>
      <c r="U46" s="87" t="str">
        <f>IF(B46="","",B46)</f>
        <v>ALGER</v>
      </c>
      <c r="V46" s="87"/>
      <c r="W46" s="87"/>
      <c r="X46" s="87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41" t="s">
        <v>39</v>
      </c>
      <c r="AJ46" s="36"/>
      <c r="AK46" s="37" t="str">
        <f>+N46</f>
        <v>USD</v>
      </c>
      <c r="AL46" s="34"/>
      <c r="AM46" s="34"/>
      <c r="AN46" s="34"/>
      <c r="AO46" s="34"/>
      <c r="AP46" s="34"/>
    </row>
    <row r="47" spans="1:44" ht="15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5"/>
      <c r="S47" s="5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</row>
    <row r="48" spans="1:44" ht="15" x14ac:dyDescent="0.25">
      <c r="A48" s="88" t="s">
        <v>101</v>
      </c>
      <c r="B48" s="88"/>
      <c r="C48" s="88"/>
      <c r="D48" s="88"/>
      <c r="E48" s="88"/>
      <c r="F48" s="88"/>
      <c r="G48" s="8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88" t="s">
        <v>101</v>
      </c>
      <c r="U48" s="88"/>
      <c r="V48" s="88"/>
      <c r="W48" s="88"/>
      <c r="X48" s="88"/>
      <c r="Y48" s="88"/>
      <c r="Z48" s="8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</row>
    <row r="49" spans="1:45" ht="15" x14ac:dyDescent="0.25"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</row>
    <row r="51" spans="1:45" ht="14.45" customHeight="1" x14ac:dyDescent="0.25">
      <c r="A51" s="63" t="s">
        <v>7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5"/>
      <c r="Q51" s="66" t="s">
        <v>6</v>
      </c>
      <c r="R51" s="66" t="s">
        <v>8</v>
      </c>
      <c r="S51" s="66" t="s">
        <v>9</v>
      </c>
      <c r="T51" s="68" t="s">
        <v>12</v>
      </c>
      <c r="U51" s="69"/>
      <c r="V51" s="69"/>
      <c r="W51" s="69"/>
      <c r="X51" s="69"/>
      <c r="Y51" s="69"/>
      <c r="Z51" s="69"/>
      <c r="AA51" s="69"/>
      <c r="AB51" s="69"/>
      <c r="AC51" s="70"/>
      <c r="AD51" s="72" t="s">
        <v>80</v>
      </c>
      <c r="AE51" s="74" t="s">
        <v>13</v>
      </c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6"/>
      <c r="AR51" s="72" t="s">
        <v>18</v>
      </c>
      <c r="AS51" s="77" t="s">
        <v>81</v>
      </c>
    </row>
    <row r="52" spans="1:45" ht="26.45" customHeight="1" x14ac:dyDescent="0.25">
      <c r="A52" s="16" t="s">
        <v>5</v>
      </c>
      <c r="B52" s="7" t="s">
        <v>0</v>
      </c>
      <c r="C52" s="8" t="s">
        <v>31</v>
      </c>
      <c r="D52" s="8" t="s">
        <v>32</v>
      </c>
      <c r="E52" s="8" t="s">
        <v>33</v>
      </c>
      <c r="F52" s="8" t="s">
        <v>46</v>
      </c>
      <c r="G52" s="9" t="s">
        <v>4</v>
      </c>
      <c r="H52" s="8" t="s">
        <v>1</v>
      </c>
      <c r="I52" s="8" t="s">
        <v>103</v>
      </c>
      <c r="J52" s="8" t="s">
        <v>2</v>
      </c>
      <c r="K52" s="8" t="s">
        <v>3</v>
      </c>
      <c r="L52" s="8" t="s">
        <v>27</v>
      </c>
      <c r="M52" s="8" t="s">
        <v>28</v>
      </c>
      <c r="N52" s="9" t="s">
        <v>29</v>
      </c>
      <c r="O52" s="9" t="s">
        <v>30</v>
      </c>
      <c r="P52" s="7" t="s">
        <v>21</v>
      </c>
      <c r="Q52" s="67"/>
      <c r="R52" s="67"/>
      <c r="S52" s="67"/>
      <c r="T52" s="17" t="s">
        <v>5</v>
      </c>
      <c r="U52" s="79" t="s">
        <v>86</v>
      </c>
      <c r="V52" s="80"/>
      <c r="W52" s="18" t="s">
        <v>10</v>
      </c>
      <c r="X52" s="13" t="s">
        <v>11</v>
      </c>
      <c r="Y52" s="13" t="s">
        <v>77</v>
      </c>
      <c r="Z52" s="79" t="s">
        <v>75</v>
      </c>
      <c r="AA52" s="80"/>
      <c r="AB52" s="79" t="s">
        <v>75</v>
      </c>
      <c r="AC52" s="80"/>
      <c r="AD52" s="73"/>
      <c r="AE52" s="14" t="s">
        <v>24</v>
      </c>
      <c r="AF52" s="14" t="s">
        <v>26</v>
      </c>
      <c r="AG52" s="14" t="s">
        <v>76</v>
      </c>
      <c r="AH52" s="14" t="s">
        <v>14</v>
      </c>
      <c r="AI52" s="14" t="s">
        <v>78</v>
      </c>
      <c r="AJ52" s="14" t="s">
        <v>79</v>
      </c>
      <c r="AK52" s="14" t="s">
        <v>20</v>
      </c>
      <c r="AL52" s="81" t="s">
        <v>75</v>
      </c>
      <c r="AM52" s="82"/>
      <c r="AN52" s="81" t="s">
        <v>75</v>
      </c>
      <c r="AO52" s="82"/>
      <c r="AP52" s="81" t="s">
        <v>75</v>
      </c>
      <c r="AQ52" s="82"/>
      <c r="AR52" s="72"/>
      <c r="AS52" s="78"/>
    </row>
    <row r="53" spans="1:45" ht="18.75" customHeight="1" x14ac:dyDescent="0.25">
      <c r="A53" s="1"/>
      <c r="B53" s="2"/>
      <c r="C53" s="2"/>
      <c r="D53" s="2"/>
      <c r="E53" s="2"/>
      <c r="F53" s="2"/>
      <c r="G53" s="2"/>
      <c r="H53" s="3"/>
      <c r="I53" s="3"/>
      <c r="J53" s="3"/>
      <c r="K53" s="3"/>
      <c r="L53" s="2"/>
      <c r="M53" s="2"/>
      <c r="N53" s="2"/>
      <c r="O53" s="2"/>
      <c r="P53" s="2"/>
      <c r="Q53" s="10"/>
      <c r="R53" s="10"/>
      <c r="S53" s="10"/>
      <c r="T53" s="4" t="str">
        <f>IF(A53="","",A53)</f>
        <v/>
      </c>
      <c r="U53" s="2"/>
      <c r="V53" s="15"/>
      <c r="W53" s="2"/>
      <c r="X53" s="2"/>
      <c r="Y53" s="2"/>
      <c r="Z53" s="2"/>
      <c r="AA53" s="2"/>
      <c r="AB53" s="2"/>
      <c r="AC53" s="2"/>
      <c r="AD53" s="10"/>
      <c r="AE53" s="15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10"/>
      <c r="AS53" s="11"/>
    </row>
    <row r="54" spans="1:45" ht="18.75" customHeight="1" x14ac:dyDescent="0.25">
      <c r="A54" s="1"/>
      <c r="B54" s="2"/>
      <c r="C54" s="2"/>
      <c r="D54" s="2"/>
      <c r="E54" s="2"/>
      <c r="F54" s="2"/>
      <c r="G54" s="2"/>
      <c r="H54" s="3"/>
      <c r="I54" s="3"/>
      <c r="J54" s="3"/>
      <c r="K54" s="3"/>
      <c r="L54" s="2"/>
      <c r="M54" s="2"/>
      <c r="N54" s="2"/>
      <c r="O54" s="2"/>
      <c r="P54" s="2"/>
      <c r="Q54" s="10"/>
      <c r="R54" s="10"/>
      <c r="S54" s="10"/>
      <c r="T54" s="4" t="str">
        <f t="shared" ref="T54:T62" si="2">IF(A54="","",A54)</f>
        <v/>
      </c>
      <c r="U54" s="2"/>
      <c r="V54" s="15"/>
      <c r="W54" s="2"/>
      <c r="X54" s="2"/>
      <c r="Y54" s="2"/>
      <c r="Z54" s="2"/>
      <c r="AA54" s="2"/>
      <c r="AB54" s="2"/>
      <c r="AC54" s="2"/>
      <c r="AD54" s="10"/>
      <c r="AE54" s="15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10"/>
      <c r="AS54" s="11"/>
    </row>
    <row r="55" spans="1:45" ht="18.75" customHeight="1" x14ac:dyDescent="0.25">
      <c r="A55" s="1"/>
      <c r="B55" s="2"/>
      <c r="C55" s="2"/>
      <c r="D55" s="2"/>
      <c r="E55" s="2"/>
      <c r="F55" s="2"/>
      <c r="G55" s="2"/>
      <c r="H55" s="3"/>
      <c r="I55" s="3"/>
      <c r="J55" s="3"/>
      <c r="K55" s="3"/>
      <c r="L55" s="2"/>
      <c r="M55" s="2"/>
      <c r="N55" s="2"/>
      <c r="O55" s="2"/>
      <c r="P55" s="2"/>
      <c r="Q55" s="10"/>
      <c r="R55" s="10"/>
      <c r="S55" s="10"/>
      <c r="T55" s="4" t="str">
        <f t="shared" si="2"/>
        <v/>
      </c>
      <c r="U55" s="2"/>
      <c r="V55" s="15"/>
      <c r="W55" s="2"/>
      <c r="X55" s="2"/>
      <c r="Y55" s="2"/>
      <c r="Z55" s="2"/>
      <c r="AA55" s="2"/>
      <c r="AB55" s="2"/>
      <c r="AC55" s="2"/>
      <c r="AD55" s="10"/>
      <c r="AE55" s="1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0"/>
      <c r="AS55" s="11"/>
    </row>
    <row r="56" spans="1:45" ht="18.75" customHeight="1" x14ac:dyDescent="0.25">
      <c r="A56" s="1"/>
      <c r="B56" s="2"/>
      <c r="C56" s="2"/>
      <c r="D56" s="2"/>
      <c r="E56" s="2"/>
      <c r="F56" s="2"/>
      <c r="G56" s="2"/>
      <c r="H56" s="3"/>
      <c r="I56" s="3"/>
      <c r="J56" s="3"/>
      <c r="K56" s="3"/>
      <c r="L56" s="2"/>
      <c r="M56" s="2"/>
      <c r="N56" s="2"/>
      <c r="O56" s="2"/>
      <c r="P56" s="2"/>
      <c r="Q56" s="10"/>
      <c r="R56" s="10"/>
      <c r="S56" s="10"/>
      <c r="T56" s="4" t="str">
        <f t="shared" si="2"/>
        <v/>
      </c>
      <c r="U56" s="2"/>
      <c r="V56" s="15"/>
      <c r="W56" s="2"/>
      <c r="X56" s="2"/>
      <c r="Y56" s="2"/>
      <c r="Z56" s="2"/>
      <c r="AA56" s="2"/>
      <c r="AB56" s="2"/>
      <c r="AC56" s="2"/>
      <c r="AD56" s="10"/>
      <c r="AE56" s="1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0"/>
      <c r="AS56" s="11"/>
    </row>
    <row r="57" spans="1:45" ht="18.75" customHeight="1" x14ac:dyDescent="0.25">
      <c r="A57" s="1"/>
      <c r="B57" s="2"/>
      <c r="C57" s="2"/>
      <c r="D57" s="2"/>
      <c r="E57" s="2"/>
      <c r="F57" s="2"/>
      <c r="G57" s="2"/>
      <c r="H57" s="3"/>
      <c r="I57" s="3"/>
      <c r="J57" s="3"/>
      <c r="K57" s="3"/>
      <c r="L57" s="2"/>
      <c r="M57" s="2"/>
      <c r="N57" s="2"/>
      <c r="O57" s="2"/>
      <c r="P57" s="2"/>
      <c r="Q57" s="10"/>
      <c r="R57" s="10"/>
      <c r="S57" s="10"/>
      <c r="T57" s="4" t="str">
        <f t="shared" si="2"/>
        <v/>
      </c>
      <c r="U57" s="2"/>
      <c r="V57" s="15"/>
      <c r="W57" s="2"/>
      <c r="X57" s="2"/>
      <c r="Y57" s="2"/>
      <c r="Z57" s="2"/>
      <c r="AA57" s="2"/>
      <c r="AB57" s="2"/>
      <c r="AC57" s="2"/>
      <c r="AD57" s="10"/>
      <c r="AE57" s="1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0"/>
      <c r="AS57" s="11"/>
    </row>
    <row r="58" spans="1:45" ht="18.75" customHeight="1" x14ac:dyDescent="0.25">
      <c r="A58" s="1"/>
      <c r="B58" s="2"/>
      <c r="C58" s="2"/>
      <c r="D58" s="2"/>
      <c r="E58" s="2"/>
      <c r="F58" s="2"/>
      <c r="G58" s="2"/>
      <c r="H58" s="3"/>
      <c r="I58" s="3"/>
      <c r="J58" s="3"/>
      <c r="K58" s="3"/>
      <c r="L58" s="2"/>
      <c r="M58" s="2"/>
      <c r="N58" s="2"/>
      <c r="O58" s="2"/>
      <c r="P58" s="2"/>
      <c r="Q58" s="10"/>
      <c r="R58" s="10"/>
      <c r="S58" s="10"/>
      <c r="T58" s="4" t="str">
        <f t="shared" si="2"/>
        <v/>
      </c>
      <c r="U58" s="2"/>
      <c r="V58" s="15"/>
      <c r="W58" s="2"/>
      <c r="X58" s="2"/>
      <c r="Y58" s="2"/>
      <c r="Z58" s="2"/>
      <c r="AA58" s="2"/>
      <c r="AB58" s="2"/>
      <c r="AC58" s="2"/>
      <c r="AD58" s="10"/>
      <c r="AE58" s="1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10"/>
      <c r="AS58" s="11"/>
    </row>
    <row r="59" spans="1:45" ht="18.75" customHeight="1" x14ac:dyDescent="0.25">
      <c r="A59" s="1"/>
      <c r="B59" s="2"/>
      <c r="C59" s="2"/>
      <c r="D59" s="2"/>
      <c r="E59" s="2"/>
      <c r="F59" s="2"/>
      <c r="G59" s="2"/>
      <c r="H59" s="3"/>
      <c r="I59" s="3"/>
      <c r="J59" s="3"/>
      <c r="K59" s="3"/>
      <c r="L59" s="2"/>
      <c r="M59" s="2"/>
      <c r="N59" s="2"/>
      <c r="O59" s="2"/>
      <c r="P59" s="2"/>
      <c r="Q59" s="10"/>
      <c r="R59" s="10"/>
      <c r="S59" s="10"/>
      <c r="T59" s="4" t="str">
        <f t="shared" si="2"/>
        <v/>
      </c>
      <c r="U59" s="2"/>
      <c r="V59" s="15"/>
      <c r="W59" s="2"/>
      <c r="X59" s="2"/>
      <c r="Y59" s="2"/>
      <c r="Z59" s="2"/>
      <c r="AA59" s="2"/>
      <c r="AB59" s="2"/>
      <c r="AC59" s="2"/>
      <c r="AD59" s="10"/>
      <c r="AE59" s="1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0"/>
      <c r="AS59" s="11"/>
    </row>
    <row r="60" spans="1:45" ht="18.75" customHeight="1" x14ac:dyDescent="0.25">
      <c r="A60" s="1"/>
      <c r="B60" s="2"/>
      <c r="C60" s="2"/>
      <c r="D60" s="2"/>
      <c r="E60" s="2"/>
      <c r="F60" s="2"/>
      <c r="G60" s="2"/>
      <c r="H60" s="3"/>
      <c r="I60" s="3"/>
      <c r="J60" s="3"/>
      <c r="K60" s="3"/>
      <c r="L60" s="2"/>
      <c r="M60" s="2"/>
      <c r="N60" s="2"/>
      <c r="O60" s="2"/>
      <c r="P60" s="2"/>
      <c r="Q60" s="10"/>
      <c r="R60" s="10"/>
      <c r="S60" s="10"/>
      <c r="T60" s="4" t="str">
        <f t="shared" si="2"/>
        <v/>
      </c>
      <c r="U60" s="2"/>
      <c r="V60" s="15"/>
      <c r="W60" s="2"/>
      <c r="X60" s="2"/>
      <c r="Y60" s="2"/>
      <c r="Z60" s="2"/>
      <c r="AA60" s="2"/>
      <c r="AB60" s="2"/>
      <c r="AC60" s="2"/>
      <c r="AD60" s="10"/>
      <c r="AE60" s="1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10"/>
      <c r="AS60" s="11"/>
    </row>
    <row r="61" spans="1:45" ht="18.75" customHeight="1" x14ac:dyDescent="0.25">
      <c r="A61" s="1"/>
      <c r="B61" s="2"/>
      <c r="C61" s="2"/>
      <c r="D61" s="2"/>
      <c r="E61" s="2"/>
      <c r="F61" s="2"/>
      <c r="G61" s="2"/>
      <c r="H61" s="3"/>
      <c r="I61" s="3"/>
      <c r="J61" s="3"/>
      <c r="K61" s="3"/>
      <c r="L61" s="2"/>
      <c r="M61" s="2"/>
      <c r="N61" s="2"/>
      <c r="O61" s="2"/>
      <c r="P61" s="2"/>
      <c r="Q61" s="10"/>
      <c r="R61" s="10"/>
      <c r="S61" s="10"/>
      <c r="T61" s="4" t="str">
        <f t="shared" si="2"/>
        <v/>
      </c>
      <c r="U61" s="2"/>
      <c r="V61" s="3"/>
      <c r="W61" s="2"/>
      <c r="X61" s="2"/>
      <c r="Y61" s="2"/>
      <c r="Z61" s="2"/>
      <c r="AA61" s="2"/>
      <c r="AB61" s="2"/>
      <c r="AC61" s="2"/>
      <c r="AD61" s="10"/>
      <c r="AE61" s="3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10"/>
      <c r="AS61" s="11"/>
    </row>
    <row r="62" spans="1:45" ht="18.75" customHeight="1" x14ac:dyDescent="0.25">
      <c r="A62" s="1"/>
      <c r="B62" s="2"/>
      <c r="C62" s="2"/>
      <c r="D62" s="2"/>
      <c r="E62" s="2"/>
      <c r="F62" s="2"/>
      <c r="G62" s="2"/>
      <c r="H62" s="3"/>
      <c r="I62" s="3"/>
      <c r="J62" s="3"/>
      <c r="K62" s="3"/>
      <c r="L62" s="2"/>
      <c r="M62" s="2"/>
      <c r="N62" s="2"/>
      <c r="O62" s="2"/>
      <c r="P62" s="2"/>
      <c r="Q62" s="10"/>
      <c r="R62" s="10"/>
      <c r="S62" s="10"/>
      <c r="T62" s="4" t="str">
        <f t="shared" si="2"/>
        <v/>
      </c>
      <c r="U62" s="2"/>
      <c r="V62" s="3"/>
      <c r="W62" s="2"/>
      <c r="X62" s="2"/>
      <c r="Y62" s="2"/>
      <c r="Z62" s="2"/>
      <c r="AA62" s="2"/>
      <c r="AB62" s="2"/>
      <c r="AC62" s="2"/>
      <c r="AD62" s="10"/>
      <c r="AE62" s="3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0"/>
      <c r="AS62" s="11"/>
    </row>
    <row r="63" spans="1:45" ht="18.75" customHeight="1" x14ac:dyDescent="0.25">
      <c r="A63" s="83" t="s">
        <v>19</v>
      </c>
      <c r="B63" s="84"/>
      <c r="C63" s="84"/>
      <c r="D63" s="84"/>
      <c r="E63" s="84"/>
      <c r="F63" s="84"/>
      <c r="G63" s="84"/>
      <c r="H63" s="84"/>
      <c r="I63" s="84"/>
      <c r="J63" s="84"/>
      <c r="K63" s="85"/>
      <c r="L63" s="12">
        <f>SUM(L53:L62)</f>
        <v>0</v>
      </c>
      <c r="M63" s="12">
        <f>SUM(M53:M62)</f>
        <v>0</v>
      </c>
      <c r="N63" s="12">
        <f>SUM(N53:N62)</f>
        <v>0</v>
      </c>
      <c r="O63" s="12">
        <f>SUM(O53:O62)</f>
        <v>0</v>
      </c>
      <c r="P63" s="12"/>
      <c r="Q63" s="12"/>
      <c r="R63" s="12"/>
      <c r="S63" s="12"/>
      <c r="T63" s="12"/>
      <c r="U63" s="12">
        <f>SUM(U53:U62)</f>
        <v>0</v>
      </c>
      <c r="V63" s="20">
        <f>SUM(V53:V62)</f>
        <v>0</v>
      </c>
      <c r="W63" s="12">
        <f>SUM(W53:W62)</f>
        <v>0</v>
      </c>
      <c r="X63" s="12">
        <f>SUM(X53:X62)</f>
        <v>0</v>
      </c>
      <c r="Y63" s="12"/>
      <c r="Z63" s="12"/>
      <c r="AA63" s="12"/>
      <c r="AB63" s="12"/>
      <c r="AC63" s="12"/>
      <c r="AD63" s="12"/>
      <c r="AE63" s="20">
        <f t="shared" ref="AE63:AK63" si="3">SUM(AE53:AE62)</f>
        <v>0</v>
      </c>
      <c r="AF63" s="21">
        <f t="shared" si="3"/>
        <v>0</v>
      </c>
      <c r="AG63" s="20">
        <f t="shared" si="3"/>
        <v>0</v>
      </c>
      <c r="AH63" s="20">
        <f t="shared" si="3"/>
        <v>0</v>
      </c>
      <c r="AI63" s="21">
        <f t="shared" si="3"/>
        <v>0</v>
      </c>
      <c r="AJ63" s="21">
        <f t="shared" si="3"/>
        <v>0</v>
      </c>
      <c r="AK63" s="21">
        <f t="shared" si="3"/>
        <v>0</v>
      </c>
      <c r="AL63" s="12"/>
      <c r="AM63" s="12"/>
      <c r="AN63" s="12"/>
      <c r="AO63" s="12"/>
      <c r="AP63" s="12"/>
      <c r="AQ63" s="12"/>
      <c r="AR63" s="12"/>
      <c r="AS63" s="11"/>
    </row>
    <row r="65" spans="12:44" x14ac:dyDescent="0.25">
      <c r="AE65" s="19"/>
    </row>
    <row r="66" spans="12:44" ht="9.75" customHeight="1" x14ac:dyDescent="0.25">
      <c r="AE66" s="19"/>
    </row>
    <row r="67" spans="12:44" x14ac:dyDescent="0.25">
      <c r="AE67" s="19"/>
    </row>
    <row r="68" spans="12:44" x14ac:dyDescent="0.25">
      <c r="L68" s="5"/>
      <c r="AE68" s="19"/>
    </row>
    <row r="69" spans="12:44" x14ac:dyDescent="0.25">
      <c r="AE69" s="19"/>
    </row>
    <row r="75" spans="12:44" x14ac:dyDescent="0.25">
      <c r="R75" s="38" t="s">
        <v>98</v>
      </c>
      <c r="AR75" s="38" t="s">
        <v>99</v>
      </c>
    </row>
    <row r="84" spans="1:45" ht="15" x14ac:dyDescent="0.25">
      <c r="A84" s="41" t="s">
        <v>34</v>
      </c>
      <c r="B84" s="41"/>
      <c r="C84" s="41"/>
      <c r="D84" s="33"/>
      <c r="E84" s="33"/>
      <c r="F84" s="33"/>
      <c r="G84" s="29"/>
      <c r="H84" s="29"/>
      <c r="I84" s="29"/>
      <c r="J84" s="29"/>
      <c r="K84" s="29"/>
      <c r="L84" s="30"/>
      <c r="M84" s="30"/>
      <c r="N84" s="30"/>
      <c r="O84" s="30"/>
      <c r="P84" s="29"/>
      <c r="Q84" s="29"/>
      <c r="R84" s="5"/>
      <c r="S84" s="5"/>
      <c r="T84" s="41" t="s">
        <v>34</v>
      </c>
      <c r="U84" s="41"/>
      <c r="V84" s="41"/>
      <c r="W84" s="41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3"/>
      <c r="AI84" s="34"/>
      <c r="AJ84" s="34"/>
      <c r="AK84" s="34"/>
      <c r="AL84" s="34"/>
      <c r="AM84" s="34"/>
      <c r="AN84" s="34"/>
      <c r="AO84" s="34"/>
      <c r="AP84" s="34"/>
    </row>
    <row r="85" spans="1:45" ht="15" x14ac:dyDescent="0.25">
      <c r="A85" s="41" t="s">
        <v>35</v>
      </c>
      <c r="B85" s="41"/>
      <c r="C85" s="41"/>
      <c r="D85" s="33"/>
      <c r="E85" s="33"/>
      <c r="F85" s="34"/>
      <c r="G85" s="30"/>
      <c r="H85" s="29"/>
      <c r="I85" s="29"/>
      <c r="J85" s="29"/>
      <c r="K85" s="29"/>
      <c r="L85" s="30"/>
      <c r="M85" s="30"/>
      <c r="N85" s="30"/>
      <c r="O85" s="30"/>
      <c r="P85" s="29"/>
      <c r="Q85" s="29"/>
      <c r="R85" s="5"/>
      <c r="S85" s="5"/>
      <c r="T85" s="41" t="s">
        <v>35</v>
      </c>
      <c r="U85" s="41"/>
      <c r="V85" s="41"/>
      <c r="W85" s="41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3"/>
      <c r="AI85" s="34"/>
      <c r="AJ85" s="34"/>
      <c r="AK85" s="34"/>
      <c r="AL85" s="34"/>
      <c r="AM85" s="34"/>
      <c r="AN85" s="34"/>
      <c r="AO85" s="34"/>
      <c r="AP85" s="34"/>
    </row>
    <row r="86" spans="1:45" ht="14.45" customHeight="1" x14ac:dyDescent="0.25">
      <c r="A86" s="41" t="s">
        <v>36</v>
      </c>
      <c r="B86" s="41"/>
      <c r="C86" s="41"/>
      <c r="D86" s="33"/>
      <c r="E86" s="33"/>
      <c r="F86" s="34"/>
      <c r="G86" s="30"/>
      <c r="H86" s="29"/>
      <c r="I86" s="29"/>
      <c r="J86" s="29"/>
      <c r="K86" s="29"/>
      <c r="L86" s="41" t="s">
        <v>37</v>
      </c>
      <c r="M86" s="29"/>
      <c r="N86" s="39" t="s">
        <v>102</v>
      </c>
      <c r="O86" s="31"/>
      <c r="P86" s="31"/>
      <c r="Q86" s="31"/>
      <c r="R86" s="5"/>
      <c r="S86" s="5"/>
      <c r="T86" s="41" t="s">
        <v>36</v>
      </c>
      <c r="U86" s="41"/>
      <c r="V86" s="41"/>
      <c r="W86" s="41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3"/>
      <c r="AI86" s="41" t="s">
        <v>37</v>
      </c>
      <c r="AJ86" s="33"/>
      <c r="AK86" s="40" t="str">
        <f>IF(N86="","",N86)</f>
        <v>MNG</v>
      </c>
      <c r="AL86" s="34"/>
      <c r="AM86" s="34"/>
      <c r="AN86" s="34"/>
      <c r="AO86" s="34"/>
      <c r="AP86" s="34"/>
    </row>
    <row r="87" spans="1:45" ht="15.75" x14ac:dyDescent="0.25">
      <c r="A87" s="34"/>
      <c r="B87" s="35"/>
      <c r="C87" s="34"/>
      <c r="D87" s="34"/>
      <c r="E87" s="34"/>
      <c r="F87" s="34"/>
      <c r="G87" s="30"/>
      <c r="H87" s="29"/>
      <c r="I87" s="29"/>
      <c r="J87" s="29"/>
      <c r="K87" s="29"/>
      <c r="L87" s="41" t="s">
        <v>38</v>
      </c>
      <c r="M87" s="32"/>
      <c r="N87" s="39" t="s">
        <v>105</v>
      </c>
      <c r="O87" s="31"/>
      <c r="P87" s="31"/>
      <c r="Q87" s="31"/>
      <c r="R87" s="5"/>
      <c r="S87" s="5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41" t="s">
        <v>38</v>
      </c>
      <c r="AJ87" s="36"/>
      <c r="AK87" s="40" t="str">
        <f>IF(N87="","",N87)</f>
        <v>DU 15 AU 21 MARS 2019</v>
      </c>
      <c r="AL87" s="34"/>
      <c r="AM87" s="34"/>
      <c r="AN87" s="34"/>
      <c r="AO87" s="34"/>
      <c r="AP87" s="34"/>
    </row>
    <row r="88" spans="1:45" ht="15.75" x14ac:dyDescent="0.25">
      <c r="A88" s="41" t="s">
        <v>87</v>
      </c>
      <c r="B88" s="86" t="s">
        <v>100</v>
      </c>
      <c r="C88" s="86"/>
      <c r="D88" s="86"/>
      <c r="E88" s="86"/>
      <c r="F88" s="29"/>
      <c r="G88" s="29"/>
      <c r="H88" s="29"/>
      <c r="I88" s="29"/>
      <c r="J88" s="29"/>
      <c r="K88" s="29"/>
      <c r="L88" s="41" t="s">
        <v>39</v>
      </c>
      <c r="M88" s="32"/>
      <c r="N88" s="39" t="s">
        <v>69</v>
      </c>
      <c r="O88" s="29"/>
      <c r="P88" s="29"/>
      <c r="Q88" s="29"/>
      <c r="R88" s="5"/>
      <c r="S88" s="5"/>
      <c r="T88" s="41" t="s">
        <v>87</v>
      </c>
      <c r="U88" s="87" t="str">
        <f>IF(B88="","",B88)</f>
        <v>ALGER</v>
      </c>
      <c r="V88" s="87"/>
      <c r="W88" s="87"/>
      <c r="X88" s="87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41" t="s">
        <v>39</v>
      </c>
      <c r="AJ88" s="36"/>
      <c r="AK88" s="37" t="str">
        <f>+N88</f>
        <v>USD</v>
      </c>
      <c r="AL88" s="34"/>
      <c r="AM88" s="34"/>
      <c r="AN88" s="34"/>
      <c r="AO88" s="34"/>
      <c r="AP88" s="34"/>
    </row>
    <row r="89" spans="1:45" ht="15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5"/>
      <c r="S89" s="5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</row>
    <row r="90" spans="1:45" ht="15" x14ac:dyDescent="0.25">
      <c r="A90" s="88" t="s">
        <v>101</v>
      </c>
      <c r="B90" s="88"/>
      <c r="C90" s="88"/>
      <c r="D90" s="88"/>
      <c r="E90" s="88"/>
      <c r="F90" s="88"/>
      <c r="G90" s="8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88" t="s">
        <v>101</v>
      </c>
      <c r="U90" s="88"/>
      <c r="V90" s="88"/>
      <c r="W90" s="88"/>
      <c r="X90" s="88"/>
      <c r="Y90" s="88"/>
      <c r="Z90" s="8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</row>
    <row r="91" spans="1:45" ht="15" x14ac:dyDescent="0.25"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</row>
    <row r="93" spans="1:45" ht="14.45" customHeight="1" x14ac:dyDescent="0.25">
      <c r="A93" s="63" t="s">
        <v>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5"/>
      <c r="Q93" s="66" t="s">
        <v>6</v>
      </c>
      <c r="R93" s="66" t="s">
        <v>8</v>
      </c>
      <c r="S93" s="66" t="s">
        <v>9</v>
      </c>
      <c r="T93" s="68" t="s">
        <v>12</v>
      </c>
      <c r="U93" s="69"/>
      <c r="V93" s="69"/>
      <c r="W93" s="69"/>
      <c r="X93" s="69"/>
      <c r="Y93" s="69"/>
      <c r="Z93" s="69"/>
      <c r="AA93" s="69"/>
      <c r="AB93" s="69"/>
      <c r="AC93" s="70"/>
      <c r="AD93" s="72" t="s">
        <v>80</v>
      </c>
      <c r="AE93" s="74" t="s">
        <v>13</v>
      </c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6"/>
      <c r="AR93" s="72" t="s">
        <v>18</v>
      </c>
      <c r="AS93" s="77" t="s">
        <v>81</v>
      </c>
    </row>
    <row r="94" spans="1:45" ht="26.45" customHeight="1" x14ac:dyDescent="0.25">
      <c r="A94" s="16" t="s">
        <v>5</v>
      </c>
      <c r="B94" s="7" t="s">
        <v>0</v>
      </c>
      <c r="C94" s="8" t="s">
        <v>31</v>
      </c>
      <c r="D94" s="8" t="s">
        <v>32</v>
      </c>
      <c r="E94" s="8" t="s">
        <v>33</v>
      </c>
      <c r="F94" s="8" t="s">
        <v>46</v>
      </c>
      <c r="G94" s="9" t="s">
        <v>4</v>
      </c>
      <c r="H94" s="8" t="s">
        <v>1</v>
      </c>
      <c r="I94" s="8" t="s">
        <v>103</v>
      </c>
      <c r="J94" s="8" t="s">
        <v>2</v>
      </c>
      <c r="K94" s="8" t="s">
        <v>3</v>
      </c>
      <c r="L94" s="8" t="s">
        <v>27</v>
      </c>
      <c r="M94" s="8" t="s">
        <v>28</v>
      </c>
      <c r="N94" s="9" t="s">
        <v>29</v>
      </c>
      <c r="O94" s="9" t="s">
        <v>30</v>
      </c>
      <c r="P94" s="7" t="s">
        <v>21</v>
      </c>
      <c r="Q94" s="67"/>
      <c r="R94" s="67"/>
      <c r="S94" s="67"/>
      <c r="T94" s="17" t="s">
        <v>5</v>
      </c>
      <c r="U94" s="79" t="s">
        <v>86</v>
      </c>
      <c r="V94" s="80"/>
      <c r="W94" s="18" t="s">
        <v>10</v>
      </c>
      <c r="X94" s="13" t="s">
        <v>11</v>
      </c>
      <c r="Y94" s="13" t="s">
        <v>77</v>
      </c>
      <c r="Z94" s="79" t="s">
        <v>75</v>
      </c>
      <c r="AA94" s="80"/>
      <c r="AB94" s="79" t="s">
        <v>75</v>
      </c>
      <c r="AC94" s="80"/>
      <c r="AD94" s="73"/>
      <c r="AE94" s="14" t="s">
        <v>24</v>
      </c>
      <c r="AF94" s="14" t="s">
        <v>26</v>
      </c>
      <c r="AG94" s="14" t="s">
        <v>76</v>
      </c>
      <c r="AH94" s="14" t="s">
        <v>14</v>
      </c>
      <c r="AI94" s="14" t="s">
        <v>78</v>
      </c>
      <c r="AJ94" s="14" t="s">
        <v>79</v>
      </c>
      <c r="AK94" s="14" t="s">
        <v>20</v>
      </c>
      <c r="AL94" s="81" t="s">
        <v>75</v>
      </c>
      <c r="AM94" s="82"/>
      <c r="AN94" s="81" t="s">
        <v>75</v>
      </c>
      <c r="AO94" s="82"/>
      <c r="AP94" s="81" t="s">
        <v>75</v>
      </c>
      <c r="AQ94" s="82"/>
      <c r="AR94" s="72"/>
      <c r="AS94" s="78"/>
    </row>
    <row r="95" spans="1:45" ht="18.75" customHeight="1" x14ac:dyDescent="0.25">
      <c r="A95" s="1"/>
      <c r="B95" s="2"/>
      <c r="C95" s="2"/>
      <c r="D95" s="2"/>
      <c r="E95" s="2"/>
      <c r="F95" s="2"/>
      <c r="G95" s="2"/>
      <c r="H95" s="3"/>
      <c r="I95" s="3"/>
      <c r="J95" s="3"/>
      <c r="K95" s="3"/>
      <c r="L95" s="2"/>
      <c r="M95" s="2"/>
      <c r="N95" s="2"/>
      <c r="O95" s="2"/>
      <c r="P95" s="2"/>
      <c r="Q95" s="10"/>
      <c r="R95" s="10"/>
      <c r="S95" s="10"/>
      <c r="T95" s="4" t="str">
        <f>IF(A95="","",A95)</f>
        <v/>
      </c>
      <c r="U95" s="2"/>
      <c r="V95" s="15"/>
      <c r="W95" s="2"/>
      <c r="X95" s="2"/>
      <c r="Y95" s="2"/>
      <c r="Z95" s="2"/>
      <c r="AA95" s="2"/>
      <c r="AB95" s="2"/>
      <c r="AC95" s="2"/>
      <c r="AD95" s="10"/>
      <c r="AE95" s="15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10"/>
      <c r="AS95" s="11"/>
    </row>
    <row r="96" spans="1:45" ht="18.75" customHeight="1" x14ac:dyDescent="0.25">
      <c r="A96" s="1"/>
      <c r="B96" s="2"/>
      <c r="C96" s="2"/>
      <c r="D96" s="2"/>
      <c r="E96" s="2"/>
      <c r="F96" s="2"/>
      <c r="G96" s="2"/>
      <c r="H96" s="3"/>
      <c r="I96" s="3"/>
      <c r="J96" s="3"/>
      <c r="K96" s="3"/>
      <c r="L96" s="2"/>
      <c r="M96" s="2"/>
      <c r="N96" s="2"/>
      <c r="O96" s="2"/>
      <c r="P96" s="2"/>
      <c r="Q96" s="10"/>
      <c r="R96" s="10"/>
      <c r="S96" s="10"/>
      <c r="T96" s="4" t="str">
        <f t="shared" ref="T96:T104" si="4">IF(A96="","",A96)</f>
        <v/>
      </c>
      <c r="U96" s="2"/>
      <c r="V96" s="15"/>
      <c r="W96" s="2"/>
      <c r="X96" s="2"/>
      <c r="Y96" s="2"/>
      <c r="Z96" s="2"/>
      <c r="AA96" s="2"/>
      <c r="AB96" s="2"/>
      <c r="AC96" s="2"/>
      <c r="AD96" s="10"/>
      <c r="AE96" s="15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10"/>
      <c r="AS96" s="11"/>
    </row>
    <row r="97" spans="1:45" ht="18.75" customHeight="1" x14ac:dyDescent="0.25">
      <c r="A97" s="1"/>
      <c r="B97" s="2"/>
      <c r="C97" s="2"/>
      <c r="D97" s="2"/>
      <c r="E97" s="2"/>
      <c r="F97" s="2"/>
      <c r="G97" s="2"/>
      <c r="H97" s="3"/>
      <c r="I97" s="3"/>
      <c r="J97" s="3"/>
      <c r="K97" s="3"/>
      <c r="L97" s="2"/>
      <c r="M97" s="2"/>
      <c r="N97" s="2"/>
      <c r="O97" s="2"/>
      <c r="P97" s="2"/>
      <c r="Q97" s="10"/>
      <c r="R97" s="10"/>
      <c r="S97" s="10"/>
      <c r="T97" s="4" t="str">
        <f t="shared" si="4"/>
        <v/>
      </c>
      <c r="U97" s="2"/>
      <c r="V97" s="15"/>
      <c r="W97" s="2"/>
      <c r="X97" s="2"/>
      <c r="Y97" s="2"/>
      <c r="Z97" s="2"/>
      <c r="AA97" s="2"/>
      <c r="AB97" s="2"/>
      <c r="AC97" s="2"/>
      <c r="AD97" s="10"/>
      <c r="AE97" s="15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10"/>
      <c r="AS97" s="11"/>
    </row>
    <row r="98" spans="1:45" ht="18.75" customHeight="1" x14ac:dyDescent="0.25">
      <c r="A98" s="1"/>
      <c r="B98" s="2"/>
      <c r="C98" s="2"/>
      <c r="D98" s="2"/>
      <c r="E98" s="2"/>
      <c r="F98" s="2"/>
      <c r="G98" s="2"/>
      <c r="H98" s="3"/>
      <c r="I98" s="3"/>
      <c r="J98" s="3"/>
      <c r="K98" s="3"/>
      <c r="L98" s="2"/>
      <c r="M98" s="2"/>
      <c r="N98" s="2"/>
      <c r="O98" s="2"/>
      <c r="P98" s="2"/>
      <c r="Q98" s="10"/>
      <c r="R98" s="10"/>
      <c r="S98" s="10"/>
      <c r="T98" s="4" t="str">
        <f t="shared" si="4"/>
        <v/>
      </c>
      <c r="U98" s="2"/>
      <c r="V98" s="15"/>
      <c r="W98" s="2"/>
      <c r="X98" s="2"/>
      <c r="Y98" s="2"/>
      <c r="Z98" s="2"/>
      <c r="AA98" s="2"/>
      <c r="AB98" s="2"/>
      <c r="AC98" s="2"/>
      <c r="AD98" s="10"/>
      <c r="AE98" s="15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10"/>
      <c r="AS98" s="11"/>
    </row>
    <row r="99" spans="1:45" ht="18.75" customHeight="1" x14ac:dyDescent="0.25">
      <c r="A99" s="1"/>
      <c r="B99" s="2"/>
      <c r="C99" s="2"/>
      <c r="D99" s="2"/>
      <c r="E99" s="2"/>
      <c r="F99" s="2"/>
      <c r="G99" s="2"/>
      <c r="H99" s="3"/>
      <c r="I99" s="3"/>
      <c r="J99" s="3"/>
      <c r="K99" s="3"/>
      <c r="L99" s="2"/>
      <c r="M99" s="2"/>
      <c r="N99" s="2"/>
      <c r="O99" s="2"/>
      <c r="P99" s="2"/>
      <c r="Q99" s="10"/>
      <c r="R99" s="10"/>
      <c r="S99" s="10"/>
      <c r="T99" s="4" t="str">
        <f t="shared" si="4"/>
        <v/>
      </c>
      <c r="U99" s="2"/>
      <c r="V99" s="15"/>
      <c r="W99" s="2"/>
      <c r="X99" s="2"/>
      <c r="Y99" s="2"/>
      <c r="Z99" s="2"/>
      <c r="AA99" s="2"/>
      <c r="AB99" s="2"/>
      <c r="AC99" s="2"/>
      <c r="AD99" s="10"/>
      <c r="AE99" s="15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10"/>
      <c r="AS99" s="11"/>
    </row>
    <row r="100" spans="1:45" ht="18.75" customHeight="1" x14ac:dyDescent="0.25">
      <c r="A100" s="1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2"/>
      <c r="M100" s="2"/>
      <c r="N100" s="2"/>
      <c r="O100" s="2"/>
      <c r="P100" s="2"/>
      <c r="Q100" s="10"/>
      <c r="R100" s="10"/>
      <c r="S100" s="10"/>
      <c r="T100" s="4" t="str">
        <f t="shared" si="4"/>
        <v/>
      </c>
      <c r="U100" s="2"/>
      <c r="V100" s="15"/>
      <c r="W100" s="2"/>
      <c r="X100" s="2"/>
      <c r="Y100" s="2"/>
      <c r="Z100" s="2"/>
      <c r="AA100" s="2"/>
      <c r="AB100" s="2"/>
      <c r="AC100" s="2"/>
      <c r="AD100" s="10"/>
      <c r="AE100" s="15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10"/>
      <c r="AS100" s="11"/>
    </row>
    <row r="101" spans="1:45" ht="18.75" customHeight="1" x14ac:dyDescent="0.25">
      <c r="A101" s="1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2"/>
      <c r="M101" s="2"/>
      <c r="N101" s="2"/>
      <c r="O101" s="2"/>
      <c r="P101" s="2"/>
      <c r="Q101" s="10"/>
      <c r="R101" s="10"/>
      <c r="S101" s="10"/>
      <c r="T101" s="4" t="str">
        <f t="shared" si="4"/>
        <v/>
      </c>
      <c r="U101" s="2"/>
      <c r="V101" s="15"/>
      <c r="W101" s="2"/>
      <c r="X101" s="2"/>
      <c r="Y101" s="2"/>
      <c r="Z101" s="2"/>
      <c r="AA101" s="2"/>
      <c r="AB101" s="2"/>
      <c r="AC101" s="2"/>
      <c r="AD101" s="10"/>
      <c r="AE101" s="15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10"/>
      <c r="AS101" s="11"/>
    </row>
    <row r="102" spans="1:45" ht="18.75" customHeight="1" x14ac:dyDescent="0.25">
      <c r="A102" s="1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2"/>
      <c r="M102" s="2"/>
      <c r="N102" s="2"/>
      <c r="O102" s="2"/>
      <c r="P102" s="2"/>
      <c r="Q102" s="10"/>
      <c r="R102" s="10"/>
      <c r="S102" s="10"/>
      <c r="T102" s="4" t="str">
        <f t="shared" si="4"/>
        <v/>
      </c>
      <c r="U102" s="2"/>
      <c r="V102" s="15"/>
      <c r="W102" s="2"/>
      <c r="X102" s="2"/>
      <c r="Y102" s="2"/>
      <c r="Z102" s="2"/>
      <c r="AA102" s="2"/>
      <c r="AB102" s="2"/>
      <c r="AC102" s="2"/>
      <c r="AD102" s="10"/>
      <c r="AE102" s="15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10"/>
      <c r="AS102" s="11"/>
    </row>
    <row r="103" spans="1:45" ht="18.75" customHeight="1" x14ac:dyDescent="0.25">
      <c r="A103" s="1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2"/>
      <c r="M103" s="2"/>
      <c r="N103" s="2"/>
      <c r="O103" s="2"/>
      <c r="P103" s="2"/>
      <c r="Q103" s="10"/>
      <c r="R103" s="10"/>
      <c r="S103" s="10"/>
      <c r="T103" s="4" t="str">
        <f t="shared" si="4"/>
        <v/>
      </c>
      <c r="U103" s="2"/>
      <c r="V103" s="3"/>
      <c r="W103" s="2"/>
      <c r="X103" s="2"/>
      <c r="Y103" s="2"/>
      <c r="Z103" s="2"/>
      <c r="AA103" s="2"/>
      <c r="AB103" s="2"/>
      <c r="AC103" s="2"/>
      <c r="AD103" s="10"/>
      <c r="AE103" s="3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10"/>
      <c r="AS103" s="11"/>
    </row>
    <row r="104" spans="1:45" ht="18.75" customHeight="1" x14ac:dyDescent="0.25">
      <c r="A104" s="1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2"/>
      <c r="M104" s="2"/>
      <c r="N104" s="2"/>
      <c r="O104" s="2"/>
      <c r="P104" s="2"/>
      <c r="Q104" s="10"/>
      <c r="R104" s="10"/>
      <c r="S104" s="10"/>
      <c r="T104" s="4" t="str">
        <f t="shared" si="4"/>
        <v/>
      </c>
      <c r="U104" s="2"/>
      <c r="V104" s="3"/>
      <c r="W104" s="2"/>
      <c r="X104" s="2"/>
      <c r="Y104" s="2"/>
      <c r="Z104" s="2"/>
      <c r="AA104" s="2"/>
      <c r="AB104" s="2"/>
      <c r="AC104" s="2"/>
      <c r="AD104" s="10"/>
      <c r="AE104" s="3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10"/>
      <c r="AS104" s="11"/>
    </row>
    <row r="105" spans="1:45" ht="18.75" customHeight="1" x14ac:dyDescent="0.25">
      <c r="A105" s="83" t="s">
        <v>19</v>
      </c>
      <c r="B105" s="84"/>
      <c r="C105" s="84"/>
      <c r="D105" s="84"/>
      <c r="E105" s="84"/>
      <c r="F105" s="84"/>
      <c r="G105" s="84"/>
      <c r="H105" s="84"/>
      <c r="I105" s="84"/>
      <c r="J105" s="84"/>
      <c r="K105" s="85"/>
      <c r="L105" s="12">
        <f>SUM(L95:L104)</f>
        <v>0</v>
      </c>
      <c r="M105" s="12">
        <f>SUM(M95:M104)</f>
        <v>0</v>
      </c>
      <c r="N105" s="12">
        <f>SUM(N95:N104)</f>
        <v>0</v>
      </c>
      <c r="O105" s="12">
        <f>SUM(O95:O104)</f>
        <v>0</v>
      </c>
      <c r="P105" s="12"/>
      <c r="Q105" s="12"/>
      <c r="R105" s="12"/>
      <c r="S105" s="12"/>
      <c r="T105" s="12"/>
      <c r="U105" s="12">
        <f>SUM(U95:U104)</f>
        <v>0</v>
      </c>
      <c r="V105" s="20">
        <f>SUM(V95:V104)</f>
        <v>0</v>
      </c>
      <c r="W105" s="12">
        <f>SUM(W95:W104)</f>
        <v>0</v>
      </c>
      <c r="X105" s="12">
        <f>SUM(X95:X104)</f>
        <v>0</v>
      </c>
      <c r="Y105" s="12"/>
      <c r="Z105" s="12"/>
      <c r="AA105" s="12"/>
      <c r="AB105" s="12"/>
      <c r="AC105" s="12"/>
      <c r="AD105" s="12"/>
      <c r="AE105" s="20">
        <f t="shared" ref="AE105:AK105" si="5">SUM(AE95:AE104)</f>
        <v>0</v>
      </c>
      <c r="AF105" s="21">
        <f t="shared" si="5"/>
        <v>0</v>
      </c>
      <c r="AG105" s="20">
        <f t="shared" si="5"/>
        <v>0</v>
      </c>
      <c r="AH105" s="20">
        <f t="shared" si="5"/>
        <v>0</v>
      </c>
      <c r="AI105" s="21">
        <f t="shared" si="5"/>
        <v>0</v>
      </c>
      <c r="AJ105" s="21">
        <f t="shared" si="5"/>
        <v>0</v>
      </c>
      <c r="AK105" s="21">
        <f t="shared" si="5"/>
        <v>0</v>
      </c>
      <c r="AL105" s="12"/>
      <c r="AM105" s="12"/>
      <c r="AN105" s="12"/>
      <c r="AO105" s="12"/>
      <c r="AP105" s="12"/>
      <c r="AQ105" s="12"/>
      <c r="AR105" s="12"/>
      <c r="AS105" s="11"/>
    </row>
    <row r="107" spans="1:45" x14ac:dyDescent="0.25">
      <c r="AE107" s="19"/>
    </row>
    <row r="108" spans="1:45" ht="9.75" customHeight="1" x14ac:dyDescent="0.25">
      <c r="AE108" s="19"/>
    </row>
    <row r="109" spans="1:45" x14ac:dyDescent="0.25">
      <c r="AE109" s="19"/>
    </row>
    <row r="110" spans="1:45" x14ac:dyDescent="0.25">
      <c r="L110" s="5"/>
      <c r="AE110" s="19"/>
    </row>
    <row r="111" spans="1:45" x14ac:dyDescent="0.25">
      <c r="AE111" s="19"/>
    </row>
    <row r="117" spans="1:44" x14ac:dyDescent="0.25">
      <c r="R117" s="38" t="s">
        <v>98</v>
      </c>
      <c r="AR117" s="38" t="s">
        <v>99</v>
      </c>
    </row>
    <row r="126" spans="1:44" ht="15" x14ac:dyDescent="0.25">
      <c r="A126" s="41" t="s">
        <v>34</v>
      </c>
      <c r="B126" s="41"/>
      <c r="C126" s="41"/>
      <c r="D126" s="33"/>
      <c r="E126" s="33"/>
      <c r="F126" s="33"/>
      <c r="G126" s="29"/>
      <c r="H126" s="29"/>
      <c r="I126" s="29"/>
      <c r="J126" s="29"/>
      <c r="K126" s="29"/>
      <c r="L126" s="30"/>
      <c r="M126" s="30"/>
      <c r="N126" s="30"/>
      <c r="O126" s="30"/>
      <c r="P126" s="29"/>
      <c r="Q126" s="29"/>
      <c r="R126" s="5"/>
      <c r="S126" s="5"/>
      <c r="T126" s="41" t="s">
        <v>34</v>
      </c>
      <c r="U126" s="41"/>
      <c r="V126" s="41"/>
      <c r="W126" s="41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3"/>
      <c r="AI126" s="34"/>
      <c r="AJ126" s="34"/>
      <c r="AK126" s="34"/>
      <c r="AL126" s="34"/>
      <c r="AM126" s="34"/>
      <c r="AN126" s="34"/>
      <c r="AO126" s="34"/>
      <c r="AP126" s="34"/>
    </row>
    <row r="127" spans="1:44" ht="15" x14ac:dyDescent="0.25">
      <c r="A127" s="41" t="s">
        <v>35</v>
      </c>
      <c r="B127" s="41"/>
      <c r="C127" s="41"/>
      <c r="D127" s="33"/>
      <c r="E127" s="33"/>
      <c r="F127" s="34"/>
      <c r="G127" s="30"/>
      <c r="H127" s="29"/>
      <c r="I127" s="29"/>
      <c r="J127" s="29"/>
      <c r="K127" s="29"/>
      <c r="L127" s="30"/>
      <c r="M127" s="30"/>
      <c r="N127" s="30"/>
      <c r="O127" s="30"/>
      <c r="P127" s="29"/>
      <c r="Q127" s="29"/>
      <c r="R127" s="5"/>
      <c r="S127" s="5"/>
      <c r="T127" s="41" t="s">
        <v>35</v>
      </c>
      <c r="U127" s="41"/>
      <c r="V127" s="41"/>
      <c r="W127" s="41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3"/>
      <c r="AI127" s="34"/>
      <c r="AJ127" s="34"/>
      <c r="AK127" s="34"/>
      <c r="AL127" s="34"/>
      <c r="AM127" s="34"/>
      <c r="AN127" s="34"/>
      <c r="AO127" s="34"/>
      <c r="AP127" s="34"/>
    </row>
    <row r="128" spans="1:44" ht="14.45" customHeight="1" x14ac:dyDescent="0.25">
      <c r="A128" s="41" t="s">
        <v>36</v>
      </c>
      <c r="B128" s="41"/>
      <c r="C128" s="41"/>
      <c r="D128" s="33"/>
      <c r="E128" s="33"/>
      <c r="F128" s="34"/>
      <c r="G128" s="30"/>
      <c r="H128" s="29"/>
      <c r="I128" s="29"/>
      <c r="J128" s="29"/>
      <c r="K128" s="29"/>
      <c r="L128" s="41" t="s">
        <v>37</v>
      </c>
      <c r="M128" s="29"/>
      <c r="N128" s="39" t="s">
        <v>102</v>
      </c>
      <c r="O128" s="31"/>
      <c r="P128" s="31"/>
      <c r="Q128" s="31"/>
      <c r="R128" s="5"/>
      <c r="S128" s="5"/>
      <c r="T128" s="41" t="s">
        <v>36</v>
      </c>
      <c r="U128" s="41"/>
      <c r="V128" s="41"/>
      <c r="W128" s="41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3"/>
      <c r="AI128" s="41" t="s">
        <v>37</v>
      </c>
      <c r="AJ128" s="33"/>
      <c r="AK128" s="40" t="str">
        <f>IF(N128="","",N128)</f>
        <v>MNG</v>
      </c>
      <c r="AL128" s="34"/>
      <c r="AM128" s="34"/>
      <c r="AN128" s="34"/>
      <c r="AO128" s="34"/>
      <c r="AP128" s="34"/>
    </row>
    <row r="129" spans="1:45" ht="15.75" x14ac:dyDescent="0.25">
      <c r="A129" s="34"/>
      <c r="B129" s="35"/>
      <c r="C129" s="34"/>
      <c r="D129" s="34"/>
      <c r="E129" s="34"/>
      <c r="F129" s="34"/>
      <c r="G129" s="30"/>
      <c r="H129" s="29"/>
      <c r="I129" s="29"/>
      <c r="J129" s="29"/>
      <c r="K129" s="29"/>
      <c r="L129" s="41" t="s">
        <v>38</v>
      </c>
      <c r="M129" s="32"/>
      <c r="N129" s="39" t="s">
        <v>104</v>
      </c>
      <c r="O129" s="31"/>
      <c r="P129" s="31"/>
      <c r="Q129" s="31"/>
      <c r="R129" s="5"/>
      <c r="S129" s="5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41" t="s">
        <v>38</v>
      </c>
      <c r="AJ129" s="36"/>
      <c r="AK129" s="40" t="str">
        <f>IF(N129="","",N129)</f>
        <v>DU 22 AU 31 MARS 2019</v>
      </c>
      <c r="AL129" s="34"/>
      <c r="AM129" s="34"/>
      <c r="AN129" s="34"/>
      <c r="AO129" s="34"/>
      <c r="AP129" s="34"/>
    </row>
    <row r="130" spans="1:45" ht="15.75" x14ac:dyDescent="0.25">
      <c r="A130" s="41" t="s">
        <v>87</v>
      </c>
      <c r="B130" s="86" t="s">
        <v>100</v>
      </c>
      <c r="C130" s="86"/>
      <c r="D130" s="86"/>
      <c r="E130" s="86"/>
      <c r="F130" s="29"/>
      <c r="G130" s="29"/>
      <c r="H130" s="29"/>
      <c r="I130" s="29"/>
      <c r="J130" s="29"/>
      <c r="K130" s="29"/>
      <c r="L130" s="41" t="s">
        <v>39</v>
      </c>
      <c r="M130" s="32"/>
      <c r="N130" s="39" t="s">
        <v>69</v>
      </c>
      <c r="O130" s="29"/>
      <c r="P130" s="29"/>
      <c r="Q130" s="29"/>
      <c r="R130" s="5"/>
      <c r="S130" s="5"/>
      <c r="T130" s="41" t="s">
        <v>87</v>
      </c>
      <c r="U130" s="87" t="str">
        <f>IF(B130="","",B130)</f>
        <v>ALGER</v>
      </c>
      <c r="V130" s="87"/>
      <c r="W130" s="87"/>
      <c r="X130" s="87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41" t="s">
        <v>39</v>
      </c>
      <c r="AJ130" s="36"/>
      <c r="AK130" s="37" t="str">
        <f>+N130</f>
        <v>USD</v>
      </c>
      <c r="AL130" s="34"/>
      <c r="AM130" s="34"/>
      <c r="AN130" s="34"/>
      <c r="AO130" s="34"/>
      <c r="AP130" s="34"/>
    </row>
    <row r="131" spans="1:45" ht="15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5"/>
      <c r="S131" s="5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</row>
    <row r="132" spans="1:45" ht="15" x14ac:dyDescent="0.25">
      <c r="A132" s="88" t="s">
        <v>101</v>
      </c>
      <c r="B132" s="88"/>
      <c r="C132" s="88"/>
      <c r="D132" s="88"/>
      <c r="E132" s="88"/>
      <c r="F132" s="88"/>
      <c r="G132" s="8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88" t="s">
        <v>101</v>
      </c>
      <c r="U132" s="88"/>
      <c r="V132" s="88"/>
      <c r="W132" s="88"/>
      <c r="X132" s="88"/>
      <c r="Y132" s="88"/>
      <c r="Z132" s="8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</row>
    <row r="133" spans="1:45" ht="15" x14ac:dyDescent="0.25"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</row>
    <row r="135" spans="1:45" ht="14.45" customHeight="1" x14ac:dyDescent="0.25">
      <c r="A135" s="63" t="s">
        <v>7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5"/>
      <c r="Q135" s="66" t="s">
        <v>6</v>
      </c>
      <c r="R135" s="66" t="s">
        <v>8</v>
      </c>
      <c r="S135" s="66" t="s">
        <v>9</v>
      </c>
      <c r="T135" s="68" t="s">
        <v>12</v>
      </c>
      <c r="U135" s="69"/>
      <c r="V135" s="69"/>
      <c r="W135" s="69"/>
      <c r="X135" s="69"/>
      <c r="Y135" s="69"/>
      <c r="Z135" s="69"/>
      <c r="AA135" s="69"/>
      <c r="AB135" s="69"/>
      <c r="AC135" s="70"/>
      <c r="AD135" s="72" t="s">
        <v>80</v>
      </c>
      <c r="AE135" s="74" t="s">
        <v>13</v>
      </c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6"/>
      <c r="AR135" s="72" t="s">
        <v>18</v>
      </c>
      <c r="AS135" s="77" t="s">
        <v>81</v>
      </c>
    </row>
    <row r="136" spans="1:45" ht="26.45" customHeight="1" x14ac:dyDescent="0.25">
      <c r="A136" s="16" t="s">
        <v>5</v>
      </c>
      <c r="B136" s="7" t="s">
        <v>0</v>
      </c>
      <c r="C136" s="8" t="s">
        <v>31</v>
      </c>
      <c r="D136" s="8" t="s">
        <v>32</v>
      </c>
      <c r="E136" s="8" t="s">
        <v>33</v>
      </c>
      <c r="F136" s="8" t="s">
        <v>46</v>
      </c>
      <c r="G136" s="9" t="s">
        <v>4</v>
      </c>
      <c r="H136" s="8" t="s">
        <v>1</v>
      </c>
      <c r="I136" s="8" t="s">
        <v>103</v>
      </c>
      <c r="J136" s="8" t="s">
        <v>2</v>
      </c>
      <c r="K136" s="8" t="s">
        <v>3</v>
      </c>
      <c r="L136" s="8" t="s">
        <v>27</v>
      </c>
      <c r="M136" s="8" t="s">
        <v>28</v>
      </c>
      <c r="N136" s="9" t="s">
        <v>29</v>
      </c>
      <c r="O136" s="9" t="s">
        <v>30</v>
      </c>
      <c r="P136" s="7" t="s">
        <v>21</v>
      </c>
      <c r="Q136" s="67"/>
      <c r="R136" s="67"/>
      <c r="S136" s="67"/>
      <c r="T136" s="17" t="s">
        <v>5</v>
      </c>
      <c r="U136" s="79" t="s">
        <v>86</v>
      </c>
      <c r="V136" s="80"/>
      <c r="W136" s="18" t="s">
        <v>10</v>
      </c>
      <c r="X136" s="13" t="s">
        <v>11</v>
      </c>
      <c r="Y136" s="13" t="s">
        <v>77</v>
      </c>
      <c r="Z136" s="79" t="s">
        <v>75</v>
      </c>
      <c r="AA136" s="80"/>
      <c r="AB136" s="79" t="s">
        <v>75</v>
      </c>
      <c r="AC136" s="80"/>
      <c r="AD136" s="73"/>
      <c r="AE136" s="14" t="s">
        <v>24</v>
      </c>
      <c r="AF136" s="14" t="s">
        <v>26</v>
      </c>
      <c r="AG136" s="14" t="s">
        <v>76</v>
      </c>
      <c r="AH136" s="14" t="s">
        <v>14</v>
      </c>
      <c r="AI136" s="14" t="s">
        <v>78</v>
      </c>
      <c r="AJ136" s="14" t="s">
        <v>79</v>
      </c>
      <c r="AK136" s="14" t="s">
        <v>20</v>
      </c>
      <c r="AL136" s="81" t="s">
        <v>75</v>
      </c>
      <c r="AM136" s="82"/>
      <c r="AN136" s="81" t="s">
        <v>75</v>
      </c>
      <c r="AO136" s="82"/>
      <c r="AP136" s="81" t="s">
        <v>75</v>
      </c>
      <c r="AQ136" s="82"/>
      <c r="AR136" s="72"/>
      <c r="AS136" s="78"/>
    </row>
    <row r="137" spans="1:45" ht="18.75" customHeight="1" x14ac:dyDescent="0.25">
      <c r="A137" s="1"/>
      <c r="B137" s="2"/>
      <c r="C137" s="2"/>
      <c r="D137" s="2"/>
      <c r="E137" s="2"/>
      <c r="F137" s="2"/>
      <c r="G137" s="2"/>
      <c r="H137" s="3"/>
      <c r="I137" s="3"/>
      <c r="J137" s="3"/>
      <c r="K137" s="3"/>
      <c r="L137" s="2"/>
      <c r="M137" s="2"/>
      <c r="N137" s="2"/>
      <c r="O137" s="2"/>
      <c r="P137" s="2"/>
      <c r="Q137" s="10"/>
      <c r="R137" s="10"/>
      <c r="S137" s="10"/>
      <c r="T137" s="4" t="str">
        <f>IF(A137="","",A137)</f>
        <v/>
      </c>
      <c r="U137" s="2"/>
      <c r="V137" s="15"/>
      <c r="W137" s="2"/>
      <c r="X137" s="2"/>
      <c r="Y137" s="2"/>
      <c r="Z137" s="2"/>
      <c r="AA137" s="2"/>
      <c r="AB137" s="2"/>
      <c r="AC137" s="2"/>
      <c r="AD137" s="10"/>
      <c r="AE137" s="15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10"/>
      <c r="AS137" s="11"/>
    </row>
    <row r="138" spans="1:45" ht="18.75" customHeight="1" x14ac:dyDescent="0.25">
      <c r="A138" s="1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2"/>
      <c r="M138" s="2"/>
      <c r="N138" s="2"/>
      <c r="O138" s="2"/>
      <c r="P138" s="2"/>
      <c r="Q138" s="10"/>
      <c r="R138" s="10"/>
      <c r="S138" s="10"/>
      <c r="T138" s="4" t="str">
        <f t="shared" ref="T138:T146" si="6">IF(A138="","",A138)</f>
        <v/>
      </c>
      <c r="U138" s="2"/>
      <c r="V138" s="15"/>
      <c r="W138" s="2"/>
      <c r="X138" s="2"/>
      <c r="Y138" s="2"/>
      <c r="Z138" s="2"/>
      <c r="AA138" s="2"/>
      <c r="AB138" s="2"/>
      <c r="AC138" s="2"/>
      <c r="AD138" s="10"/>
      <c r="AE138" s="15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10"/>
      <c r="AS138" s="11"/>
    </row>
    <row r="139" spans="1:45" ht="18.75" customHeight="1" x14ac:dyDescent="0.25">
      <c r="A139" s="1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2"/>
      <c r="M139" s="2"/>
      <c r="N139" s="2"/>
      <c r="O139" s="2"/>
      <c r="P139" s="2"/>
      <c r="Q139" s="10"/>
      <c r="R139" s="10"/>
      <c r="S139" s="10"/>
      <c r="T139" s="4" t="str">
        <f t="shared" si="6"/>
        <v/>
      </c>
      <c r="U139" s="2"/>
      <c r="V139" s="15"/>
      <c r="W139" s="2"/>
      <c r="X139" s="2"/>
      <c r="Y139" s="2"/>
      <c r="Z139" s="2"/>
      <c r="AA139" s="2"/>
      <c r="AB139" s="2"/>
      <c r="AC139" s="2"/>
      <c r="AD139" s="10"/>
      <c r="AE139" s="15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10"/>
      <c r="AS139" s="11"/>
    </row>
    <row r="140" spans="1:45" ht="18.75" customHeight="1" x14ac:dyDescent="0.25">
      <c r="A140" s="1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2"/>
      <c r="M140" s="2"/>
      <c r="N140" s="2"/>
      <c r="O140" s="2"/>
      <c r="P140" s="2"/>
      <c r="Q140" s="10"/>
      <c r="R140" s="10"/>
      <c r="S140" s="10"/>
      <c r="T140" s="4" t="str">
        <f t="shared" si="6"/>
        <v/>
      </c>
      <c r="U140" s="2"/>
      <c r="V140" s="15"/>
      <c r="W140" s="2"/>
      <c r="X140" s="2"/>
      <c r="Y140" s="2"/>
      <c r="Z140" s="2"/>
      <c r="AA140" s="2"/>
      <c r="AB140" s="2"/>
      <c r="AC140" s="2"/>
      <c r="AD140" s="10"/>
      <c r="AE140" s="15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10"/>
      <c r="AS140" s="11"/>
    </row>
    <row r="141" spans="1:45" ht="18.75" customHeight="1" x14ac:dyDescent="0.25">
      <c r="A141" s="1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2"/>
      <c r="M141" s="2"/>
      <c r="N141" s="2"/>
      <c r="O141" s="2"/>
      <c r="P141" s="2"/>
      <c r="Q141" s="10"/>
      <c r="R141" s="10"/>
      <c r="S141" s="10"/>
      <c r="T141" s="4" t="str">
        <f t="shared" si="6"/>
        <v/>
      </c>
      <c r="U141" s="2"/>
      <c r="V141" s="15"/>
      <c r="W141" s="2"/>
      <c r="X141" s="2"/>
      <c r="Y141" s="2"/>
      <c r="Z141" s="2"/>
      <c r="AA141" s="2"/>
      <c r="AB141" s="2"/>
      <c r="AC141" s="2"/>
      <c r="AD141" s="10"/>
      <c r="AE141" s="15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10"/>
      <c r="AS141" s="11"/>
    </row>
    <row r="142" spans="1:45" ht="18.75" customHeight="1" x14ac:dyDescent="0.25">
      <c r="A142" s="1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2"/>
      <c r="M142" s="2"/>
      <c r="N142" s="2"/>
      <c r="O142" s="2"/>
      <c r="P142" s="2"/>
      <c r="Q142" s="10"/>
      <c r="R142" s="10"/>
      <c r="S142" s="10"/>
      <c r="T142" s="4" t="str">
        <f t="shared" si="6"/>
        <v/>
      </c>
      <c r="U142" s="2"/>
      <c r="V142" s="15"/>
      <c r="W142" s="2"/>
      <c r="X142" s="2"/>
      <c r="Y142" s="2"/>
      <c r="Z142" s="2"/>
      <c r="AA142" s="2"/>
      <c r="AB142" s="2"/>
      <c r="AC142" s="2"/>
      <c r="AD142" s="10"/>
      <c r="AE142" s="15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10"/>
      <c r="AS142" s="11"/>
    </row>
    <row r="143" spans="1:45" ht="18.75" customHeight="1" x14ac:dyDescent="0.25">
      <c r="A143" s="1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2"/>
      <c r="M143" s="2"/>
      <c r="N143" s="2"/>
      <c r="O143" s="2"/>
      <c r="P143" s="2"/>
      <c r="Q143" s="10"/>
      <c r="R143" s="10"/>
      <c r="S143" s="10"/>
      <c r="T143" s="4" t="str">
        <f t="shared" si="6"/>
        <v/>
      </c>
      <c r="U143" s="2"/>
      <c r="V143" s="15"/>
      <c r="W143" s="2"/>
      <c r="X143" s="2"/>
      <c r="Y143" s="2"/>
      <c r="Z143" s="2"/>
      <c r="AA143" s="2"/>
      <c r="AB143" s="2"/>
      <c r="AC143" s="2"/>
      <c r="AD143" s="10"/>
      <c r="AE143" s="15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10"/>
      <c r="AS143" s="11"/>
    </row>
    <row r="144" spans="1:45" ht="18.75" customHeight="1" x14ac:dyDescent="0.25">
      <c r="A144" s="1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2"/>
      <c r="M144" s="2"/>
      <c r="N144" s="2"/>
      <c r="O144" s="2"/>
      <c r="P144" s="2"/>
      <c r="Q144" s="10"/>
      <c r="R144" s="10"/>
      <c r="S144" s="10"/>
      <c r="T144" s="4" t="str">
        <f t="shared" si="6"/>
        <v/>
      </c>
      <c r="U144" s="2"/>
      <c r="V144" s="15"/>
      <c r="W144" s="2"/>
      <c r="X144" s="2"/>
      <c r="Y144" s="2"/>
      <c r="Z144" s="2"/>
      <c r="AA144" s="2"/>
      <c r="AB144" s="2"/>
      <c r="AC144" s="2"/>
      <c r="AD144" s="10"/>
      <c r="AE144" s="15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10"/>
      <c r="AS144" s="11"/>
    </row>
    <row r="145" spans="1:45" ht="18.75" customHeight="1" x14ac:dyDescent="0.25">
      <c r="A145" s="1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2"/>
      <c r="M145" s="2"/>
      <c r="N145" s="2"/>
      <c r="O145" s="2"/>
      <c r="P145" s="2"/>
      <c r="Q145" s="10"/>
      <c r="R145" s="10"/>
      <c r="S145" s="10"/>
      <c r="T145" s="4" t="str">
        <f t="shared" si="6"/>
        <v/>
      </c>
      <c r="U145" s="2"/>
      <c r="V145" s="3"/>
      <c r="W145" s="2"/>
      <c r="X145" s="2"/>
      <c r="Y145" s="2"/>
      <c r="Z145" s="2"/>
      <c r="AA145" s="2"/>
      <c r="AB145" s="2"/>
      <c r="AC145" s="2"/>
      <c r="AD145" s="10"/>
      <c r="AE145" s="3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10"/>
      <c r="AS145" s="11"/>
    </row>
    <row r="146" spans="1:45" ht="18.75" customHeight="1" x14ac:dyDescent="0.25">
      <c r="A146" s="1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2"/>
      <c r="M146" s="2"/>
      <c r="N146" s="2"/>
      <c r="O146" s="2"/>
      <c r="P146" s="2"/>
      <c r="Q146" s="10"/>
      <c r="R146" s="10"/>
      <c r="S146" s="10"/>
      <c r="T146" s="4" t="str">
        <f t="shared" si="6"/>
        <v/>
      </c>
      <c r="U146" s="2"/>
      <c r="V146" s="3"/>
      <c r="W146" s="2"/>
      <c r="X146" s="2"/>
      <c r="Y146" s="2"/>
      <c r="Z146" s="2"/>
      <c r="AA146" s="2"/>
      <c r="AB146" s="2"/>
      <c r="AC146" s="2"/>
      <c r="AD146" s="10"/>
      <c r="AE146" s="3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10"/>
      <c r="AS146" s="11"/>
    </row>
    <row r="147" spans="1:45" ht="18.75" customHeight="1" x14ac:dyDescent="0.25">
      <c r="A147" s="83" t="s">
        <v>19</v>
      </c>
      <c r="B147" s="84"/>
      <c r="C147" s="84"/>
      <c r="D147" s="84"/>
      <c r="E147" s="84"/>
      <c r="F147" s="84"/>
      <c r="G147" s="84"/>
      <c r="H147" s="84"/>
      <c r="I147" s="84"/>
      <c r="J147" s="84"/>
      <c r="K147" s="85"/>
      <c r="L147" s="12">
        <f>SUM(L137:L146)</f>
        <v>0</v>
      </c>
      <c r="M147" s="12">
        <f>SUM(M137:M146)</f>
        <v>0</v>
      </c>
      <c r="N147" s="12">
        <f>SUM(N137:N146)</f>
        <v>0</v>
      </c>
      <c r="O147" s="12">
        <f>SUM(O137:O146)</f>
        <v>0</v>
      </c>
      <c r="P147" s="12"/>
      <c r="Q147" s="12"/>
      <c r="R147" s="12"/>
      <c r="S147" s="12"/>
      <c r="T147" s="12"/>
      <c r="U147" s="12">
        <f>SUM(U137:U146)</f>
        <v>0</v>
      </c>
      <c r="V147" s="20">
        <f>SUM(V137:V146)</f>
        <v>0</v>
      </c>
      <c r="W147" s="12">
        <f>SUM(W137:W146)</f>
        <v>0</v>
      </c>
      <c r="X147" s="12">
        <f>SUM(X137:X146)</f>
        <v>0</v>
      </c>
      <c r="Y147" s="12"/>
      <c r="Z147" s="12"/>
      <c r="AA147" s="12"/>
      <c r="AB147" s="12"/>
      <c r="AC147" s="12"/>
      <c r="AD147" s="12"/>
      <c r="AE147" s="20">
        <f t="shared" ref="AE147:AK147" si="7">SUM(AE137:AE146)</f>
        <v>0</v>
      </c>
      <c r="AF147" s="21">
        <f t="shared" si="7"/>
        <v>0</v>
      </c>
      <c r="AG147" s="20">
        <f t="shared" si="7"/>
        <v>0</v>
      </c>
      <c r="AH147" s="20">
        <f t="shared" si="7"/>
        <v>0</v>
      </c>
      <c r="AI147" s="21">
        <f t="shared" si="7"/>
        <v>0</v>
      </c>
      <c r="AJ147" s="21">
        <f t="shared" si="7"/>
        <v>0</v>
      </c>
      <c r="AK147" s="21">
        <f t="shared" si="7"/>
        <v>0</v>
      </c>
      <c r="AL147" s="12"/>
      <c r="AM147" s="12"/>
      <c r="AN147" s="12"/>
      <c r="AO147" s="12"/>
      <c r="AP147" s="12"/>
      <c r="AQ147" s="12"/>
      <c r="AR147" s="12"/>
      <c r="AS147" s="11"/>
    </row>
    <row r="149" spans="1:45" x14ac:dyDescent="0.25">
      <c r="AE149" s="19"/>
    </row>
    <row r="150" spans="1:45" ht="9.75" customHeight="1" x14ac:dyDescent="0.25">
      <c r="AE150" s="19"/>
    </row>
    <row r="151" spans="1:45" x14ac:dyDescent="0.25">
      <c r="AE151" s="19"/>
    </row>
    <row r="152" spans="1:45" x14ac:dyDescent="0.25">
      <c r="L152" s="5"/>
      <c r="AE152" s="19"/>
    </row>
    <row r="153" spans="1:45" x14ac:dyDescent="0.25">
      <c r="AE153" s="19"/>
    </row>
    <row r="159" spans="1:45" x14ac:dyDescent="0.25">
      <c r="R159" s="38" t="s">
        <v>98</v>
      </c>
      <c r="AR159" s="38" t="s">
        <v>99</v>
      </c>
    </row>
  </sheetData>
  <sheetProtection sheet="1" objects="1" scenarios="1"/>
  <mergeCells count="78">
    <mergeCell ref="B5:E5"/>
    <mergeCell ref="U5:X5"/>
    <mergeCell ref="A9:P9"/>
    <mergeCell ref="Q9:Q10"/>
    <mergeCell ref="R9:R10"/>
    <mergeCell ref="S9:S10"/>
    <mergeCell ref="T9:AC9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  <mergeCell ref="A51:P51"/>
    <mergeCell ref="Q51:Q52"/>
    <mergeCell ref="R51:R52"/>
    <mergeCell ref="S51:S52"/>
    <mergeCell ref="T51:AC51"/>
    <mergeCell ref="A21:K21"/>
    <mergeCell ref="B46:E46"/>
    <mergeCell ref="U46:X46"/>
    <mergeCell ref="A48:G48"/>
    <mergeCell ref="T48:Z48"/>
    <mergeCell ref="AD51:AD52"/>
    <mergeCell ref="AE51:AQ51"/>
    <mergeCell ref="AR51:AR52"/>
    <mergeCell ref="AS51:AS52"/>
    <mergeCell ref="U52:V52"/>
    <mergeCell ref="Z52:AA52"/>
    <mergeCell ref="AB52:AC52"/>
    <mergeCell ref="AL52:AM52"/>
    <mergeCell ref="AN52:AO52"/>
    <mergeCell ref="AP52:AQ52"/>
    <mergeCell ref="A93:P93"/>
    <mergeCell ref="Q93:Q94"/>
    <mergeCell ref="R93:R94"/>
    <mergeCell ref="S93:S94"/>
    <mergeCell ref="T93:AC93"/>
    <mergeCell ref="A63:K63"/>
    <mergeCell ref="B88:E88"/>
    <mergeCell ref="U88:X88"/>
    <mergeCell ref="A90:G90"/>
    <mergeCell ref="T90:Z90"/>
    <mergeCell ref="AD93:AD94"/>
    <mergeCell ref="AE93:AQ93"/>
    <mergeCell ref="AR93:AR94"/>
    <mergeCell ref="AS93:AS94"/>
    <mergeCell ref="U94:V94"/>
    <mergeCell ref="Z94:AA94"/>
    <mergeCell ref="AB94:AC94"/>
    <mergeCell ref="AL94:AM94"/>
    <mergeCell ref="AN94:AO94"/>
    <mergeCell ref="AP94:AQ94"/>
    <mergeCell ref="A105:K105"/>
    <mergeCell ref="B130:E130"/>
    <mergeCell ref="U130:X130"/>
    <mergeCell ref="A132:G132"/>
    <mergeCell ref="T132:Z132"/>
    <mergeCell ref="A147:K147"/>
    <mergeCell ref="AD135:AD136"/>
    <mergeCell ref="AE135:AQ135"/>
    <mergeCell ref="AR135:AR136"/>
    <mergeCell ref="AS135:AS136"/>
    <mergeCell ref="U136:V136"/>
    <mergeCell ref="Z136:AA136"/>
    <mergeCell ref="AB136:AC136"/>
    <mergeCell ref="AL136:AM136"/>
    <mergeCell ref="AN136:AO136"/>
    <mergeCell ref="AP136:AQ136"/>
    <mergeCell ref="A135:P135"/>
    <mergeCell ref="Q135:Q136"/>
    <mergeCell ref="R135:R136"/>
    <mergeCell ref="S135:S136"/>
    <mergeCell ref="T135:AC135"/>
  </mergeCells>
  <dataValidations count="5">
    <dataValidation type="list" allowBlank="1" showInputMessage="1" showErrorMessage="1" sqref="AN95:AN104 AL95:AL104 AP95:AP104 AN137:AN146 AL137:AL146 AP137:AP146 AP53:AP62 AL53:AL62 AN53:AN62 AP11:AP20 AL11:AL20 AN11:AN20">
      <formula1>AUTRES</formula1>
    </dataValidation>
    <dataValidation type="list" allowBlank="1" showInputMessage="1" showErrorMessage="1" sqref="N88 N130 N46 N5">
      <formula1>MONNAIE</formula1>
    </dataValidation>
    <dataValidation type="list" allowBlank="1" showInputMessage="1" showErrorMessage="1" sqref="AB95:AB104 Z95:Z104 AB137:AB146 Z137:Z146 Z53:Z62 AB53:AB62 Z11:Z20 AB11:AB20">
      <formula1>AUTRE</formula1>
    </dataValidation>
    <dataValidation type="whole" allowBlank="1" showInputMessage="1" showErrorMessage="1" sqref="L95:M104 L137:M146 L53:M62 L11:M20">
      <formula1>0</formula1>
      <formula2>500</formula2>
    </dataValidation>
    <dataValidation type="list" allowBlank="1" showInputMessage="1" showErrorMessage="1" sqref="G95:G104 G137:G146 G53:G62 G11:G20">
      <formula1>nature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opLeftCell="P1" zoomScale="110" zoomScaleNormal="110" workbookViewId="0">
      <selection activeCell="AT12" sqref="AT12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6.7109375" style="6" customWidth="1"/>
    <col min="4" max="4" width="6.85546875" style="6" customWidth="1"/>
    <col min="5" max="5" width="6.5703125" style="6" customWidth="1"/>
    <col min="6" max="7" width="9.7109375" style="6" customWidth="1"/>
    <col min="8" max="8" width="7.85546875" style="6" customWidth="1"/>
    <col min="9" max="9" width="5.7109375" style="6" customWidth="1"/>
    <col min="10" max="12" width="5.28515625" style="6" customWidth="1"/>
    <col min="13" max="14" width="6" style="6" customWidth="1"/>
    <col min="15" max="15" width="6.28515625" style="6" customWidth="1"/>
    <col min="16" max="16" width="6.42578125" style="6" customWidth="1"/>
    <col min="17" max="17" width="7.5703125" style="6" customWidth="1"/>
    <col min="18" max="18" width="10.5703125" style="6" customWidth="1"/>
    <col min="19" max="19" width="12.7109375" style="6" customWidth="1"/>
    <col min="20" max="20" width="11.7109375" style="6" customWidth="1"/>
    <col min="21" max="21" width="7.85546875" style="6" customWidth="1"/>
    <col min="22" max="22" width="3.85546875" style="6" customWidth="1"/>
    <col min="23" max="23" width="6.28515625" style="6" customWidth="1"/>
    <col min="24" max="24" width="4.140625" style="6" customWidth="1"/>
    <col min="25" max="25" width="4.42578125" style="6" customWidth="1"/>
    <col min="26" max="26" width="7.85546875" style="6" bestFit="1" customWidth="1"/>
    <col min="27" max="27" width="4.85546875" style="6" customWidth="1"/>
    <col min="28" max="28" width="4.28515625" style="6" customWidth="1"/>
    <col min="29" max="29" width="4.140625" style="6" customWidth="1"/>
    <col min="30" max="30" width="5.140625" style="6" customWidth="1"/>
    <col min="31" max="31" width="8.42578125" style="6" customWidth="1"/>
    <col min="32" max="32" width="6.5703125" style="6" bestFit="1" customWidth="1"/>
    <col min="33" max="33" width="5" style="6" bestFit="1" customWidth="1"/>
    <col min="34" max="34" width="6.5703125" style="6" bestFit="1" customWidth="1"/>
    <col min="35" max="35" width="6.42578125" style="6" bestFit="1" customWidth="1"/>
    <col min="36" max="36" width="7.42578125" style="6" customWidth="1"/>
    <col min="37" max="37" width="5.85546875" style="6" customWidth="1"/>
    <col min="38" max="38" width="5.140625" style="6" bestFit="1" customWidth="1"/>
    <col min="39" max="40" width="4.28515625" style="6" customWidth="1"/>
    <col min="41" max="41" width="4.7109375" style="6" customWidth="1"/>
    <col min="42" max="42" width="4.28515625" style="6" customWidth="1"/>
    <col min="43" max="43" width="5" style="6" customWidth="1"/>
    <col min="44" max="44" width="4" style="6" customWidth="1"/>
    <col min="45" max="45" width="8.7109375" style="6" customWidth="1"/>
    <col min="46" max="46" width="8" style="6" customWidth="1"/>
    <col min="47" max="16384" width="11.5703125" style="6"/>
  </cols>
  <sheetData>
    <row r="1" spans="1:46" ht="14.25" x14ac:dyDescent="0.25">
      <c r="A1" s="42" t="s">
        <v>34</v>
      </c>
      <c r="B1" s="42"/>
      <c r="C1" s="42"/>
      <c r="D1" s="43"/>
      <c r="E1" s="43"/>
      <c r="F1" s="43"/>
      <c r="G1" s="43"/>
      <c r="H1" s="5"/>
      <c r="I1" s="5"/>
      <c r="J1" s="5"/>
      <c r="K1" s="5"/>
      <c r="L1" s="5"/>
      <c r="Q1" s="5"/>
      <c r="R1" s="5"/>
      <c r="S1" s="5"/>
      <c r="T1" s="5"/>
      <c r="U1" s="42" t="s">
        <v>34</v>
      </c>
      <c r="V1" s="42"/>
      <c r="W1" s="42"/>
      <c r="X1" s="42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4"/>
      <c r="AK1" s="44"/>
      <c r="AL1" s="44"/>
      <c r="AM1" s="44"/>
      <c r="AN1" s="44"/>
      <c r="AO1" s="44"/>
      <c r="AP1" s="44"/>
      <c r="AQ1" s="44"/>
    </row>
    <row r="2" spans="1:46" ht="14.25" x14ac:dyDescent="0.25">
      <c r="A2" s="42" t="s">
        <v>35</v>
      </c>
      <c r="B2" s="42"/>
      <c r="C2" s="42"/>
      <c r="D2" s="43"/>
      <c r="E2" s="43"/>
      <c r="F2" s="44"/>
      <c r="G2" s="44"/>
      <c r="I2" s="5"/>
      <c r="J2" s="5"/>
      <c r="K2" s="5"/>
      <c r="L2" s="5"/>
      <c r="Q2" s="5"/>
      <c r="R2" s="5"/>
      <c r="S2" s="5"/>
      <c r="T2" s="5"/>
      <c r="U2" s="42" t="s">
        <v>35</v>
      </c>
      <c r="V2" s="42"/>
      <c r="W2" s="42"/>
      <c r="X2" s="42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3"/>
      <c r="AJ2" s="44"/>
      <c r="AK2" s="44"/>
      <c r="AL2" s="44"/>
      <c r="AM2" s="44"/>
      <c r="AN2" s="44"/>
      <c r="AO2" s="44"/>
      <c r="AP2" s="44"/>
      <c r="AQ2" s="44"/>
    </row>
    <row r="3" spans="1:46" ht="14.45" customHeight="1" x14ac:dyDescent="0.25">
      <c r="A3" s="42" t="s">
        <v>172</v>
      </c>
      <c r="B3" s="42"/>
      <c r="C3" s="42"/>
      <c r="D3" s="43"/>
      <c r="E3" s="43"/>
      <c r="F3" s="44"/>
      <c r="I3" s="5"/>
      <c r="J3" s="5"/>
      <c r="K3" s="5"/>
      <c r="L3" s="5"/>
      <c r="M3" s="42" t="s">
        <v>37</v>
      </c>
      <c r="N3" s="5"/>
      <c r="O3" s="45" t="s">
        <v>174</v>
      </c>
      <c r="P3" s="46"/>
      <c r="Q3" s="46"/>
      <c r="R3" s="46"/>
      <c r="S3" s="5"/>
      <c r="T3" s="5"/>
      <c r="U3" s="42" t="s">
        <v>172</v>
      </c>
      <c r="V3" s="42"/>
      <c r="W3" s="42"/>
      <c r="X3" s="43"/>
      <c r="Y3" s="43"/>
      <c r="Z3" s="44"/>
      <c r="AB3" s="44"/>
      <c r="AC3" s="44"/>
      <c r="AD3" s="44"/>
      <c r="AE3" s="44"/>
      <c r="AF3" s="44"/>
      <c r="AG3" s="44"/>
      <c r="AH3" s="44"/>
      <c r="AI3" s="43"/>
      <c r="AJ3" s="42" t="s">
        <v>37</v>
      </c>
      <c r="AK3" s="43"/>
      <c r="AL3" s="47" t="str">
        <f>IF(O3="","",O3)</f>
        <v>HADID</v>
      </c>
      <c r="AM3" s="44"/>
      <c r="AN3" s="44"/>
      <c r="AO3" s="44"/>
      <c r="AP3" s="44"/>
      <c r="AQ3" s="44"/>
    </row>
    <row r="4" spans="1:46" ht="15" x14ac:dyDescent="0.25">
      <c r="A4" s="44"/>
      <c r="B4" s="48"/>
      <c r="C4" s="44"/>
      <c r="D4" s="44"/>
      <c r="E4" s="44"/>
      <c r="F4" s="44"/>
      <c r="G4" s="44"/>
      <c r="I4" s="5"/>
      <c r="J4" s="5"/>
      <c r="K4" s="5"/>
      <c r="L4" s="5"/>
      <c r="M4" s="42" t="s">
        <v>38</v>
      </c>
      <c r="N4" s="49"/>
      <c r="O4" s="55" t="s">
        <v>173</v>
      </c>
      <c r="P4" s="46"/>
      <c r="Q4" s="46"/>
      <c r="R4" s="46"/>
      <c r="S4" s="5"/>
      <c r="T4" s="5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2" t="s">
        <v>38</v>
      </c>
      <c r="AK4" s="50"/>
      <c r="AL4" s="47" t="str">
        <f>IF(O4="","",O4)</f>
        <v xml:space="preserve">JANVIER </v>
      </c>
      <c r="AM4" s="44"/>
      <c r="AN4" s="44"/>
      <c r="AO4" s="44"/>
      <c r="AP4" s="44"/>
      <c r="AQ4" s="44"/>
    </row>
    <row r="5" spans="1:46" ht="15" x14ac:dyDescent="0.25">
      <c r="A5" s="42" t="s">
        <v>87</v>
      </c>
      <c r="B5" s="61" t="s">
        <v>126</v>
      </c>
      <c r="C5" s="61"/>
      <c r="D5" s="61"/>
      <c r="E5" s="61"/>
      <c r="F5" s="5"/>
      <c r="G5" s="5"/>
      <c r="H5" s="5"/>
      <c r="I5" s="5"/>
      <c r="J5" s="5"/>
      <c r="K5" s="5"/>
      <c r="L5" s="5"/>
      <c r="M5" s="42" t="s">
        <v>39</v>
      </c>
      <c r="N5" s="49"/>
      <c r="O5" s="45" t="s">
        <v>68</v>
      </c>
      <c r="P5" s="5"/>
      <c r="Q5" s="5"/>
      <c r="R5" s="5"/>
      <c r="S5" s="5"/>
      <c r="T5" s="5"/>
      <c r="U5" s="42" t="s">
        <v>87</v>
      </c>
      <c r="V5" s="62" t="str">
        <f>IF(B5="","",B5)</f>
        <v>AAE</v>
      </c>
      <c r="W5" s="62"/>
      <c r="X5" s="62"/>
      <c r="Y5" s="62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2" t="s">
        <v>39</v>
      </c>
      <c r="AK5" s="50"/>
      <c r="AL5" s="47" t="str">
        <f>+O5</f>
        <v>DZD</v>
      </c>
      <c r="AM5" s="44"/>
      <c r="AN5" s="44"/>
      <c r="AO5" s="44"/>
      <c r="AP5" s="44"/>
      <c r="AQ5" s="44"/>
    </row>
    <row r="6" spans="1:46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</row>
    <row r="7" spans="1:46" ht="14.25" x14ac:dyDescent="0.25"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</row>
    <row r="9" spans="1:46" ht="14.45" customHeight="1" x14ac:dyDescent="0.25">
      <c r="A9" s="63" t="s">
        <v>7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  <c r="R9" s="66" t="s">
        <v>6</v>
      </c>
      <c r="S9" s="66" t="s">
        <v>8</v>
      </c>
      <c r="T9" s="66" t="s">
        <v>9</v>
      </c>
      <c r="U9" s="68" t="s">
        <v>12</v>
      </c>
      <c r="V9" s="69"/>
      <c r="W9" s="69"/>
      <c r="X9" s="69"/>
      <c r="Y9" s="69"/>
      <c r="Z9" s="69"/>
      <c r="AA9" s="69"/>
      <c r="AB9" s="69"/>
      <c r="AC9" s="69"/>
      <c r="AD9" s="70"/>
      <c r="AE9" s="72" t="s">
        <v>80</v>
      </c>
      <c r="AF9" s="74" t="s">
        <v>13</v>
      </c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6"/>
      <c r="AS9" s="72" t="s">
        <v>18</v>
      </c>
      <c r="AT9" s="77" t="s">
        <v>81</v>
      </c>
    </row>
    <row r="10" spans="1:46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8" t="s">
        <v>175</v>
      </c>
      <c r="H10" s="9" t="s">
        <v>4</v>
      </c>
      <c r="I10" s="8" t="s">
        <v>114</v>
      </c>
      <c r="J10" s="8" t="s">
        <v>103</v>
      </c>
      <c r="K10" s="8" t="s">
        <v>115</v>
      </c>
      <c r="L10" s="8" t="s">
        <v>3</v>
      </c>
      <c r="M10" s="8" t="s">
        <v>27</v>
      </c>
      <c r="N10" s="8" t="s">
        <v>28</v>
      </c>
      <c r="O10" s="9" t="s">
        <v>29</v>
      </c>
      <c r="P10" s="9" t="s">
        <v>30</v>
      </c>
      <c r="Q10" s="7" t="s">
        <v>21</v>
      </c>
      <c r="R10" s="67"/>
      <c r="S10" s="67"/>
      <c r="T10" s="67"/>
      <c r="U10" s="17" t="s">
        <v>5</v>
      </c>
      <c r="V10" s="79" t="s">
        <v>86</v>
      </c>
      <c r="W10" s="80"/>
      <c r="X10" s="18" t="s">
        <v>10</v>
      </c>
      <c r="Y10" s="13" t="s">
        <v>11</v>
      </c>
      <c r="Z10" s="13" t="s">
        <v>77</v>
      </c>
      <c r="AA10" s="79" t="s">
        <v>75</v>
      </c>
      <c r="AB10" s="80"/>
      <c r="AC10" s="79" t="s">
        <v>75</v>
      </c>
      <c r="AD10" s="80"/>
      <c r="AE10" s="73"/>
      <c r="AF10" s="14" t="s">
        <v>24</v>
      </c>
      <c r="AG10" s="14" t="s">
        <v>26</v>
      </c>
      <c r="AH10" s="14" t="s">
        <v>76</v>
      </c>
      <c r="AI10" s="14" t="s">
        <v>14</v>
      </c>
      <c r="AJ10" s="14" t="s">
        <v>78</v>
      </c>
      <c r="AK10" s="14" t="s">
        <v>79</v>
      </c>
      <c r="AL10" s="14" t="s">
        <v>20</v>
      </c>
      <c r="AM10" s="81" t="s">
        <v>75</v>
      </c>
      <c r="AN10" s="82"/>
      <c r="AO10" s="81" t="s">
        <v>75</v>
      </c>
      <c r="AP10" s="82"/>
      <c r="AQ10" s="81" t="s">
        <v>75</v>
      </c>
      <c r="AR10" s="82"/>
      <c r="AS10" s="72"/>
      <c r="AT10" s="78"/>
    </row>
    <row r="11" spans="1:46" ht="18.75" customHeight="1" x14ac:dyDescent="0.25">
      <c r="A11" s="1">
        <v>43836</v>
      </c>
      <c r="B11" s="2">
        <v>34501</v>
      </c>
      <c r="C11" s="2" t="s">
        <v>176</v>
      </c>
      <c r="D11" s="2" t="s">
        <v>177</v>
      </c>
      <c r="E11" s="2" t="s">
        <v>178</v>
      </c>
      <c r="F11" s="2" t="s">
        <v>179</v>
      </c>
      <c r="G11" s="2">
        <v>5</v>
      </c>
      <c r="H11" s="2" t="s">
        <v>84</v>
      </c>
      <c r="I11" s="3">
        <v>0.45833333333333331</v>
      </c>
      <c r="J11" s="3">
        <v>0.46527777777777773</v>
      </c>
      <c r="K11" s="3">
        <v>0.54166666666666663</v>
      </c>
      <c r="L11" s="3">
        <v>0.5</v>
      </c>
      <c r="M11" s="2"/>
      <c r="N11" s="2"/>
      <c r="O11" s="2"/>
      <c r="P11" s="2"/>
      <c r="Q11" s="2"/>
      <c r="R11" s="10">
        <v>500</v>
      </c>
      <c r="S11" s="10"/>
      <c r="T11" s="10"/>
      <c r="U11" s="4">
        <f>IF(A11="","",A11)</f>
        <v>43836</v>
      </c>
      <c r="V11" s="2"/>
      <c r="W11" s="15"/>
      <c r="X11" s="2"/>
      <c r="Y11" s="2"/>
      <c r="Z11" s="2"/>
      <c r="AA11" s="2"/>
      <c r="AB11" s="2"/>
      <c r="AC11" s="2"/>
      <c r="AD11" s="2"/>
      <c r="AE11" s="10"/>
      <c r="AF11" s="15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"/>
      <c r="AT11" s="11">
        <f>R11</f>
        <v>500</v>
      </c>
    </row>
    <row r="12" spans="1:46" ht="18.75" customHeight="1" x14ac:dyDescent="0.25">
      <c r="A12" s="83" t="s">
        <v>19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5"/>
      <c r="M12" s="12">
        <f>SUM(M11:M11)</f>
        <v>0</v>
      </c>
      <c r="N12" s="12">
        <f>SUM(N11:N11)</f>
        <v>0</v>
      </c>
      <c r="O12" s="12">
        <f>SUM(O11:O11)</f>
        <v>0</v>
      </c>
      <c r="P12" s="12">
        <f>SUM(P11:P11)</f>
        <v>0</v>
      </c>
      <c r="Q12" s="12"/>
      <c r="R12" s="12"/>
      <c r="S12" s="12"/>
      <c r="T12" s="12"/>
      <c r="U12" s="12"/>
      <c r="V12" s="12">
        <f>SUM(V11:V11)</f>
        <v>0</v>
      </c>
      <c r="W12" s="20">
        <f>SUM(W11:W11)</f>
        <v>0</v>
      </c>
      <c r="X12" s="12">
        <f>SUM(X11:X11)</f>
        <v>0</v>
      </c>
      <c r="Y12" s="12">
        <f>SUM(Y11:Y11)</f>
        <v>0</v>
      </c>
      <c r="Z12" s="12"/>
      <c r="AA12" s="12"/>
      <c r="AB12" s="12"/>
      <c r="AC12" s="12"/>
      <c r="AD12" s="12"/>
      <c r="AE12" s="12"/>
      <c r="AF12" s="20">
        <f t="shared" ref="AF12:AL12" si="0">SUM(AF11:AF11)</f>
        <v>0</v>
      </c>
      <c r="AG12" s="21">
        <f t="shared" si="0"/>
        <v>0</v>
      </c>
      <c r="AH12" s="20">
        <f t="shared" si="0"/>
        <v>0</v>
      </c>
      <c r="AI12" s="20">
        <f t="shared" si="0"/>
        <v>0</v>
      </c>
      <c r="AJ12" s="21">
        <f t="shared" si="0"/>
        <v>0</v>
      </c>
      <c r="AK12" s="21">
        <f t="shared" si="0"/>
        <v>0</v>
      </c>
      <c r="AL12" s="21">
        <f t="shared" si="0"/>
        <v>0</v>
      </c>
      <c r="AM12" s="12"/>
      <c r="AN12" s="12"/>
      <c r="AO12" s="12"/>
      <c r="AP12" s="12"/>
      <c r="AQ12" s="12"/>
      <c r="AR12" s="12"/>
      <c r="AS12" s="12"/>
      <c r="AT12" s="11"/>
    </row>
    <row r="14" spans="1:46" x14ac:dyDescent="0.25">
      <c r="AF14" s="19"/>
    </row>
    <row r="15" spans="1:46" ht="9.75" customHeight="1" x14ac:dyDescent="0.25">
      <c r="AF15" s="19"/>
    </row>
    <row r="16" spans="1:46" x14ac:dyDescent="0.25">
      <c r="AF16" s="19"/>
    </row>
    <row r="17" spans="13:32" x14ac:dyDescent="0.25">
      <c r="M17" s="5"/>
      <c r="AF17" s="19"/>
    </row>
    <row r="18" spans="13:32" x14ac:dyDescent="0.25">
      <c r="AF18" s="19"/>
    </row>
  </sheetData>
  <sheetProtection selectLockedCells="1"/>
  <mergeCells count="18">
    <mergeCell ref="A12:L12"/>
    <mergeCell ref="AE9:AE10"/>
    <mergeCell ref="AF9:AR9"/>
    <mergeCell ref="AS9:AS10"/>
    <mergeCell ref="AT9:AT10"/>
    <mergeCell ref="V10:W10"/>
    <mergeCell ref="AA10:AB10"/>
    <mergeCell ref="AC10:AD10"/>
    <mergeCell ref="AM10:AN10"/>
    <mergeCell ref="AO10:AP10"/>
    <mergeCell ref="AQ10:AR10"/>
    <mergeCell ref="B5:E5"/>
    <mergeCell ref="V5:Y5"/>
    <mergeCell ref="A9:Q9"/>
    <mergeCell ref="R9:R10"/>
    <mergeCell ref="S9:S10"/>
    <mergeCell ref="T9:T10"/>
    <mergeCell ref="U9:AD9"/>
  </mergeCells>
  <dataValidations count="5">
    <dataValidation type="list" allowBlank="1" showInputMessage="1" showErrorMessage="1" sqref="H11">
      <formula1>nature</formula1>
    </dataValidation>
    <dataValidation type="whole" allowBlank="1" showInputMessage="1" showErrorMessage="1" sqref="M11:N11">
      <formula1>0</formula1>
      <formula2>500</formula2>
    </dataValidation>
    <dataValidation type="list" allowBlank="1" showInputMessage="1" showErrorMessage="1" sqref="AA11 AC11">
      <formula1>AUTRE</formula1>
    </dataValidation>
    <dataValidation type="list" allowBlank="1" showInputMessage="1" showErrorMessage="1" sqref="O5">
      <formula1>MONNAIE</formula1>
    </dataValidation>
    <dataValidation type="list" allowBlank="1" showInputMessage="1" showErrorMessage="1" sqref="AQ11 AM11 AO11">
      <formula1>AUTRES</formula1>
    </dataValidation>
  </dataValidations>
  <pageMargins left="0.2" right="0.2" top="0.2" bottom="0.2" header="0.2" footer="0.2"/>
  <pageSetup paperSize="9" scale="94" orientation="landscape" horizontalDpi="300" verticalDpi="300" r:id="rId1"/>
  <colBreaks count="1" manualBreakCount="1">
    <brk id="2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workbookViewId="0">
      <selection activeCell="N19" sqref="N19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44"/>
      <c r="AO1" s="44"/>
      <c r="AP1" s="34"/>
    </row>
    <row r="2" spans="1:45" ht="1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44"/>
      <c r="AO2" s="44"/>
      <c r="AP2" s="34"/>
    </row>
    <row r="3" spans="1:45" ht="14.45" customHeight="1" x14ac:dyDescent="0.25">
      <c r="A3" s="42" t="s">
        <v>36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45" t="s">
        <v>112</v>
      </c>
      <c r="O3" s="46"/>
      <c r="P3" s="46"/>
      <c r="Q3" s="46"/>
      <c r="R3" s="5"/>
      <c r="S3" s="5"/>
      <c r="T3" s="42" t="s">
        <v>36</v>
      </c>
      <c r="U3" s="42"/>
      <c r="V3" s="42"/>
      <c r="W3" s="42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ASL AIRLINES</v>
      </c>
      <c r="AL3" s="44"/>
      <c r="AM3" s="44"/>
      <c r="AN3" s="44"/>
      <c r="AO3" s="44"/>
      <c r="AP3" s="3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45" t="s">
        <v>109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>01-15 AVRIL 19</v>
      </c>
      <c r="AL4" s="44"/>
      <c r="AM4" s="44"/>
      <c r="AN4" s="44"/>
      <c r="AO4" s="44"/>
      <c r="AP4" s="34"/>
    </row>
    <row r="5" spans="1:45" ht="15" x14ac:dyDescent="0.25">
      <c r="A5" s="42" t="s">
        <v>87</v>
      </c>
      <c r="B5" s="61"/>
      <c r="C5" s="61"/>
      <c r="D5" s="61"/>
      <c r="E5" s="61"/>
      <c r="F5" s="5"/>
      <c r="G5" s="5"/>
      <c r="H5" s="5"/>
      <c r="I5" s="5"/>
      <c r="J5" s="5"/>
      <c r="K5" s="5"/>
      <c r="L5" s="42" t="s">
        <v>39</v>
      </c>
      <c r="M5" s="49"/>
      <c r="N5" s="45" t="s">
        <v>70</v>
      </c>
      <c r="O5" s="5"/>
      <c r="P5" s="5"/>
      <c r="Q5" s="5"/>
      <c r="R5" s="5"/>
      <c r="S5" s="5"/>
      <c r="T5" s="42" t="s">
        <v>87</v>
      </c>
      <c r="U5" s="62" t="str">
        <f>IF(B5="","",B5)</f>
        <v/>
      </c>
      <c r="V5" s="62"/>
      <c r="W5" s="62"/>
      <c r="X5" s="6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47" t="str">
        <f>+N5</f>
        <v>EUR</v>
      </c>
      <c r="AL5" s="44"/>
      <c r="AM5" s="44"/>
      <c r="AN5" s="44"/>
      <c r="AO5" s="44"/>
      <c r="AP5" s="34"/>
    </row>
    <row r="6" spans="1:45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34"/>
    </row>
    <row r="7" spans="1:45" ht="15" x14ac:dyDescent="0.25"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4"/>
    </row>
    <row r="9" spans="1:45" ht="14.45" customHeight="1" x14ac:dyDescent="0.25">
      <c r="A9" s="63" t="s">
        <v>7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5"/>
      <c r="Q9" s="66" t="s">
        <v>6</v>
      </c>
      <c r="R9" s="66" t="s">
        <v>8</v>
      </c>
      <c r="S9" s="66" t="s">
        <v>9</v>
      </c>
      <c r="T9" s="68" t="s">
        <v>12</v>
      </c>
      <c r="U9" s="69"/>
      <c r="V9" s="69"/>
      <c r="W9" s="69"/>
      <c r="X9" s="69"/>
      <c r="Y9" s="69"/>
      <c r="Z9" s="69"/>
      <c r="AA9" s="69"/>
      <c r="AB9" s="69"/>
      <c r="AC9" s="70"/>
      <c r="AD9" s="72" t="s">
        <v>80</v>
      </c>
      <c r="AE9" s="74" t="s">
        <v>13</v>
      </c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6"/>
      <c r="AR9" s="72" t="s">
        <v>18</v>
      </c>
      <c r="AS9" s="77" t="s">
        <v>81</v>
      </c>
    </row>
    <row r="10" spans="1:45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9" t="s">
        <v>4</v>
      </c>
      <c r="H10" s="8" t="s">
        <v>114</v>
      </c>
      <c r="I10" s="8" t="s">
        <v>103</v>
      </c>
      <c r="J10" s="8" t="s">
        <v>115</v>
      </c>
      <c r="K10" s="8" t="s">
        <v>3</v>
      </c>
      <c r="L10" s="8" t="s">
        <v>27</v>
      </c>
      <c r="M10" s="8" t="s">
        <v>28</v>
      </c>
      <c r="N10" s="9" t="s">
        <v>29</v>
      </c>
      <c r="O10" s="9" t="s">
        <v>30</v>
      </c>
      <c r="P10" s="7" t="s">
        <v>21</v>
      </c>
      <c r="Q10" s="67"/>
      <c r="R10" s="67"/>
      <c r="S10" s="67"/>
      <c r="T10" s="17" t="s">
        <v>5</v>
      </c>
      <c r="U10" s="79" t="s">
        <v>86</v>
      </c>
      <c r="V10" s="80"/>
      <c r="W10" s="18" t="s">
        <v>10</v>
      </c>
      <c r="X10" s="13" t="s">
        <v>11</v>
      </c>
      <c r="Y10" s="13" t="s">
        <v>77</v>
      </c>
      <c r="Z10" s="79" t="s">
        <v>75</v>
      </c>
      <c r="AA10" s="80"/>
      <c r="AB10" s="79" t="s">
        <v>75</v>
      </c>
      <c r="AC10" s="80"/>
      <c r="AD10" s="73"/>
      <c r="AE10" s="14" t="s">
        <v>24</v>
      </c>
      <c r="AF10" s="14" t="s">
        <v>26</v>
      </c>
      <c r="AG10" s="14" t="s">
        <v>76</v>
      </c>
      <c r="AH10" s="14" t="s">
        <v>14</v>
      </c>
      <c r="AI10" s="14" t="s">
        <v>78</v>
      </c>
      <c r="AJ10" s="14" t="s">
        <v>79</v>
      </c>
      <c r="AK10" s="14" t="s">
        <v>20</v>
      </c>
      <c r="AL10" s="81" t="s">
        <v>75</v>
      </c>
      <c r="AM10" s="82"/>
      <c r="AN10" s="81" t="s">
        <v>75</v>
      </c>
      <c r="AO10" s="82"/>
      <c r="AP10" s="81" t="s">
        <v>75</v>
      </c>
      <c r="AQ10" s="82"/>
      <c r="AR10" s="72"/>
      <c r="AS10" s="78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ref="T12:T20" si="0"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si="0"/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 t="str">
        <f t="shared" si="0"/>
        <v/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 t="str">
        <f t="shared" si="0"/>
        <v/>
      </c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 t="str">
        <f t="shared" si="0"/>
        <v/>
      </c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 t="str">
        <f t="shared" si="0"/>
        <v/>
      </c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 t="str">
        <f t="shared" si="0"/>
        <v/>
      </c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 t="str">
        <f t="shared" si="0"/>
        <v/>
      </c>
      <c r="U19" s="2"/>
      <c r="V19" s="3"/>
      <c r="W19" s="2"/>
      <c r="X19" s="2"/>
      <c r="Y19" s="2"/>
      <c r="Z19" s="2"/>
      <c r="AA19" s="2"/>
      <c r="AB19" s="2"/>
      <c r="AC19" s="2"/>
      <c r="AD19" s="10"/>
      <c r="AE19" s="3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 t="str">
        <f t="shared" si="0"/>
        <v/>
      </c>
      <c r="U20" s="2"/>
      <c r="V20" s="3"/>
      <c r="W20" s="2"/>
      <c r="X20" s="2"/>
      <c r="Y20" s="2"/>
      <c r="Z20" s="2"/>
      <c r="AA20" s="2"/>
      <c r="AB20" s="2"/>
      <c r="AC20" s="2"/>
      <c r="AD20" s="10"/>
      <c r="AE20" s="3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83" t="s">
        <v>19</v>
      </c>
      <c r="B21" s="84"/>
      <c r="C21" s="84"/>
      <c r="D21" s="84"/>
      <c r="E21" s="84"/>
      <c r="F21" s="84"/>
      <c r="G21" s="84"/>
      <c r="H21" s="84"/>
      <c r="I21" s="84"/>
      <c r="J21" s="84"/>
      <c r="K21" s="85"/>
      <c r="L21" s="12">
        <f>SUM(L11:L20)</f>
        <v>0</v>
      </c>
      <c r="M21" s="12">
        <f>SUM(M11:M20)</f>
        <v>0</v>
      </c>
      <c r="N21" s="12">
        <f>SUM(N11:N20)</f>
        <v>0</v>
      </c>
      <c r="O21" s="12">
        <f>SUM(O11:O20)</f>
        <v>0</v>
      </c>
      <c r="P21" s="12"/>
      <c r="Q21" s="12"/>
      <c r="R21" s="12"/>
      <c r="S21" s="12"/>
      <c r="T21" s="12"/>
      <c r="U21" s="12">
        <f>SUM(U11:U20)</f>
        <v>0</v>
      </c>
      <c r="V21" s="20">
        <f>SUM(V11:V20)</f>
        <v>0</v>
      </c>
      <c r="W21" s="12">
        <f>SUM(W11:W20)</f>
        <v>0</v>
      </c>
      <c r="X21" s="12">
        <f>SUM(X11:X20)</f>
        <v>0</v>
      </c>
      <c r="Y21" s="12"/>
      <c r="Z21" s="12"/>
      <c r="AA21" s="12"/>
      <c r="AB21" s="12"/>
      <c r="AC21" s="12"/>
      <c r="AD21" s="12"/>
      <c r="AE21" s="20">
        <f t="shared" ref="AE21:AK21" si="1">SUM(AE11:AE20)</f>
        <v>0</v>
      </c>
      <c r="AF21" s="21">
        <f t="shared" si="1"/>
        <v>0</v>
      </c>
      <c r="AG21" s="20">
        <f t="shared" si="1"/>
        <v>0</v>
      </c>
      <c r="AH21" s="20">
        <f t="shared" si="1"/>
        <v>0</v>
      </c>
      <c r="AI21" s="21">
        <f t="shared" si="1"/>
        <v>0</v>
      </c>
      <c r="AJ21" s="21">
        <f t="shared" si="1"/>
        <v>0</v>
      </c>
      <c r="AK21" s="21">
        <f t="shared" si="1"/>
        <v>0</v>
      </c>
      <c r="AL21" s="12"/>
      <c r="AM21" s="12"/>
      <c r="AN21" s="12"/>
      <c r="AO21" s="12"/>
      <c r="AP21" s="12"/>
      <c r="AQ21" s="12"/>
      <c r="AR21" s="12"/>
      <c r="AS21" s="11"/>
    </row>
    <row r="23" spans="1:45" x14ac:dyDescent="0.25">
      <c r="AE23" s="19"/>
    </row>
    <row r="24" spans="1:45" ht="9.75" customHeight="1" x14ac:dyDescent="0.25">
      <c r="AE24" s="19"/>
    </row>
    <row r="25" spans="1:45" x14ac:dyDescent="0.25">
      <c r="AE25" s="19"/>
    </row>
    <row r="26" spans="1:45" x14ac:dyDescent="0.25">
      <c r="L26" s="5"/>
      <c r="AE26" s="19"/>
    </row>
    <row r="27" spans="1:45" x14ac:dyDescent="0.25">
      <c r="AE27" s="19"/>
    </row>
  </sheetData>
  <sheetProtection sheet="1" objects="1" scenarios="1"/>
  <mergeCells count="18">
    <mergeCell ref="B5:E5"/>
    <mergeCell ref="U5:X5"/>
    <mergeCell ref="A9:P9"/>
    <mergeCell ref="Q9:Q10"/>
    <mergeCell ref="R9:R10"/>
    <mergeCell ref="S9:S10"/>
    <mergeCell ref="T9:AC9"/>
    <mergeCell ref="A21:K21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</mergeCells>
  <dataValidations count="5">
    <dataValidation type="list" allowBlank="1" showInputMessage="1" showErrorMessage="1" sqref="AP11:AP20 AL11:AL20 AN11:AN20">
      <formula1>AUTRES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Z11:Z20 AB11:AB20">
      <formula1>AUTRE</formula1>
    </dataValidation>
    <dataValidation type="whole" allowBlank="1" showInputMessage="1" showErrorMessage="1" sqref="L11:M20">
      <formula1>0</formula1>
      <formula2>500</formula2>
    </dataValidation>
    <dataValidation type="list" allowBlank="1" showInputMessage="1" showErrorMessage="1" sqref="G11:G20">
      <formula1>nature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workbookViewId="0">
      <selection activeCell="N19" sqref="N19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34"/>
      <c r="AO1" s="34"/>
      <c r="AP1" s="34"/>
    </row>
    <row r="2" spans="1:45" ht="1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34"/>
      <c r="AO2" s="34"/>
      <c r="AP2" s="34"/>
    </row>
    <row r="3" spans="1:45" ht="14.45" customHeight="1" x14ac:dyDescent="0.25">
      <c r="A3" s="42" t="s">
        <v>36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45" t="s">
        <v>113</v>
      </c>
      <c r="O3" s="46"/>
      <c r="P3" s="46"/>
      <c r="Q3" s="46"/>
      <c r="R3" s="5"/>
      <c r="S3" s="5"/>
      <c r="T3" s="42" t="s">
        <v>36</v>
      </c>
      <c r="U3" s="42"/>
      <c r="V3" s="42"/>
      <c r="W3" s="42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FLYNAS</v>
      </c>
      <c r="AL3" s="44"/>
      <c r="AM3" s="44"/>
      <c r="AN3" s="34"/>
      <c r="AO3" s="34"/>
      <c r="AP3" s="3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45" t="s">
        <v>109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>01-15 AVRIL 19</v>
      </c>
      <c r="AL4" s="44"/>
      <c r="AM4" s="44"/>
      <c r="AN4" s="34"/>
      <c r="AO4" s="34"/>
      <c r="AP4" s="34"/>
    </row>
    <row r="5" spans="1:45" ht="15" x14ac:dyDescent="0.25">
      <c r="A5" s="42" t="s">
        <v>87</v>
      </c>
      <c r="B5" s="61"/>
      <c r="C5" s="61"/>
      <c r="D5" s="61"/>
      <c r="E5" s="61"/>
      <c r="F5" s="5"/>
      <c r="G5" s="5"/>
      <c r="H5" s="5"/>
      <c r="I5" s="5"/>
      <c r="J5" s="5"/>
      <c r="K5" s="5"/>
      <c r="L5" s="42" t="s">
        <v>39</v>
      </c>
      <c r="M5" s="49"/>
      <c r="N5" s="45" t="s">
        <v>69</v>
      </c>
      <c r="O5" s="5"/>
      <c r="P5" s="5"/>
      <c r="Q5" s="5"/>
      <c r="R5" s="5"/>
      <c r="S5" s="5"/>
      <c r="T5" s="42" t="s">
        <v>87</v>
      </c>
      <c r="U5" s="62" t="str">
        <f>IF(B5="","",B5)</f>
        <v/>
      </c>
      <c r="V5" s="62"/>
      <c r="W5" s="62"/>
      <c r="X5" s="6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47" t="str">
        <f>+N5</f>
        <v>USD</v>
      </c>
      <c r="AL5" s="44"/>
      <c r="AM5" s="44"/>
      <c r="AN5" s="34"/>
      <c r="AO5" s="34"/>
      <c r="AP5" s="34"/>
    </row>
    <row r="6" spans="1:45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34"/>
      <c r="AO6" s="34"/>
      <c r="AP6" s="34"/>
    </row>
    <row r="7" spans="1:45" ht="15" x14ac:dyDescent="0.25"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34"/>
      <c r="AO7" s="34"/>
      <c r="AP7" s="34"/>
    </row>
    <row r="9" spans="1:45" ht="14.45" customHeight="1" x14ac:dyDescent="0.25">
      <c r="A9" s="63" t="s">
        <v>7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5"/>
      <c r="Q9" s="66" t="s">
        <v>6</v>
      </c>
      <c r="R9" s="66" t="s">
        <v>8</v>
      </c>
      <c r="S9" s="66" t="s">
        <v>9</v>
      </c>
      <c r="T9" s="68" t="s">
        <v>12</v>
      </c>
      <c r="U9" s="69"/>
      <c r="V9" s="69"/>
      <c r="W9" s="69"/>
      <c r="X9" s="69"/>
      <c r="Y9" s="69"/>
      <c r="Z9" s="69"/>
      <c r="AA9" s="69"/>
      <c r="AB9" s="69"/>
      <c r="AC9" s="70"/>
      <c r="AD9" s="72" t="s">
        <v>80</v>
      </c>
      <c r="AE9" s="74" t="s">
        <v>13</v>
      </c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6"/>
      <c r="AR9" s="72" t="s">
        <v>18</v>
      </c>
      <c r="AS9" s="77" t="s">
        <v>81</v>
      </c>
    </row>
    <row r="10" spans="1:45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9" t="s">
        <v>4</v>
      </c>
      <c r="H10" s="8" t="s">
        <v>114</v>
      </c>
      <c r="I10" s="8" t="s">
        <v>103</v>
      </c>
      <c r="J10" s="8" t="s">
        <v>115</v>
      </c>
      <c r="K10" s="8" t="s">
        <v>3</v>
      </c>
      <c r="L10" s="8" t="s">
        <v>27</v>
      </c>
      <c r="M10" s="8" t="s">
        <v>28</v>
      </c>
      <c r="N10" s="9" t="s">
        <v>29</v>
      </c>
      <c r="O10" s="9" t="s">
        <v>30</v>
      </c>
      <c r="P10" s="7" t="s">
        <v>21</v>
      </c>
      <c r="Q10" s="67"/>
      <c r="R10" s="67"/>
      <c r="S10" s="67"/>
      <c r="T10" s="17" t="s">
        <v>5</v>
      </c>
      <c r="U10" s="79" t="s">
        <v>86</v>
      </c>
      <c r="V10" s="80"/>
      <c r="W10" s="18" t="s">
        <v>10</v>
      </c>
      <c r="X10" s="13" t="s">
        <v>11</v>
      </c>
      <c r="Y10" s="13" t="s">
        <v>77</v>
      </c>
      <c r="Z10" s="79" t="s">
        <v>75</v>
      </c>
      <c r="AA10" s="80"/>
      <c r="AB10" s="79" t="s">
        <v>75</v>
      </c>
      <c r="AC10" s="80"/>
      <c r="AD10" s="73"/>
      <c r="AE10" s="14" t="s">
        <v>24</v>
      </c>
      <c r="AF10" s="14" t="s">
        <v>26</v>
      </c>
      <c r="AG10" s="14" t="s">
        <v>76</v>
      </c>
      <c r="AH10" s="14" t="s">
        <v>14</v>
      </c>
      <c r="AI10" s="14" t="s">
        <v>78</v>
      </c>
      <c r="AJ10" s="14" t="s">
        <v>79</v>
      </c>
      <c r="AK10" s="14" t="s">
        <v>20</v>
      </c>
      <c r="AL10" s="81" t="s">
        <v>75</v>
      </c>
      <c r="AM10" s="82"/>
      <c r="AN10" s="81" t="s">
        <v>75</v>
      </c>
      <c r="AO10" s="82"/>
      <c r="AP10" s="81" t="s">
        <v>75</v>
      </c>
      <c r="AQ10" s="82"/>
      <c r="AR10" s="72"/>
      <c r="AS10" s="78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ref="T12:T20" si="0"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si="0"/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 t="str">
        <f t="shared" si="0"/>
        <v/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 t="str">
        <f t="shared" si="0"/>
        <v/>
      </c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 t="str">
        <f t="shared" si="0"/>
        <v/>
      </c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 t="str">
        <f t="shared" si="0"/>
        <v/>
      </c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 t="str">
        <f t="shared" si="0"/>
        <v/>
      </c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 t="str">
        <f t="shared" si="0"/>
        <v/>
      </c>
      <c r="U19" s="2"/>
      <c r="V19" s="3"/>
      <c r="W19" s="2"/>
      <c r="X19" s="2"/>
      <c r="Y19" s="2"/>
      <c r="Z19" s="2"/>
      <c r="AA19" s="2"/>
      <c r="AB19" s="2"/>
      <c r="AC19" s="2"/>
      <c r="AD19" s="10"/>
      <c r="AE19" s="3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 t="str">
        <f t="shared" si="0"/>
        <v/>
      </c>
      <c r="U20" s="2"/>
      <c r="V20" s="3"/>
      <c r="W20" s="2"/>
      <c r="X20" s="2"/>
      <c r="Y20" s="2"/>
      <c r="Z20" s="2"/>
      <c r="AA20" s="2"/>
      <c r="AB20" s="2"/>
      <c r="AC20" s="2"/>
      <c r="AD20" s="10"/>
      <c r="AE20" s="3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83" t="s">
        <v>19</v>
      </c>
      <c r="B21" s="84"/>
      <c r="C21" s="84"/>
      <c r="D21" s="84"/>
      <c r="E21" s="84"/>
      <c r="F21" s="84"/>
      <c r="G21" s="84"/>
      <c r="H21" s="84"/>
      <c r="I21" s="84"/>
      <c r="J21" s="84"/>
      <c r="K21" s="85"/>
      <c r="L21" s="12">
        <f>SUM(L11:L20)</f>
        <v>0</v>
      </c>
      <c r="M21" s="12">
        <f>SUM(M11:M20)</f>
        <v>0</v>
      </c>
      <c r="N21" s="12">
        <f>SUM(N11:N20)</f>
        <v>0</v>
      </c>
      <c r="O21" s="12">
        <f>SUM(O11:O20)</f>
        <v>0</v>
      </c>
      <c r="P21" s="12"/>
      <c r="Q21" s="12"/>
      <c r="R21" s="12"/>
      <c r="S21" s="12"/>
      <c r="T21" s="12"/>
      <c r="U21" s="12">
        <f>SUM(U11:U20)</f>
        <v>0</v>
      </c>
      <c r="V21" s="20">
        <f>SUM(V11:V20)</f>
        <v>0</v>
      </c>
      <c r="W21" s="12">
        <f>SUM(W11:W20)</f>
        <v>0</v>
      </c>
      <c r="X21" s="12">
        <f>SUM(X11:X20)</f>
        <v>0</v>
      </c>
      <c r="Y21" s="12"/>
      <c r="Z21" s="12"/>
      <c r="AA21" s="12"/>
      <c r="AB21" s="12"/>
      <c r="AC21" s="12"/>
      <c r="AD21" s="12"/>
      <c r="AE21" s="20">
        <f t="shared" ref="AE21:AK21" si="1">SUM(AE11:AE20)</f>
        <v>0</v>
      </c>
      <c r="AF21" s="21">
        <f t="shared" si="1"/>
        <v>0</v>
      </c>
      <c r="AG21" s="20">
        <f t="shared" si="1"/>
        <v>0</v>
      </c>
      <c r="AH21" s="20">
        <f t="shared" si="1"/>
        <v>0</v>
      </c>
      <c r="AI21" s="21">
        <f t="shared" si="1"/>
        <v>0</v>
      </c>
      <c r="AJ21" s="21">
        <f t="shared" si="1"/>
        <v>0</v>
      </c>
      <c r="AK21" s="21">
        <f t="shared" si="1"/>
        <v>0</v>
      </c>
      <c r="AL21" s="12"/>
      <c r="AM21" s="12"/>
      <c r="AN21" s="12"/>
      <c r="AO21" s="12"/>
      <c r="AP21" s="12"/>
      <c r="AQ21" s="12"/>
      <c r="AR21" s="12"/>
      <c r="AS21" s="11"/>
    </row>
    <row r="23" spans="1:45" x14ac:dyDescent="0.25">
      <c r="AE23" s="19"/>
    </row>
    <row r="24" spans="1:45" ht="9.75" customHeight="1" x14ac:dyDescent="0.25">
      <c r="AE24" s="19"/>
    </row>
    <row r="25" spans="1:45" x14ac:dyDescent="0.25">
      <c r="AE25" s="19"/>
    </row>
    <row r="26" spans="1:45" x14ac:dyDescent="0.25">
      <c r="L26" s="5"/>
      <c r="AE26" s="19"/>
    </row>
    <row r="27" spans="1:45" x14ac:dyDescent="0.25">
      <c r="AE27" s="19"/>
    </row>
  </sheetData>
  <sheetProtection sheet="1" objects="1" scenarios="1"/>
  <mergeCells count="18">
    <mergeCell ref="B5:E5"/>
    <mergeCell ref="U5:X5"/>
    <mergeCell ref="A9:P9"/>
    <mergeCell ref="Q9:Q10"/>
    <mergeCell ref="R9:R10"/>
    <mergeCell ref="S9:S10"/>
    <mergeCell ref="T9:AC9"/>
    <mergeCell ref="A21:K21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</mergeCells>
  <dataValidations count="5">
    <dataValidation type="list" allowBlank="1" showInputMessage="1" showErrorMessage="1" sqref="G11:G20">
      <formula1>nature</formula1>
    </dataValidation>
    <dataValidation type="whole" allowBlank="1" showInputMessage="1" showErrorMessage="1" sqref="L11:M20">
      <formula1>0</formula1>
      <formula2>500</formula2>
    </dataValidation>
    <dataValidation type="list" allowBlank="1" showInputMessage="1" showErrorMessage="1" sqref="Z11:Z20 AB11:AB20">
      <formula1>AUTRE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AP11:AP20 AL11:AL20 AN11:AN20">
      <formula1>AUTRES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8</vt:i4>
      </vt:variant>
    </vt:vector>
  </HeadingPairs>
  <TitlesOfParts>
    <vt:vector size="16" baseType="lpstr">
      <vt:lpstr>TAL</vt:lpstr>
      <vt:lpstr>ALGOLAH</vt:lpstr>
      <vt:lpstr>TU</vt:lpstr>
      <vt:lpstr>SV</vt:lpstr>
      <vt:lpstr>ZI</vt:lpstr>
      <vt:lpstr>OCCAZ</vt:lpstr>
      <vt:lpstr>ASL</vt:lpstr>
      <vt:lpstr>FLYNAS</vt:lpstr>
      <vt:lpstr>AUTRE</vt:lpstr>
      <vt:lpstr>AUTRES</vt:lpstr>
      <vt:lpstr>MODE</vt:lpstr>
      <vt:lpstr>MONNAIE</vt:lpstr>
      <vt:lpstr>nature</vt:lpstr>
      <vt:lpstr>PP</vt:lpstr>
      <vt:lpstr>table</vt:lpstr>
      <vt:lpstr>TAL!Zone_d_impression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TIBOURTINE AHMED</dc:creator>
  <cp:lastModifiedBy>nemmour.khalida</cp:lastModifiedBy>
  <cp:lastPrinted>2020-02-04T07:35:13Z</cp:lastPrinted>
  <dcterms:created xsi:type="dcterms:W3CDTF">2017-07-19T08:41:32Z</dcterms:created>
  <dcterms:modified xsi:type="dcterms:W3CDTF">2020-02-04T07:35:17Z</dcterms:modified>
</cp:coreProperties>
</file>