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emmour.khalida\Desktop\ESCALES 20\JANVIER\"/>
    </mc:Choice>
  </mc:AlternateContent>
  <bookViews>
    <workbookView xWindow="0" yWindow="0" windowWidth="24000" windowHeight="9735" tabRatio="606" activeTab="2"/>
  </bookViews>
  <sheets>
    <sheet name="ALGOLAH" sheetId="3" r:id="rId1"/>
    <sheet name="OCCASION" sheetId="18" r:id="rId2"/>
    <sheet name="TU" sheetId="7" r:id="rId3"/>
    <sheet name="SV" sheetId="12" r:id="rId4"/>
    <sheet name="ZI" sheetId="19" r:id="rId5"/>
    <sheet name="TASSILI" sheetId="15" r:id="rId6"/>
    <sheet name="ASL" sheetId="20" r:id="rId7"/>
    <sheet name="FLYNAS" sheetId="21" r:id="rId8"/>
  </sheets>
  <definedNames>
    <definedName name="AUTRE">ALGOLAH!$A$5:$A$14</definedName>
    <definedName name="AUTRES">ALGOLAH!$A$27:$A$44</definedName>
    <definedName name="MODE">ALGOLAH!$F$2:$F$5</definedName>
    <definedName name="MONNAIE">ALGOLAH!$G$2:$G$4</definedName>
    <definedName name="nature">ALGOLAH!$H$2:$H$8</definedName>
    <definedName name="PP">ALGOLAH!$J$15:$O$26</definedName>
    <definedName name="table">ALGOLAH!$A:$B</definedName>
  </definedNames>
  <calcPr calcId="152511"/>
</workbook>
</file>

<file path=xl/calcChain.xml><?xml version="1.0" encoding="utf-8"?>
<calcChain xmlns="http://schemas.openxmlformats.org/spreadsheetml/2006/main">
  <c r="AL12" i="18" l="1"/>
  <c r="AK12" i="18"/>
  <c r="AJ12" i="18"/>
  <c r="AI12" i="18"/>
  <c r="AH12" i="18"/>
  <c r="AG12" i="18"/>
  <c r="AF12" i="18"/>
  <c r="Y12" i="18"/>
  <c r="X12" i="18"/>
  <c r="W12" i="18"/>
  <c r="V12" i="18"/>
  <c r="P12" i="18"/>
  <c r="O12" i="18"/>
  <c r="N12" i="18"/>
  <c r="M12" i="18"/>
  <c r="AT11" i="18"/>
  <c r="AT12" i="18" s="1"/>
  <c r="U11" i="18"/>
  <c r="AL5" i="18"/>
  <c r="V5" i="18"/>
  <c r="AL4" i="18"/>
  <c r="AL3" i="18"/>
  <c r="AS22" i="12" l="1"/>
  <c r="AS11" i="12"/>
  <c r="AS12" i="12"/>
  <c r="AS13" i="12"/>
  <c r="AS14" i="12"/>
  <c r="AS15" i="12"/>
  <c r="AS16" i="12"/>
  <c r="AS17" i="12"/>
  <c r="AS18" i="12"/>
  <c r="AS19" i="12"/>
  <c r="AS20" i="12"/>
  <c r="AS21" i="12"/>
  <c r="AS10" i="12"/>
  <c r="AD11" i="12"/>
  <c r="AD12" i="12"/>
  <c r="AD13" i="12"/>
  <c r="AD14" i="12"/>
  <c r="AD15" i="12"/>
  <c r="AD16" i="12"/>
  <c r="AD17" i="12"/>
  <c r="AD18" i="12"/>
  <c r="AD19" i="12"/>
  <c r="AD20" i="12"/>
  <c r="AD21" i="12"/>
  <c r="AD10" i="12"/>
  <c r="T11" i="12"/>
  <c r="T12" i="12"/>
  <c r="T13" i="12"/>
  <c r="T14" i="12"/>
  <c r="T15" i="12"/>
  <c r="T16" i="12"/>
  <c r="T17" i="12"/>
  <c r="T18" i="12"/>
  <c r="T19" i="12"/>
  <c r="T20" i="12"/>
  <c r="T21" i="12"/>
  <c r="AS23" i="7"/>
  <c r="AS12" i="7"/>
  <c r="AS13" i="7"/>
  <c r="AS14" i="7"/>
  <c r="AS15" i="7"/>
  <c r="AS16" i="7"/>
  <c r="AS17" i="7"/>
  <c r="AS18" i="7"/>
  <c r="AS19" i="7"/>
  <c r="AS20" i="7"/>
  <c r="AS21" i="7"/>
  <c r="AS22" i="7"/>
  <c r="AS11" i="7"/>
  <c r="T16" i="7"/>
  <c r="T17" i="7"/>
  <c r="T18" i="7"/>
  <c r="T19" i="7"/>
  <c r="T20" i="7"/>
  <c r="T21" i="7"/>
  <c r="T22" i="7"/>
  <c r="T12" i="7"/>
  <c r="T13" i="7"/>
  <c r="T14" i="7"/>
  <c r="T15" i="7"/>
  <c r="AS21" i="15"/>
  <c r="AS12" i="15"/>
  <c r="AS13" i="15"/>
  <c r="AS14" i="15"/>
  <c r="AS15" i="15"/>
  <c r="AS16" i="15"/>
  <c r="AS17" i="15"/>
  <c r="AS18" i="15"/>
  <c r="AS19" i="15"/>
  <c r="AS20" i="15"/>
  <c r="AS11" i="15"/>
  <c r="T12" i="15"/>
  <c r="T13" i="15"/>
  <c r="T14" i="15"/>
  <c r="T15" i="15"/>
  <c r="T16" i="15"/>
  <c r="T17" i="15"/>
  <c r="T18" i="15"/>
  <c r="T19" i="15"/>
  <c r="T20" i="15"/>
  <c r="AK53" i="21" l="1"/>
  <c r="AJ53" i="21"/>
  <c r="AI53" i="21"/>
  <c r="AH53" i="21"/>
  <c r="AG53" i="21"/>
  <c r="AF53" i="21"/>
  <c r="AE53" i="21"/>
  <c r="X53" i="21"/>
  <c r="W53" i="21"/>
  <c r="V53" i="21"/>
  <c r="U53" i="21"/>
  <c r="O53" i="21"/>
  <c r="N53" i="21"/>
  <c r="M53" i="21"/>
  <c r="L53" i="21"/>
  <c r="T52" i="21"/>
  <c r="T51" i="21"/>
  <c r="T50" i="21"/>
  <c r="T49" i="21"/>
  <c r="T48" i="21"/>
  <c r="T47" i="21"/>
  <c r="T46" i="21"/>
  <c r="T13" i="21"/>
  <c r="T12" i="21"/>
  <c r="T11" i="21"/>
  <c r="AK5" i="21"/>
  <c r="U5" i="21"/>
  <c r="AK4" i="21"/>
  <c r="AK3" i="21"/>
  <c r="AK49" i="20"/>
  <c r="AJ49" i="20"/>
  <c r="AI49" i="20"/>
  <c r="AH49" i="20"/>
  <c r="AG49" i="20"/>
  <c r="AF49" i="20"/>
  <c r="AE49" i="20"/>
  <c r="X49" i="20"/>
  <c r="W49" i="20"/>
  <c r="V49" i="20"/>
  <c r="U49" i="20"/>
  <c r="O49" i="20"/>
  <c r="N49" i="20"/>
  <c r="M49" i="20"/>
  <c r="L49" i="20"/>
  <c r="T48" i="20"/>
  <c r="T47" i="20"/>
  <c r="T46" i="20"/>
  <c r="T45" i="20"/>
  <c r="T44" i="20"/>
  <c r="T43" i="20"/>
  <c r="T14" i="20"/>
  <c r="T13" i="20"/>
  <c r="T12" i="20"/>
  <c r="T11" i="20"/>
  <c r="AK5" i="20"/>
  <c r="U5" i="20"/>
  <c r="AK4" i="20"/>
  <c r="AK3" i="20"/>
  <c r="AK53" i="19"/>
  <c r="AJ53" i="19"/>
  <c r="AI53" i="19"/>
  <c r="AH53" i="19"/>
  <c r="AG53" i="19"/>
  <c r="AF53" i="19"/>
  <c r="AE53" i="19"/>
  <c r="X53" i="19"/>
  <c r="W53" i="19"/>
  <c r="V53" i="19"/>
  <c r="U53" i="19"/>
  <c r="O53" i="19"/>
  <c r="N53" i="19"/>
  <c r="M53" i="19"/>
  <c r="L53" i="19"/>
  <c r="T52" i="19"/>
  <c r="T51" i="19"/>
  <c r="T50" i="19"/>
  <c r="T49" i="19"/>
  <c r="T48" i="19"/>
  <c r="T47" i="19"/>
  <c r="T46" i="19"/>
  <c r="T45" i="19"/>
  <c r="T12" i="19"/>
  <c r="T11" i="19"/>
  <c r="AK5" i="19"/>
  <c r="U5" i="19"/>
  <c r="AK4" i="19"/>
  <c r="AK3" i="19"/>
  <c r="AK21" i="15" l="1"/>
  <c r="AJ21" i="15"/>
  <c r="AI21" i="15"/>
  <c r="AH21" i="15"/>
  <c r="AG21" i="15"/>
  <c r="AF21" i="15"/>
  <c r="AE21" i="15"/>
  <c r="X21" i="15"/>
  <c r="W21" i="15"/>
  <c r="V21" i="15"/>
  <c r="U21" i="15"/>
  <c r="O21" i="15"/>
  <c r="N21" i="15"/>
  <c r="M21" i="15"/>
  <c r="L21" i="15"/>
  <c r="T11" i="15"/>
  <c r="AK5" i="15"/>
  <c r="U5" i="15"/>
  <c r="AK4" i="15"/>
  <c r="AK3" i="15"/>
  <c r="AK22" i="12"/>
  <c r="AJ22" i="12"/>
  <c r="AI22" i="12"/>
  <c r="AH22" i="12"/>
  <c r="AG22" i="12"/>
  <c r="AF22" i="12"/>
  <c r="AE22" i="12"/>
  <c r="X22" i="12"/>
  <c r="W22" i="12"/>
  <c r="V22" i="12"/>
  <c r="U22" i="12"/>
  <c r="O22" i="12"/>
  <c r="N22" i="12"/>
  <c r="M22" i="12"/>
  <c r="L22" i="12"/>
  <c r="T10" i="12"/>
  <c r="AK5" i="12"/>
  <c r="U5" i="12"/>
  <c r="AK4" i="12"/>
  <c r="AK3" i="12"/>
  <c r="AK23" i="7"/>
  <c r="AJ23" i="7"/>
  <c r="AI23" i="7"/>
  <c r="AH23" i="7"/>
  <c r="AG23" i="7"/>
  <c r="AF23" i="7"/>
  <c r="AE23" i="7"/>
  <c r="X23" i="7"/>
  <c r="W23" i="7"/>
  <c r="V23" i="7"/>
  <c r="U23" i="7"/>
  <c r="O23" i="7"/>
  <c r="N23" i="7"/>
  <c r="M23" i="7"/>
  <c r="L23" i="7"/>
  <c r="T11" i="7"/>
  <c r="AK5" i="7"/>
  <c r="U5" i="7"/>
  <c r="AK4" i="7"/>
  <c r="AK3" i="7"/>
</calcChain>
</file>

<file path=xl/sharedStrings.xml><?xml version="1.0" encoding="utf-8"?>
<sst xmlns="http://schemas.openxmlformats.org/spreadsheetml/2006/main" count="737" uniqueCount="207">
  <si>
    <t>N° FICHE TOUCHEE</t>
  </si>
  <si>
    <t>ATD</t>
  </si>
  <si>
    <t>NATURE TOUCHEE</t>
  </si>
  <si>
    <t>DATE</t>
  </si>
  <si>
    <t>TARIF DE BASE</t>
  </si>
  <si>
    <t>INFORMATIONS DU VOL</t>
  </si>
  <si>
    <t>MAJORATION</t>
  </si>
  <si>
    <t>REDUCTION</t>
  </si>
  <si>
    <t>UM</t>
  </si>
  <si>
    <t>WCH</t>
  </si>
  <si>
    <t xml:space="preserve">           SERVICE PASSAGERS</t>
  </si>
  <si>
    <t>SERVICES RAMP/PISTE</t>
  </si>
  <si>
    <t>PLATE FORME</t>
  </si>
  <si>
    <t>SERVICE TOILETTE</t>
  </si>
  <si>
    <t>EAU POTABLE</t>
  </si>
  <si>
    <t>AUTRE</t>
  </si>
  <si>
    <t>EXTRAS CHARGE PISTE</t>
  </si>
  <si>
    <t>TOTAUX</t>
  </si>
  <si>
    <t>PUSH  BACK</t>
  </si>
  <si>
    <t>PARKING</t>
  </si>
  <si>
    <t>NBR GUICHET</t>
  </si>
  <si>
    <t>CAMION ELEVATEUR</t>
  </si>
  <si>
    <t>GPU (MN)</t>
  </si>
  <si>
    <t>ACU (MNT)</t>
  </si>
  <si>
    <t>ASU            (OPS)</t>
  </si>
  <si>
    <t>PAX ARRIV</t>
  </si>
  <si>
    <t>PAX     DEP</t>
  </si>
  <si>
    <t>CARGO ARRIV</t>
  </si>
  <si>
    <t>CARGO DEP</t>
  </si>
  <si>
    <t>N° VOL ARRIV</t>
  </si>
  <si>
    <t>N° VOL DEP</t>
  </si>
  <si>
    <t>TYPE AVION</t>
  </si>
  <si>
    <t>DIRECTION DES OPERATIONS AU SOL</t>
  </si>
  <si>
    <t>SOUS DIRECTION GESTION DES ESCALES</t>
  </si>
  <si>
    <t>DEPARTEMENT ST HANDLING</t>
  </si>
  <si>
    <t>COMPAGNIE:</t>
  </si>
  <si>
    <t>PERIODE :</t>
  </si>
  <si>
    <t xml:space="preserve">MONNAIE : </t>
  </si>
  <si>
    <t>DOSSIER DE VOL</t>
  </si>
  <si>
    <t>SERVICES PASSAGERS</t>
  </si>
  <si>
    <t>TRANSPORT PAX/CREW</t>
  </si>
  <si>
    <t>ELEVATEUR FOURCHE</t>
  </si>
  <si>
    <t>NETTOYAGE CABINE</t>
  </si>
  <si>
    <t>AGENT/ PASSAGE</t>
  </si>
  <si>
    <t xml:space="preserve">MATRICULE  AVION </t>
  </si>
  <si>
    <t>HEADSET</t>
  </si>
  <si>
    <t>CALES</t>
  </si>
  <si>
    <t>ARRANGEMENT CABINE</t>
  </si>
  <si>
    <t>BRS</t>
  </si>
  <si>
    <t>BAGG IDENTIFICATION</t>
  </si>
  <si>
    <t>TOWING</t>
  </si>
  <si>
    <t>HUM</t>
  </si>
  <si>
    <t>CHARGEMENT</t>
  </si>
  <si>
    <t>DECHARGEMENT</t>
  </si>
  <si>
    <t>AUTRES</t>
  </si>
  <si>
    <t>AMBULIFT</t>
  </si>
  <si>
    <t>VIP</t>
  </si>
  <si>
    <t>SALON</t>
  </si>
  <si>
    <t>CIVIERE</t>
  </si>
  <si>
    <t>DOCUMENT METEO</t>
  </si>
  <si>
    <t>VHF COMMUNICATION</t>
  </si>
  <si>
    <t>MESSAGE OPS</t>
  </si>
  <si>
    <t>ASU (OPS)</t>
  </si>
  <si>
    <t>MODE PAYEMENT</t>
  </si>
  <si>
    <t>PRIX</t>
  </si>
  <si>
    <t>MONNAIE</t>
  </si>
  <si>
    <t>DZD</t>
  </si>
  <si>
    <t>USD</t>
  </si>
  <si>
    <t>EUR</t>
  </si>
  <si>
    <t>CASH</t>
  </si>
  <si>
    <t>TPE</t>
  </si>
  <si>
    <t>VIREMENT</t>
  </si>
  <si>
    <t>CONTRAT</t>
  </si>
  <si>
    <t>AUTRE service/nbre</t>
  </si>
  <si>
    <t>ACU (MN)</t>
  </si>
  <si>
    <r>
      <t xml:space="preserve">CAMION </t>
    </r>
    <r>
      <rPr>
        <sz val="6"/>
        <color theme="1"/>
        <rFont val="Tahoma"/>
        <family val="2"/>
      </rPr>
      <t>ELEVATEUR</t>
    </r>
  </si>
  <si>
    <r>
      <t xml:space="preserve">SERVICE </t>
    </r>
    <r>
      <rPr>
        <sz val="6"/>
        <color theme="1"/>
        <rFont val="Tahoma"/>
        <family val="2"/>
      </rPr>
      <t>TOILETTE</t>
    </r>
  </si>
  <si>
    <r>
      <t xml:space="preserve">EAU </t>
    </r>
    <r>
      <rPr>
        <sz val="6"/>
        <color theme="1"/>
        <rFont val="Tahoma"/>
        <family val="2"/>
      </rPr>
      <t>POTABLE</t>
    </r>
  </si>
  <si>
    <r>
      <t xml:space="preserve">EXTRAS CHARGE </t>
    </r>
    <r>
      <rPr>
        <b/>
        <sz val="6"/>
        <color theme="1"/>
        <rFont val="Tahoma"/>
        <family val="2"/>
      </rPr>
      <t>PASSAGE</t>
    </r>
  </si>
  <si>
    <r>
      <t xml:space="preserve">TOTAL </t>
    </r>
    <r>
      <rPr>
        <b/>
        <sz val="6"/>
        <color theme="1"/>
        <rFont val="Tahoma"/>
        <family val="2"/>
      </rPr>
      <t>CHARGES</t>
    </r>
  </si>
  <si>
    <t xml:space="preserve"> Nature</t>
  </si>
  <si>
    <t>CARGO</t>
  </si>
  <si>
    <t>PAX</t>
  </si>
  <si>
    <t>GUICHET Nbre / heur</t>
  </si>
  <si>
    <t>Escale</t>
  </si>
  <si>
    <t>TECH</t>
  </si>
  <si>
    <t>TAPIS BAG</t>
  </si>
  <si>
    <t>TRACTEUR CHARIOT</t>
  </si>
  <si>
    <t>PASSERELLE TRACTEE</t>
  </si>
  <si>
    <t>PASSERELLE AUTO TRAC</t>
  </si>
  <si>
    <t>NAVETTE PISTE</t>
  </si>
  <si>
    <t>NET CABINE</t>
  </si>
  <si>
    <t>AGENT DE SERVITUDE</t>
  </si>
  <si>
    <t>CHARIOT BAG</t>
  </si>
  <si>
    <t>PIST</t>
  </si>
  <si>
    <t>1/2</t>
  </si>
  <si>
    <t>2/2</t>
  </si>
  <si>
    <t>ATA</t>
  </si>
  <si>
    <t>TASSILI AIRLINES</t>
  </si>
  <si>
    <t>TUNISAIR</t>
  </si>
  <si>
    <t>SAUDIA AIRLINES</t>
  </si>
  <si>
    <t>AIGLE AZUR</t>
  </si>
  <si>
    <t>ASL AIRLINES</t>
  </si>
  <si>
    <t>FLYNAS</t>
  </si>
  <si>
    <t>STA</t>
  </si>
  <si>
    <t>STD</t>
  </si>
  <si>
    <t>FULL HANDLING</t>
  </si>
  <si>
    <t>SERVICES</t>
  </si>
  <si>
    <t>VIP/MILITAIRE</t>
  </si>
  <si>
    <t>ORAN</t>
  </si>
  <si>
    <t>TU708</t>
  </si>
  <si>
    <t>TU709</t>
  </si>
  <si>
    <t>01-31 JAN 2020</t>
  </si>
  <si>
    <t>SV2282</t>
  </si>
  <si>
    <t>SV2378</t>
  </si>
  <si>
    <t>SV2356</t>
  </si>
  <si>
    <t>SV2490</t>
  </si>
  <si>
    <t>SV2486</t>
  </si>
  <si>
    <t>SV2492</t>
  </si>
  <si>
    <t>SV2596</t>
  </si>
  <si>
    <t>SV2698</t>
  </si>
  <si>
    <t>SV2120</t>
  </si>
  <si>
    <t>SV9481</t>
  </si>
  <si>
    <t>SV2482</t>
  </si>
  <si>
    <t>SV9382</t>
  </si>
  <si>
    <t>SV9378</t>
  </si>
  <si>
    <t>SV9356</t>
  </si>
  <si>
    <t>SV9490</t>
  </si>
  <si>
    <t>SV9486</t>
  </si>
  <si>
    <t>SV9492</t>
  </si>
  <si>
    <t>SV9596</t>
  </si>
  <si>
    <t>SV9398</t>
  </si>
  <si>
    <t>SV2121</t>
  </si>
  <si>
    <t>SV2481</t>
  </si>
  <si>
    <t>SV2483</t>
  </si>
  <si>
    <t>0525</t>
  </si>
  <si>
    <t>1645</t>
  </si>
  <si>
    <t>2105</t>
  </si>
  <si>
    <t>0945</t>
  </si>
  <si>
    <t>2325</t>
  </si>
  <si>
    <t>0325</t>
  </si>
  <si>
    <t>2045</t>
  </si>
  <si>
    <t>1615</t>
  </si>
  <si>
    <t>0645</t>
  </si>
  <si>
    <t>0925</t>
  </si>
  <si>
    <t>0635</t>
  </si>
  <si>
    <t>1755</t>
  </si>
  <si>
    <t>2215</t>
  </si>
  <si>
    <t>1055</t>
  </si>
  <si>
    <t>0035</t>
  </si>
  <si>
    <t>0435</t>
  </si>
  <si>
    <t>2155</t>
  </si>
  <si>
    <t>0415</t>
  </si>
  <si>
    <t>1120</t>
  </si>
  <si>
    <t>1800</t>
  </si>
  <si>
    <t>0820</t>
  </si>
  <si>
    <t>1100</t>
  </si>
  <si>
    <t>A330</t>
  </si>
  <si>
    <t>B747</t>
  </si>
  <si>
    <t>TCOCN</t>
  </si>
  <si>
    <t>TFAAH</t>
  </si>
  <si>
    <t>TFAAL</t>
  </si>
  <si>
    <t>TFAAK</t>
  </si>
  <si>
    <t>TCOCJ</t>
  </si>
  <si>
    <t>TCOCM</t>
  </si>
  <si>
    <t>TCOCO</t>
  </si>
  <si>
    <t>TSIMO</t>
  </si>
  <si>
    <t>TSIMF</t>
  </si>
  <si>
    <t>TSIMM</t>
  </si>
  <si>
    <t>TSIMH</t>
  </si>
  <si>
    <t>TSIMT</t>
  </si>
  <si>
    <t>TSIMW</t>
  </si>
  <si>
    <t>TSIMI</t>
  </si>
  <si>
    <t>TSIMS</t>
  </si>
  <si>
    <t>SF1141</t>
  </si>
  <si>
    <t>SF1140</t>
  </si>
  <si>
    <t>B738</t>
  </si>
  <si>
    <t>7TCVT</t>
  </si>
  <si>
    <t>SF2352</t>
  </si>
  <si>
    <t>SF2353</t>
  </si>
  <si>
    <t>7TVCC</t>
  </si>
  <si>
    <t>SF2385</t>
  </si>
  <si>
    <t>SF2384</t>
  </si>
  <si>
    <t>7TVCB</t>
  </si>
  <si>
    <t>SF1324</t>
  </si>
  <si>
    <t>SF2221</t>
  </si>
  <si>
    <t>SF2383</t>
  </si>
  <si>
    <t>SF1142</t>
  </si>
  <si>
    <t>7TVCF</t>
  </si>
  <si>
    <t>SF1913</t>
  </si>
  <si>
    <t>SF1325</t>
  </si>
  <si>
    <t>SF1950</t>
  </si>
  <si>
    <t>SF1961</t>
  </si>
  <si>
    <t>TSIMN</t>
  </si>
  <si>
    <t>A320</t>
  </si>
  <si>
    <t>BOH521</t>
  </si>
  <si>
    <t>BOH522</t>
  </si>
  <si>
    <t>RAY3</t>
  </si>
  <si>
    <t xml:space="preserve">DEPARTEMENT CONTRATS ET ASSISTANCE AU SOL </t>
  </si>
  <si>
    <t>DEPARTEMENT CONTRATS ET ASSISTANCE AU SOL</t>
  </si>
  <si>
    <t>HADID</t>
  </si>
  <si>
    <t xml:space="preserve">JANVIER </t>
  </si>
  <si>
    <t xml:space="preserve">ORAN </t>
  </si>
  <si>
    <t>MTOW</t>
  </si>
  <si>
    <t>OKOKV</t>
  </si>
  <si>
    <t>NIL</t>
  </si>
  <si>
    <t>NB:FACTURATION GPU/MEDICAL LIFT SUR LA BASE DE LA NOUVELLE PRICE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</si>
</sst>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h:mm;@"/>
    <numFmt numFmtId="166" formatCode="[h]:mm:ss;@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7"/>
      <color theme="1"/>
      <name val="Tahoma"/>
      <family val="2"/>
    </font>
    <font>
      <b/>
      <sz val="8"/>
      <color theme="1"/>
      <name val="Tahoma"/>
      <family val="2"/>
    </font>
    <font>
      <b/>
      <sz val="7"/>
      <color theme="1"/>
      <name val="Tahoma"/>
      <family val="2"/>
    </font>
    <font>
      <sz val="6"/>
      <color theme="1"/>
      <name val="Tahoma"/>
      <family val="2"/>
    </font>
    <font>
      <b/>
      <sz val="6"/>
      <color theme="1"/>
      <name val="Tahoma"/>
      <family val="2"/>
    </font>
    <font>
      <b/>
      <sz val="12"/>
      <name val="Calibri"/>
      <family val="2"/>
      <scheme val="minor"/>
    </font>
    <font>
      <sz val="11"/>
      <color theme="1"/>
      <name val="Tahoma"/>
      <family val="2"/>
    </font>
    <font>
      <b/>
      <sz val="12"/>
      <color theme="1"/>
      <name val="Tahoma"/>
      <family val="2"/>
    </font>
    <font>
      <b/>
      <sz val="11"/>
      <color theme="1"/>
      <name val="Tahoma"/>
      <family val="2"/>
    </font>
    <font>
      <b/>
      <sz val="10"/>
      <color theme="1"/>
      <name val="Tahoma"/>
      <family val="2"/>
    </font>
    <font>
      <b/>
      <sz val="12"/>
      <color theme="0"/>
      <name val="Calibri"/>
      <family val="2"/>
      <scheme val="minor"/>
    </font>
    <font>
      <sz val="7"/>
      <color theme="0"/>
      <name val="Tahoma"/>
      <family val="2"/>
    </font>
    <font>
      <sz val="8"/>
      <color theme="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165" fontId="1" fillId="0" borderId="1" xfId="0" applyNumberFormat="1" applyFont="1" applyBorder="1" applyAlignment="1" applyProtection="1">
      <alignment horizontal="center" vertical="center" wrapText="1"/>
      <protection locked="0"/>
    </xf>
    <xf numFmtId="164" fontId="1" fillId="0" borderId="1" xfId="0" applyNumberFormat="1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 wrapText="1"/>
    </xf>
    <xf numFmtId="0" fontId="2" fillId="6" borderId="3" xfId="0" applyFont="1" applyFill="1" applyBorder="1" applyAlignment="1" applyProtection="1">
      <alignment horizontal="center" vertical="center" wrapText="1"/>
    </xf>
    <xf numFmtId="0" fontId="2" fillId="6" borderId="2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8" borderId="1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center" wrapText="1"/>
    </xf>
    <xf numFmtId="166" fontId="1" fillId="0" borderId="1" xfId="0" applyNumberFormat="1" applyFont="1" applyBorder="1" applyAlignment="1" applyProtection="1">
      <alignment horizontal="center" vertical="center" wrapText="1"/>
      <protection locked="0"/>
    </xf>
    <xf numFmtId="0" fontId="3" fillId="7" borderId="2" xfId="0" applyFont="1" applyFill="1" applyBorder="1" applyAlignment="1" applyProtection="1">
      <alignment horizontal="center" vertical="center" wrapText="1"/>
    </xf>
    <xf numFmtId="0" fontId="4" fillId="7" borderId="2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/>
    </xf>
    <xf numFmtId="166" fontId="1" fillId="0" borderId="0" xfId="0" applyNumberFormat="1" applyFont="1" applyAlignment="1" applyProtection="1">
      <alignment horizontal="center" vertical="center" wrapText="1"/>
    </xf>
    <xf numFmtId="166" fontId="1" fillId="5" borderId="1" xfId="0" applyNumberFormat="1" applyFont="1" applyFill="1" applyBorder="1" applyAlignment="1" applyProtection="1">
      <alignment horizontal="center" vertical="center" wrapText="1"/>
    </xf>
    <xf numFmtId="1" fontId="1" fillId="5" borderId="1" xfId="0" applyNumberFormat="1" applyFont="1" applyFill="1" applyBorder="1" applyAlignment="1" applyProtection="1">
      <alignment horizontal="center" vertical="center" wrapText="1"/>
    </xf>
    <xf numFmtId="0" fontId="7" fillId="10" borderId="0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49" fontId="1" fillId="0" borderId="0" xfId="0" applyNumberFormat="1" applyFont="1" applyAlignment="1" applyProtection="1">
      <alignment horizontal="center" vertical="center" wrapText="1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 wrapText="1"/>
    </xf>
    <xf numFmtId="0" fontId="9" fillId="9" borderId="0" xfId="0" applyFont="1" applyFill="1" applyAlignment="1" applyProtection="1">
      <alignment horizontal="left" vertical="center"/>
      <protection locked="0"/>
    </xf>
    <xf numFmtId="0" fontId="1" fillId="9" borderId="0" xfId="0" applyFont="1" applyFill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 wrapText="1"/>
    </xf>
    <xf numFmtId="0" fontId="1" fillId="0" borderId="0" xfId="0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10" fillId="0" borderId="0" xfId="0" applyFont="1" applyAlignment="1" applyProtection="1">
      <alignment horizontal="left" vertical="center" wrapText="1"/>
    </xf>
    <xf numFmtId="0" fontId="10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2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2" fillId="10" borderId="0" xfId="0" applyFont="1" applyFill="1" applyBorder="1" applyAlignment="1" applyProtection="1">
      <alignment horizontal="center" vertical="center"/>
    </xf>
    <xf numFmtId="0" fontId="13" fillId="10" borderId="0" xfId="0" applyFont="1" applyFill="1" applyBorder="1" applyAlignment="1" applyProtection="1">
      <alignment horizontal="center" vertical="center" wrapText="1"/>
    </xf>
    <xf numFmtId="4" fontId="12" fillId="10" borderId="0" xfId="0" applyNumberFormat="1" applyFont="1" applyFill="1" applyBorder="1" applyAlignment="1" applyProtection="1">
      <alignment horizontal="center" vertical="center"/>
    </xf>
    <xf numFmtId="0" fontId="12" fillId="10" borderId="0" xfId="0" applyFont="1" applyFill="1" applyBorder="1" applyAlignment="1" applyProtection="1">
      <alignment horizontal="center" vertical="center" wrapText="1"/>
    </xf>
    <xf numFmtId="0" fontId="14" fillId="10" borderId="0" xfId="0" applyFont="1" applyFill="1" applyBorder="1" applyAlignment="1" applyProtection="1">
      <alignment horizontal="center" vertical="center" wrapText="1"/>
    </xf>
    <xf numFmtId="0" fontId="14" fillId="10" borderId="0" xfId="0" applyFont="1" applyFill="1" applyBorder="1" applyAlignment="1" applyProtection="1">
      <alignment horizontal="center" vertical="center"/>
    </xf>
    <xf numFmtId="17" fontId="9" fillId="9" borderId="0" xfId="0" applyNumberFormat="1" applyFont="1" applyFill="1" applyAlignment="1" applyProtection="1">
      <alignment horizontal="left" vertical="center"/>
      <protection locked="0"/>
    </xf>
    <xf numFmtId="0" fontId="3" fillId="7" borderId="2" xfId="0" applyFont="1" applyFill="1" applyBorder="1" applyAlignment="1" applyProtection="1">
      <alignment horizontal="center" vertical="center" wrapText="1"/>
    </xf>
    <xf numFmtId="0" fontId="9" fillId="9" borderId="0" xfId="0" applyFont="1" applyFill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3" fillId="8" borderId="1" xfId="0" applyFont="1" applyFill="1" applyBorder="1" applyAlignment="1" applyProtection="1">
      <alignment horizontal="center" vertical="center" wrapText="1"/>
    </xf>
    <xf numFmtId="0" fontId="3" fillId="5" borderId="6" xfId="0" applyFont="1" applyFill="1" applyBorder="1" applyAlignment="1" applyProtection="1">
      <alignment horizontal="center" vertical="center" wrapText="1"/>
    </xf>
    <xf numFmtId="0" fontId="3" fillId="5" borderId="7" xfId="0" applyFont="1" applyFill="1" applyBorder="1" applyAlignment="1" applyProtection="1">
      <alignment horizontal="center" vertical="center" wrapText="1"/>
    </xf>
    <xf numFmtId="0" fontId="3" fillId="5" borderId="4" xfId="0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4" fillId="8" borderId="2" xfId="0" applyFont="1" applyFill="1" applyBorder="1" applyAlignment="1" applyProtection="1">
      <alignment horizontal="center" vertical="center" wrapText="1"/>
    </xf>
    <xf numFmtId="0" fontId="4" fillId="8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</xf>
    <xf numFmtId="0" fontId="4" fillId="2" borderId="6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4" borderId="2" xfId="0" applyFont="1" applyFill="1" applyBorder="1" applyAlignment="1" applyProtection="1">
      <alignment horizontal="center" vertical="center" wrapText="1"/>
    </xf>
    <xf numFmtId="0" fontId="4" fillId="3" borderId="6" xfId="0" applyFont="1" applyFill="1" applyBorder="1" applyAlignment="1" applyProtection="1">
      <alignment horizontal="center" vertical="center" wrapText="1"/>
    </xf>
    <xf numFmtId="0" fontId="4" fillId="3" borderId="7" xfId="0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 wrapText="1"/>
    </xf>
    <xf numFmtId="0" fontId="9" fillId="9" borderId="0" xfId="0" applyFont="1" applyFill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3" fillId="6" borderId="6" xfId="0" applyFont="1" applyFill="1" applyBorder="1" applyAlignment="1" applyProtection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/>
    </xf>
    <xf numFmtId="0" fontId="3" fillId="6" borderId="4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209551</xdr:colOff>
      <xdr:row>10</xdr:row>
      <xdr:rowOff>0</xdr:rowOff>
    </xdr:from>
    <xdr:to>
      <xdr:col>12</xdr:col>
      <xdr:colOff>333375</xdr:colOff>
      <xdr:row>21</xdr:row>
      <xdr:rowOff>38100</xdr:rowOff>
    </xdr:to>
    <xdr:sp macro="" textlink="">
      <xdr:nvSpPr>
        <xdr:cNvPr id="2" name="Rectangle 1"/>
        <xdr:cNvSpPr/>
      </xdr:nvSpPr>
      <xdr:spPr>
        <a:xfrm>
          <a:off x="5229226" y="2028825"/>
          <a:ext cx="5457824" cy="2238375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fr-FR" sz="2800" b="1">
              <a:solidFill>
                <a:srgbClr val="FF0000"/>
              </a:solidFill>
            </a:rPr>
            <a:t>ETAT</a:t>
          </a:r>
          <a:r>
            <a:rPr lang="fr-FR" sz="2800" b="1" baseline="0">
              <a:solidFill>
                <a:srgbClr val="FF0000"/>
              </a:solidFill>
            </a:rPr>
            <a:t> DES VOLS COMPAGNIES CLIENTES</a:t>
          </a:r>
          <a:endParaRPr lang="fr-FR" sz="28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M92"/>
  <sheetViews>
    <sheetView workbookViewId="0">
      <selection activeCell="C9" sqref="C9"/>
    </sheetView>
  </sheetViews>
  <sheetFormatPr baseColWidth="10" defaultColWidth="11.42578125" defaultRowHeight="15.75" x14ac:dyDescent="0.25"/>
  <cols>
    <col min="1" max="1" width="24.42578125" style="22" bestFit="1" customWidth="1"/>
    <col min="2" max="2" width="17.28515625" style="22" customWidth="1"/>
    <col min="3" max="4" width="11.42578125" style="22"/>
    <col min="5" max="5" width="10.7109375" style="22" bestFit="1" customWidth="1"/>
    <col min="6" max="16384" width="11.42578125" style="22"/>
  </cols>
  <sheetData>
    <row r="1" spans="1:13" ht="18" x14ac:dyDescent="0.25">
      <c r="A1" s="40"/>
      <c r="B1" s="40"/>
      <c r="C1" s="40"/>
      <c r="D1" s="40"/>
      <c r="E1" s="40"/>
      <c r="F1" s="41" t="s">
        <v>63</v>
      </c>
      <c r="G1" s="40" t="s">
        <v>65</v>
      </c>
      <c r="H1" s="40" t="s">
        <v>80</v>
      </c>
      <c r="I1" s="40"/>
      <c r="J1" s="40"/>
      <c r="K1" s="40"/>
      <c r="L1" s="40"/>
      <c r="M1" s="40"/>
    </row>
    <row r="2" spans="1:13" x14ac:dyDescent="0.25">
      <c r="A2" s="40" t="s">
        <v>81</v>
      </c>
      <c r="B2" s="40"/>
      <c r="C2" s="40"/>
      <c r="D2" s="40"/>
      <c r="E2" s="40"/>
      <c r="F2" s="40" t="s">
        <v>69</v>
      </c>
      <c r="G2" s="40" t="s">
        <v>66</v>
      </c>
      <c r="H2" s="40" t="s">
        <v>82</v>
      </c>
      <c r="I2" s="40"/>
      <c r="J2" s="40"/>
      <c r="K2" s="40"/>
      <c r="L2" s="40"/>
      <c r="M2" s="40"/>
    </row>
    <row r="3" spans="1:13" x14ac:dyDescent="0.25">
      <c r="A3" s="40"/>
      <c r="B3" s="40"/>
      <c r="C3" s="40"/>
      <c r="D3" s="40"/>
      <c r="E3" s="40"/>
      <c r="F3" s="40" t="s">
        <v>70</v>
      </c>
      <c r="G3" s="40" t="s">
        <v>67</v>
      </c>
      <c r="H3" s="40" t="s">
        <v>81</v>
      </c>
      <c r="I3" s="40"/>
      <c r="J3" s="40"/>
      <c r="K3" s="40"/>
      <c r="L3" s="40"/>
      <c r="M3" s="40"/>
    </row>
    <row r="4" spans="1:13" x14ac:dyDescent="0.25">
      <c r="A4" s="40" t="s">
        <v>15</v>
      </c>
      <c r="B4" s="40" t="s">
        <v>64</v>
      </c>
      <c r="C4" s="40"/>
      <c r="D4" s="40"/>
      <c r="E4" s="40"/>
      <c r="F4" s="40" t="s">
        <v>71</v>
      </c>
      <c r="G4" s="40" t="s">
        <v>68</v>
      </c>
      <c r="H4" s="40" t="s">
        <v>108</v>
      </c>
      <c r="I4" s="40"/>
      <c r="J4" s="40"/>
      <c r="K4" s="40"/>
      <c r="L4" s="40"/>
      <c r="M4" s="40"/>
    </row>
    <row r="5" spans="1:13" x14ac:dyDescent="0.25">
      <c r="A5" s="40" t="s">
        <v>55</v>
      </c>
      <c r="B5" s="42"/>
      <c r="C5" s="40"/>
      <c r="D5" s="40"/>
      <c r="E5" s="40"/>
      <c r="F5" s="40" t="s">
        <v>72</v>
      </c>
      <c r="G5" s="40"/>
      <c r="H5" s="40" t="s">
        <v>106</v>
      </c>
      <c r="I5" s="40"/>
      <c r="J5" s="40"/>
      <c r="K5" s="40"/>
      <c r="L5" s="40"/>
      <c r="M5" s="40"/>
    </row>
    <row r="6" spans="1:13" x14ac:dyDescent="0.25">
      <c r="A6" s="40" t="s">
        <v>20</v>
      </c>
      <c r="B6" s="42"/>
      <c r="C6" s="40"/>
      <c r="D6" s="40"/>
      <c r="E6" s="40"/>
      <c r="F6" s="40"/>
      <c r="G6" s="40"/>
      <c r="H6" s="40" t="s">
        <v>94</v>
      </c>
      <c r="I6" s="40"/>
      <c r="J6" s="40"/>
      <c r="K6" s="40"/>
      <c r="L6" s="40"/>
      <c r="M6" s="40"/>
    </row>
    <row r="7" spans="1:13" x14ac:dyDescent="0.25">
      <c r="A7" s="40" t="s">
        <v>56</v>
      </c>
      <c r="B7" s="42"/>
      <c r="C7" s="40"/>
      <c r="D7" s="40"/>
      <c r="E7" s="40"/>
      <c r="F7" s="40"/>
      <c r="G7" s="40"/>
      <c r="H7" s="40" t="s">
        <v>85</v>
      </c>
      <c r="I7" s="40"/>
      <c r="J7" s="40"/>
      <c r="K7" s="40"/>
      <c r="L7" s="40"/>
      <c r="M7" s="40"/>
    </row>
    <row r="8" spans="1:13" x14ac:dyDescent="0.25">
      <c r="A8" s="40" t="s">
        <v>57</v>
      </c>
      <c r="B8" s="42"/>
      <c r="C8" s="40"/>
      <c r="D8" s="40"/>
      <c r="E8" s="40"/>
      <c r="F8" s="40"/>
      <c r="G8" s="40"/>
      <c r="H8" s="40" t="s">
        <v>107</v>
      </c>
      <c r="I8" s="40"/>
      <c r="J8" s="40"/>
      <c r="K8" s="40"/>
      <c r="L8" s="40"/>
      <c r="M8" s="40"/>
    </row>
    <row r="9" spans="1:13" x14ac:dyDescent="0.25">
      <c r="A9" s="40" t="s">
        <v>9</v>
      </c>
      <c r="B9" s="42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 x14ac:dyDescent="0.25">
      <c r="A10" s="40" t="s">
        <v>8</v>
      </c>
      <c r="B10" s="42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x14ac:dyDescent="0.25">
      <c r="A11" s="40" t="s">
        <v>58</v>
      </c>
      <c r="B11" s="42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x14ac:dyDescent="0.25">
      <c r="A12" s="40" t="s">
        <v>59</v>
      </c>
      <c r="B12" s="42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x14ac:dyDescent="0.25">
      <c r="A13" s="40" t="s">
        <v>60</v>
      </c>
      <c r="B13" s="42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x14ac:dyDescent="0.25">
      <c r="A14" s="40" t="s">
        <v>61</v>
      </c>
      <c r="B14" s="42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</row>
    <row r="15" spans="1:13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x14ac:dyDescent="0.25">
      <c r="A16" s="40" t="s">
        <v>11</v>
      </c>
      <c r="B16" s="40" t="s">
        <v>64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x14ac:dyDescent="0.25">
      <c r="A17" s="40" t="s">
        <v>22</v>
      </c>
      <c r="B17" s="42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</row>
    <row r="18" spans="1:13" x14ac:dyDescent="0.25">
      <c r="A18" s="40" t="s">
        <v>62</v>
      </c>
      <c r="B18" s="42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</row>
    <row r="19" spans="1:13" x14ac:dyDescent="0.25">
      <c r="A19" s="40" t="s">
        <v>23</v>
      </c>
      <c r="B19" s="42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3" x14ac:dyDescent="0.25">
      <c r="A20" s="40" t="s">
        <v>12</v>
      </c>
      <c r="B20" s="42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x14ac:dyDescent="0.25">
      <c r="A21" s="40" t="s">
        <v>13</v>
      </c>
      <c r="B21" s="42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3" x14ac:dyDescent="0.25">
      <c r="A22" s="40" t="s">
        <v>14</v>
      </c>
      <c r="B22" s="42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x14ac:dyDescent="0.25">
      <c r="A23" s="40" t="s">
        <v>42</v>
      </c>
      <c r="B23" s="42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x14ac:dyDescent="0.25">
      <c r="A24" s="40" t="s">
        <v>41</v>
      </c>
      <c r="B24" s="42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3" x14ac:dyDescent="0.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x14ac:dyDescent="0.25">
      <c r="A26" s="40" t="s">
        <v>54</v>
      </c>
      <c r="B26" s="40" t="s">
        <v>64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3" x14ac:dyDescent="0.25">
      <c r="A27" s="40" t="s">
        <v>86</v>
      </c>
      <c r="B27" s="42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x14ac:dyDescent="0.25">
      <c r="A28" s="40" t="s">
        <v>87</v>
      </c>
      <c r="B28" s="42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x14ac:dyDescent="0.25">
      <c r="A29" s="40" t="s">
        <v>89</v>
      </c>
      <c r="B29" s="42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</row>
    <row r="30" spans="1:13" x14ac:dyDescent="0.25">
      <c r="A30" s="40" t="s">
        <v>88</v>
      </c>
      <c r="B30" s="42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spans="1:13" x14ac:dyDescent="0.25">
      <c r="A31" s="40" t="s">
        <v>90</v>
      </c>
      <c r="B31" s="42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</row>
    <row r="32" spans="1:13" x14ac:dyDescent="0.25">
      <c r="A32" s="40" t="s">
        <v>91</v>
      </c>
      <c r="B32" s="42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x14ac:dyDescent="0.25">
      <c r="A33" s="40" t="s">
        <v>92</v>
      </c>
      <c r="B33" s="42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x14ac:dyDescent="0.25">
      <c r="A34" s="40" t="s">
        <v>93</v>
      </c>
      <c r="B34" s="42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spans="1:13" x14ac:dyDescent="0.25">
      <c r="A35" s="40" t="s">
        <v>38</v>
      </c>
      <c r="B35" s="42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</row>
    <row r="36" spans="1:13" x14ac:dyDescent="0.25">
      <c r="A36" s="40" t="s">
        <v>45</v>
      </c>
      <c r="B36" s="42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</row>
    <row r="37" spans="1:13" x14ac:dyDescent="0.25">
      <c r="A37" s="40" t="s">
        <v>46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x14ac:dyDescent="0.25">
      <c r="A38" s="40" t="s">
        <v>47</v>
      </c>
      <c r="B38" s="40" t="s">
        <v>64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3" x14ac:dyDescent="0.25">
      <c r="A39" s="40" t="s">
        <v>48</v>
      </c>
      <c r="B39" s="42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spans="1:13" x14ac:dyDescent="0.25">
      <c r="A40" s="40" t="s">
        <v>49</v>
      </c>
      <c r="B40" s="42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</row>
    <row r="41" spans="1:13" x14ac:dyDescent="0.25">
      <c r="A41" s="40" t="s">
        <v>50</v>
      </c>
      <c r="B41" s="42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</row>
    <row r="42" spans="1:13" x14ac:dyDescent="0.25">
      <c r="A42" s="40" t="s">
        <v>51</v>
      </c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</row>
    <row r="43" spans="1:13" x14ac:dyDescent="0.25">
      <c r="A43" s="40" t="s">
        <v>52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</row>
    <row r="44" spans="1:13" x14ac:dyDescent="0.25">
      <c r="A44" s="40" t="s">
        <v>53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</row>
    <row r="45" spans="1:13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</row>
    <row r="46" spans="1:13" x14ac:dyDescent="0.25">
      <c r="A46" s="40" t="s">
        <v>39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</row>
    <row r="47" spans="1:13" x14ac:dyDescent="0.25">
      <c r="A47" s="43" t="s">
        <v>43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</row>
    <row r="48" spans="1:13" x14ac:dyDescent="0.25">
      <c r="A48" s="43" t="s">
        <v>38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</row>
    <row r="49" spans="1:13" x14ac:dyDescent="0.25">
      <c r="A49" s="43" t="s">
        <v>40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</row>
    <row r="50" spans="1:13" x14ac:dyDescent="0.2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</row>
    <row r="51" spans="1:13" x14ac:dyDescent="0.25">
      <c r="A51" s="44" t="s">
        <v>22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</row>
    <row r="52" spans="1:13" x14ac:dyDescent="0.25">
      <c r="A52" s="44" t="s">
        <v>62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</row>
    <row r="53" spans="1:13" x14ac:dyDescent="0.25">
      <c r="A53" s="44" t="s">
        <v>23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</row>
    <row r="54" spans="1:13" x14ac:dyDescent="0.25">
      <c r="A54" s="44" t="s">
        <v>12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</row>
    <row r="55" spans="1:13" x14ac:dyDescent="0.25">
      <c r="A55" s="44" t="s">
        <v>13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</row>
    <row r="56" spans="1:13" x14ac:dyDescent="0.25">
      <c r="A56" s="44" t="s">
        <v>14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13" x14ac:dyDescent="0.25">
      <c r="A57" s="44" t="s">
        <v>18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13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1:13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13" x14ac:dyDescent="0.25">
      <c r="A60" s="44" t="s">
        <v>20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61" spans="1:13" x14ac:dyDescent="0.25">
      <c r="A61" s="45" t="s">
        <v>8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</row>
    <row r="62" spans="1:13" x14ac:dyDescent="0.25">
      <c r="A62" s="44" t="s">
        <v>9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</row>
    <row r="63" spans="1:13" x14ac:dyDescent="0.25">
      <c r="A63" s="44" t="s">
        <v>21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</row>
    <row r="64" spans="1:13" x14ac:dyDescent="0.2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1:13" x14ac:dyDescent="0.2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</row>
    <row r="66" spans="1:13" x14ac:dyDescent="0.2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67" spans="1:13" x14ac:dyDescent="0.2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</row>
    <row r="68" spans="1:13" x14ac:dyDescent="0.2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</row>
    <row r="69" spans="1:13" x14ac:dyDescent="0.2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</row>
    <row r="70" spans="1:13" x14ac:dyDescent="0.2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</row>
    <row r="71" spans="1:13" x14ac:dyDescent="0.2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</row>
    <row r="72" spans="1:13" x14ac:dyDescent="0.2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</row>
    <row r="73" spans="1:13" x14ac:dyDescent="0.25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</row>
    <row r="74" spans="1:13" x14ac:dyDescent="0.25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</row>
    <row r="75" spans="1:13" x14ac:dyDescent="0.2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</row>
    <row r="76" spans="1:13" x14ac:dyDescent="0.2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</row>
    <row r="77" spans="1:13" x14ac:dyDescent="0.2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</row>
    <row r="78" spans="1:13" x14ac:dyDescent="0.2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spans="1:13" x14ac:dyDescent="0.2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</row>
    <row r="80" spans="1:13" x14ac:dyDescent="0.2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</row>
    <row r="81" spans="1:13" x14ac:dyDescent="0.2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</row>
    <row r="82" spans="1:13" x14ac:dyDescent="0.2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 x14ac:dyDescent="0.2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</row>
    <row r="84" spans="1:13" x14ac:dyDescent="0.2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</row>
    <row r="85" spans="1:13" x14ac:dyDescent="0.2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</row>
    <row r="86" spans="1:13" x14ac:dyDescent="0.2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</row>
    <row r="87" spans="1:13" x14ac:dyDescent="0.2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</row>
    <row r="88" spans="1:13" x14ac:dyDescent="0.2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</row>
    <row r="89" spans="1:13" x14ac:dyDescent="0.2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</row>
    <row r="90" spans="1:13" x14ac:dyDescent="0.2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</row>
    <row r="91" spans="1:13" x14ac:dyDescent="0.2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</row>
    <row r="92" spans="1:13" x14ac:dyDescent="0.25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</row>
  </sheetData>
  <sheetProtection sheet="1" objects="1" scenarios="1" selectLockedCells="1"/>
  <dataValidations count="1">
    <dataValidation type="list" allowBlank="1" showInputMessage="1" showErrorMessage="1" sqref="A2">
      <formula1>nature</formula1>
    </dataValidation>
  </dataValidations>
  <pageMargins left="0.27" right="0.21" top="0.2" bottom="0.2" header="0.2" footer="0.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2"/>
  <sheetViews>
    <sheetView zoomScale="110" zoomScaleNormal="110" workbookViewId="0">
      <selection sqref="A1:XFD12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140625" style="6" customWidth="1"/>
    <col min="4" max="4" width="6" style="6" customWidth="1"/>
    <col min="5" max="5" width="6.5703125" style="6" customWidth="1"/>
    <col min="6" max="6" width="5.140625" style="6" customWidth="1"/>
    <col min="7" max="7" width="6.140625" style="6" customWidth="1"/>
    <col min="8" max="8" width="6.7109375" style="6" customWidth="1"/>
    <col min="9" max="12" width="5.28515625" style="6" customWidth="1"/>
    <col min="13" max="15" width="6" style="6" customWidth="1"/>
    <col min="16" max="16" width="4.28515625" style="6" customWidth="1"/>
    <col min="17" max="17" width="6.42578125" style="6" customWidth="1"/>
    <col min="18" max="18" width="5.42578125" style="6" customWidth="1"/>
    <col min="19" max="19" width="10.5703125" style="6" customWidth="1"/>
    <col min="20" max="20" width="12.7109375" style="6" customWidth="1"/>
    <col min="21" max="21" width="9.140625" style="6" customWidth="1"/>
    <col min="22" max="22" width="11.140625" style="6" customWidth="1"/>
    <col min="23" max="23" width="9.85546875" style="6" customWidth="1"/>
    <col min="24" max="24" width="6.28515625" style="6" customWidth="1"/>
    <col min="25" max="25" width="5.5703125" style="6" customWidth="1"/>
    <col min="26" max="26" width="7.140625" style="6" customWidth="1"/>
    <col min="27" max="27" width="8.5703125" style="6" customWidth="1"/>
    <col min="28" max="28" width="6.7109375" style="6" customWidth="1"/>
    <col min="29" max="29" width="7.42578125" style="6" customWidth="1"/>
    <col min="30" max="31" width="5.140625" style="6" customWidth="1"/>
    <col min="32" max="32" width="6.5703125" style="6" bestFit="1" customWidth="1"/>
    <col min="33" max="33" width="5.5703125" style="6" customWidth="1"/>
    <col min="34" max="34" width="6.5703125" style="6" bestFit="1" customWidth="1"/>
    <col min="35" max="35" width="6.42578125" style="6" bestFit="1" customWidth="1"/>
    <col min="36" max="36" width="8.140625" style="6" customWidth="1"/>
    <col min="37" max="37" width="5.85546875" style="6" customWidth="1"/>
    <col min="38" max="38" width="5.140625" style="6" bestFit="1" customWidth="1"/>
    <col min="39" max="40" width="4.28515625" style="6" customWidth="1"/>
    <col min="41" max="41" width="4.7109375" style="6" customWidth="1"/>
    <col min="42" max="42" width="7" style="6" customWidth="1"/>
    <col min="43" max="43" width="8" style="6" customWidth="1"/>
    <col min="44" max="44" width="4" style="6" customWidth="1"/>
    <col min="45" max="45" width="8.7109375" style="6" customWidth="1"/>
    <col min="46" max="46" width="8" style="6" customWidth="1"/>
    <col min="47" max="16384" width="11.5703125" style="6"/>
  </cols>
  <sheetData>
    <row r="1" spans="1:46" ht="14.25" x14ac:dyDescent="0.25">
      <c r="A1" s="25" t="s">
        <v>32</v>
      </c>
      <c r="B1" s="25"/>
      <c r="C1" s="25"/>
      <c r="D1" s="26"/>
      <c r="E1" s="26"/>
      <c r="F1" s="26"/>
      <c r="G1" s="26"/>
      <c r="H1" s="5"/>
      <c r="I1" s="5"/>
      <c r="J1" s="5"/>
      <c r="K1" s="5"/>
      <c r="L1" s="5"/>
      <c r="Q1" s="5"/>
      <c r="R1" s="5"/>
      <c r="S1" s="5"/>
      <c r="T1" s="5"/>
      <c r="U1" s="25" t="s">
        <v>32</v>
      </c>
      <c r="V1" s="25"/>
      <c r="W1" s="25"/>
      <c r="X1" s="25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6"/>
      <c r="AJ1" s="27"/>
      <c r="AK1" s="27"/>
      <c r="AL1" s="27"/>
      <c r="AM1" s="27"/>
      <c r="AN1" s="27"/>
      <c r="AO1" s="27"/>
      <c r="AP1" s="27"/>
      <c r="AQ1" s="27"/>
    </row>
    <row r="2" spans="1:46" ht="14.25" x14ac:dyDescent="0.25">
      <c r="A2" s="25" t="s">
        <v>33</v>
      </c>
      <c r="B2" s="25"/>
      <c r="C2" s="25"/>
      <c r="D2" s="26"/>
      <c r="E2" s="26"/>
      <c r="F2" s="27"/>
      <c r="G2" s="27"/>
      <c r="I2" s="5"/>
      <c r="J2" s="5"/>
      <c r="K2" s="5"/>
      <c r="L2" s="5"/>
      <c r="Q2" s="5"/>
      <c r="R2" s="5"/>
      <c r="S2" s="5"/>
      <c r="T2" s="5"/>
      <c r="U2" s="25" t="s">
        <v>33</v>
      </c>
      <c r="V2" s="25"/>
      <c r="W2" s="25"/>
      <c r="X2" s="25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6"/>
      <c r="AJ2" s="27"/>
      <c r="AK2" s="27"/>
      <c r="AL2" s="27"/>
      <c r="AM2" s="27"/>
      <c r="AN2" s="27"/>
      <c r="AO2" s="27"/>
      <c r="AP2" s="27"/>
      <c r="AQ2" s="27"/>
    </row>
    <row r="3" spans="1:46" ht="14.45" customHeight="1" x14ac:dyDescent="0.25">
      <c r="A3" s="25" t="s">
        <v>199</v>
      </c>
      <c r="B3" s="25"/>
      <c r="C3" s="25"/>
      <c r="D3" s="26"/>
      <c r="E3" s="26"/>
      <c r="F3" s="27"/>
      <c r="G3" s="27"/>
      <c r="I3" s="5"/>
      <c r="J3" s="5"/>
      <c r="K3" s="5"/>
      <c r="L3" s="5"/>
      <c r="M3" s="25" t="s">
        <v>35</v>
      </c>
      <c r="N3" s="5"/>
      <c r="O3" s="48" t="s">
        <v>200</v>
      </c>
      <c r="P3" s="29"/>
      <c r="Q3" s="29"/>
      <c r="R3" s="29"/>
      <c r="S3" s="5"/>
      <c r="T3" s="5"/>
      <c r="U3" s="25" t="s">
        <v>199</v>
      </c>
      <c r="V3" s="25"/>
      <c r="W3" s="25"/>
      <c r="X3" s="26"/>
      <c r="Y3" s="26"/>
      <c r="Z3" s="27"/>
      <c r="AB3" s="27"/>
      <c r="AC3" s="27"/>
      <c r="AD3" s="27"/>
      <c r="AE3" s="27"/>
      <c r="AF3" s="27"/>
      <c r="AG3" s="27"/>
      <c r="AH3" s="27"/>
      <c r="AI3" s="26"/>
      <c r="AJ3" s="25" t="s">
        <v>35</v>
      </c>
      <c r="AK3" s="26"/>
      <c r="AL3" s="49" t="str">
        <f>IF(O3="","",O3)</f>
        <v>HADID</v>
      </c>
      <c r="AM3" s="27"/>
      <c r="AN3" s="27"/>
      <c r="AO3" s="27"/>
      <c r="AP3" s="27"/>
      <c r="AQ3" s="27"/>
    </row>
    <row r="4" spans="1:46" ht="15" x14ac:dyDescent="0.25">
      <c r="A4" s="27"/>
      <c r="B4" s="31"/>
      <c r="C4" s="27"/>
      <c r="D4" s="27"/>
      <c r="E4" s="27"/>
      <c r="F4" s="27"/>
      <c r="G4" s="27"/>
      <c r="I4" s="5"/>
      <c r="J4" s="5"/>
      <c r="K4" s="5"/>
      <c r="L4" s="5"/>
      <c r="M4" s="25" t="s">
        <v>36</v>
      </c>
      <c r="N4" s="32"/>
      <c r="O4" s="48" t="s">
        <v>201</v>
      </c>
      <c r="P4" s="29"/>
      <c r="Q4" s="29"/>
      <c r="R4" s="29"/>
      <c r="S4" s="5"/>
      <c r="T4" s="5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5" t="s">
        <v>36</v>
      </c>
      <c r="AK4" s="33"/>
      <c r="AL4" s="49" t="str">
        <f>IF(O4="","",O4)</f>
        <v xml:space="preserve">JANVIER </v>
      </c>
      <c r="AM4" s="27"/>
      <c r="AN4" s="27"/>
      <c r="AO4" s="27"/>
      <c r="AP4" s="27"/>
      <c r="AQ4" s="27"/>
    </row>
    <row r="5" spans="1:46" ht="15" x14ac:dyDescent="0.25">
      <c r="A5" s="25" t="s">
        <v>84</v>
      </c>
      <c r="B5" s="68" t="s">
        <v>202</v>
      </c>
      <c r="C5" s="68"/>
      <c r="D5" s="68"/>
      <c r="E5" s="68"/>
      <c r="F5" s="5"/>
      <c r="G5" s="5"/>
      <c r="H5" s="5"/>
      <c r="I5" s="5"/>
      <c r="J5" s="5"/>
      <c r="K5" s="5"/>
      <c r="L5" s="5"/>
      <c r="M5" s="25" t="s">
        <v>37</v>
      </c>
      <c r="N5" s="32"/>
      <c r="O5" s="48" t="s">
        <v>67</v>
      </c>
      <c r="P5" s="37"/>
      <c r="Q5" s="36"/>
      <c r="S5" s="36"/>
      <c r="T5" s="5"/>
      <c r="U5" s="25" t="s">
        <v>84</v>
      </c>
      <c r="V5" s="69" t="str">
        <f>IF(B5="","",B5)</f>
        <v xml:space="preserve">ORAN </v>
      </c>
      <c r="W5" s="69"/>
      <c r="X5" s="69"/>
      <c r="Y5" s="69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5" t="s">
        <v>37</v>
      </c>
      <c r="AK5" s="33"/>
      <c r="AL5" s="49" t="str">
        <f>+O5</f>
        <v>USD</v>
      </c>
      <c r="AM5" s="27"/>
      <c r="AN5" s="27"/>
      <c r="AO5" s="27"/>
      <c r="AP5" s="27"/>
      <c r="AQ5" s="27"/>
    </row>
    <row r="6" spans="1:46" ht="14.2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</row>
    <row r="7" spans="1:46" ht="14.25" x14ac:dyDescent="0.25"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</row>
    <row r="9" spans="1:46" ht="14.45" customHeight="1" x14ac:dyDescent="0.25">
      <c r="A9" s="70" t="s">
        <v>5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2"/>
      <c r="R9" s="73" t="s">
        <v>4</v>
      </c>
      <c r="S9" s="73" t="s">
        <v>6</v>
      </c>
      <c r="T9" s="73" t="s">
        <v>7</v>
      </c>
      <c r="U9" s="61" t="s">
        <v>10</v>
      </c>
      <c r="V9" s="62"/>
      <c r="W9" s="62"/>
      <c r="X9" s="62"/>
      <c r="Y9" s="62"/>
      <c r="Z9" s="62"/>
      <c r="AA9" s="62"/>
      <c r="AB9" s="62"/>
      <c r="AC9" s="62"/>
      <c r="AD9" s="63"/>
      <c r="AE9" s="54" t="s">
        <v>78</v>
      </c>
      <c r="AF9" s="65" t="s">
        <v>11</v>
      </c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7"/>
      <c r="AS9" s="54" t="s">
        <v>16</v>
      </c>
      <c r="AT9" s="55" t="s">
        <v>79</v>
      </c>
    </row>
    <row r="10" spans="1:46" ht="26.45" customHeight="1" x14ac:dyDescent="0.25">
      <c r="A10" s="47" t="s">
        <v>3</v>
      </c>
      <c r="B10" s="7" t="s">
        <v>0</v>
      </c>
      <c r="C10" s="8" t="s">
        <v>29</v>
      </c>
      <c r="D10" s="8" t="s">
        <v>30</v>
      </c>
      <c r="E10" s="8" t="s">
        <v>31</v>
      </c>
      <c r="F10" s="8" t="s">
        <v>44</v>
      </c>
      <c r="G10" s="8" t="s">
        <v>203</v>
      </c>
      <c r="H10" s="9" t="s">
        <v>2</v>
      </c>
      <c r="I10" s="8" t="s">
        <v>104</v>
      </c>
      <c r="J10" s="8" t="s">
        <v>97</v>
      </c>
      <c r="K10" s="8" t="s">
        <v>105</v>
      </c>
      <c r="L10" s="8" t="s">
        <v>1</v>
      </c>
      <c r="M10" s="8" t="s">
        <v>25</v>
      </c>
      <c r="N10" s="8" t="s">
        <v>26</v>
      </c>
      <c r="O10" s="9" t="s">
        <v>27</v>
      </c>
      <c r="P10" s="9" t="s">
        <v>28</v>
      </c>
      <c r="Q10" s="7" t="s">
        <v>19</v>
      </c>
      <c r="R10" s="74"/>
      <c r="S10" s="74"/>
      <c r="T10" s="74"/>
      <c r="U10" s="17" t="s">
        <v>3</v>
      </c>
      <c r="V10" s="57" t="s">
        <v>83</v>
      </c>
      <c r="W10" s="58"/>
      <c r="X10" s="18" t="s">
        <v>8</v>
      </c>
      <c r="Y10" s="13" t="s">
        <v>9</v>
      </c>
      <c r="Z10" s="13" t="s">
        <v>75</v>
      </c>
      <c r="AA10" s="57" t="s">
        <v>73</v>
      </c>
      <c r="AB10" s="58"/>
      <c r="AC10" s="57" t="s">
        <v>73</v>
      </c>
      <c r="AD10" s="58"/>
      <c r="AE10" s="64"/>
      <c r="AF10" s="14" t="s">
        <v>22</v>
      </c>
      <c r="AG10" s="14" t="s">
        <v>24</v>
      </c>
      <c r="AH10" s="14" t="s">
        <v>74</v>
      </c>
      <c r="AI10" s="14" t="s">
        <v>12</v>
      </c>
      <c r="AJ10" s="14" t="s">
        <v>76</v>
      </c>
      <c r="AK10" s="14" t="s">
        <v>77</v>
      </c>
      <c r="AL10" s="14" t="s">
        <v>18</v>
      </c>
      <c r="AM10" s="59" t="s">
        <v>73</v>
      </c>
      <c r="AN10" s="60"/>
      <c r="AO10" s="59" t="s">
        <v>73</v>
      </c>
      <c r="AP10" s="60"/>
      <c r="AQ10" s="59" t="s">
        <v>73</v>
      </c>
      <c r="AR10" s="60"/>
      <c r="AS10" s="54"/>
      <c r="AT10" s="56"/>
    </row>
    <row r="11" spans="1:46" ht="18.75" customHeight="1" x14ac:dyDescent="0.25">
      <c r="A11" s="1">
        <v>43837</v>
      </c>
      <c r="B11" s="2">
        <v>22518</v>
      </c>
      <c r="C11" s="2" t="s">
        <v>195</v>
      </c>
      <c r="D11" s="2" t="s">
        <v>196</v>
      </c>
      <c r="E11" s="2" t="s">
        <v>197</v>
      </c>
      <c r="F11" s="2" t="s">
        <v>204</v>
      </c>
      <c r="G11" s="2">
        <v>5</v>
      </c>
      <c r="H11" s="2" t="s">
        <v>82</v>
      </c>
      <c r="I11" s="3">
        <v>0.52083333333333337</v>
      </c>
      <c r="J11" s="3">
        <v>0.56874999999999998</v>
      </c>
      <c r="K11" s="3">
        <v>0.55208333333333337</v>
      </c>
      <c r="L11" s="3">
        <v>0.64930555555555558</v>
      </c>
      <c r="M11" s="2">
        <v>0</v>
      </c>
      <c r="N11" s="2">
        <v>0</v>
      </c>
      <c r="O11" s="2">
        <v>0</v>
      </c>
      <c r="P11" s="2">
        <v>0</v>
      </c>
      <c r="Q11" s="2"/>
      <c r="R11" s="10">
        <v>500</v>
      </c>
      <c r="S11" s="10"/>
      <c r="T11" s="10"/>
      <c r="U11" s="4">
        <f>IF(A11="","",A11)</f>
        <v>43837</v>
      </c>
      <c r="V11" s="2"/>
      <c r="W11" s="15"/>
      <c r="X11" s="2"/>
      <c r="Y11" s="2"/>
      <c r="Z11" s="2"/>
      <c r="AA11" s="2"/>
      <c r="AB11" s="2"/>
      <c r="AC11" s="2"/>
      <c r="AD11" s="2"/>
      <c r="AE11" s="10"/>
      <c r="AF11" s="15" t="s">
        <v>205</v>
      </c>
      <c r="AG11" s="2" t="s">
        <v>205</v>
      </c>
      <c r="AH11" s="2" t="s">
        <v>205</v>
      </c>
      <c r="AI11" s="2" t="s">
        <v>205</v>
      </c>
      <c r="AJ11" s="2" t="s">
        <v>205</v>
      </c>
      <c r="AK11" s="2" t="s">
        <v>205</v>
      </c>
      <c r="AL11" s="2" t="s">
        <v>205</v>
      </c>
      <c r="AM11" s="2"/>
      <c r="AN11" s="2"/>
      <c r="AO11" s="2" t="s">
        <v>38</v>
      </c>
      <c r="AP11" s="2"/>
      <c r="AQ11" s="2"/>
      <c r="AR11" s="2"/>
      <c r="AS11" s="10"/>
      <c r="AT11" s="11">
        <f>+R11</f>
        <v>500</v>
      </c>
    </row>
    <row r="12" spans="1:46" ht="18.75" customHeight="1" x14ac:dyDescent="0.25">
      <c r="A12" s="51" t="s">
        <v>17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3"/>
      <c r="M12" s="12">
        <f>SUM(M11:M11)</f>
        <v>0</v>
      </c>
      <c r="N12" s="12">
        <f>SUM(N11:N11)</f>
        <v>0</v>
      </c>
      <c r="O12" s="12">
        <f>SUM(O11:O11)</f>
        <v>0</v>
      </c>
      <c r="P12" s="12">
        <f>SUM(P11:P11)</f>
        <v>0</v>
      </c>
      <c r="Q12" s="12"/>
      <c r="R12" s="12"/>
      <c r="S12" s="12"/>
      <c r="T12" s="12"/>
      <c r="U12" s="12"/>
      <c r="V12" s="12">
        <f>SUM(V11:V11)</f>
        <v>0</v>
      </c>
      <c r="W12" s="20">
        <f>SUM(W11:W11)</f>
        <v>0</v>
      </c>
      <c r="X12" s="12">
        <f>SUM(X11:X11)</f>
        <v>0</v>
      </c>
      <c r="Y12" s="12">
        <f>SUM(Y11:Y11)</f>
        <v>0</v>
      </c>
      <c r="Z12" s="12"/>
      <c r="AA12" s="12"/>
      <c r="AB12" s="12"/>
      <c r="AC12" s="12"/>
      <c r="AD12" s="12"/>
      <c r="AE12" s="12"/>
      <c r="AF12" s="20">
        <f t="shared" ref="AF12:AL12" si="0">SUM(AF11:AF11)</f>
        <v>0</v>
      </c>
      <c r="AG12" s="21">
        <f t="shared" si="0"/>
        <v>0</v>
      </c>
      <c r="AH12" s="20">
        <f t="shared" si="0"/>
        <v>0</v>
      </c>
      <c r="AI12" s="20">
        <f t="shared" si="0"/>
        <v>0</v>
      </c>
      <c r="AJ12" s="21">
        <f t="shared" si="0"/>
        <v>0</v>
      </c>
      <c r="AK12" s="21">
        <f t="shared" si="0"/>
        <v>0</v>
      </c>
      <c r="AL12" s="21">
        <f t="shared" si="0"/>
        <v>0</v>
      </c>
      <c r="AM12" s="12"/>
      <c r="AN12" s="12"/>
      <c r="AO12" s="12"/>
      <c r="AP12" s="12"/>
      <c r="AQ12" s="12"/>
      <c r="AR12" s="12"/>
      <c r="AS12" s="12"/>
      <c r="AT12" s="11">
        <f>SUM(AT11:AT11)</f>
        <v>500</v>
      </c>
    </row>
  </sheetData>
  <sheetProtection selectLockedCells="1"/>
  <mergeCells count="18">
    <mergeCell ref="B5:E5"/>
    <mergeCell ref="V5:Y5"/>
    <mergeCell ref="A9:Q9"/>
    <mergeCell ref="R9:R10"/>
    <mergeCell ref="S9:S10"/>
    <mergeCell ref="T9:T10"/>
    <mergeCell ref="A12:L12"/>
    <mergeCell ref="AS9:AS10"/>
    <mergeCell ref="AT9:AT10"/>
    <mergeCell ref="V10:W10"/>
    <mergeCell ref="AA10:AB10"/>
    <mergeCell ref="AC10:AD10"/>
    <mergeCell ref="AM10:AN10"/>
    <mergeCell ref="AO10:AP10"/>
    <mergeCell ref="AQ10:AR10"/>
    <mergeCell ref="U9:AD9"/>
    <mergeCell ref="AE9:AE10"/>
    <mergeCell ref="AF9:AR9"/>
  </mergeCells>
  <dataValidations count="5">
    <dataValidation type="list" allowBlank="1" showInputMessage="1" showErrorMessage="1" sqref="H11">
      <formula1>nature</formula1>
    </dataValidation>
    <dataValidation type="whole" allowBlank="1" showInputMessage="1" showErrorMessage="1" sqref="M11:N11">
      <formula1>0</formula1>
      <formula2>500</formula2>
    </dataValidation>
    <dataValidation type="list" allowBlank="1" showInputMessage="1" showErrorMessage="1" sqref="AC11 AA11">
      <formula1>AUTRE</formula1>
    </dataValidation>
    <dataValidation type="list" allowBlank="1" showInputMessage="1" showErrorMessage="1" sqref="O5">
      <formula1>MONNAIE</formula1>
    </dataValidation>
    <dataValidation type="list" allowBlank="1" showInputMessage="1" showErrorMessage="1" sqref="AO11 AM11 AQ11">
      <formula1>AUTRES</formula1>
    </dataValidation>
  </dataValidations>
  <pageMargins left="0.2" right="0.2" top="0.2" bottom="0.2" header="0.2" footer="0.2"/>
  <pageSetup paperSize="9" scale="83" orientation="landscape" horizontalDpi="300" verticalDpi="300" r:id="rId1"/>
  <rowBreaks count="1" manualBreakCount="1">
    <brk id="1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6"/>
  <sheetViews>
    <sheetView tabSelected="1" topLeftCell="A7" zoomScale="110" zoomScaleNormal="110" workbookViewId="0">
      <selection activeCell="L31" sqref="L31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6" width="9.7109375" style="6" customWidth="1"/>
    <col min="7" max="7" width="7.85546875" style="6" customWidth="1"/>
    <col min="8" max="8" width="5.7109375" style="6" customWidth="1"/>
    <col min="9" max="11" width="5.28515625" style="6" customWidth="1"/>
    <col min="12" max="13" width="6" style="6" customWidth="1"/>
    <col min="14" max="14" width="6.28515625" style="6" customWidth="1"/>
    <col min="15" max="15" width="6.42578125" style="6" customWidth="1"/>
    <col min="16" max="16" width="7.5703125" style="6" customWidth="1"/>
    <col min="17" max="17" width="10.5703125" style="6" customWidth="1"/>
    <col min="18" max="18" width="12.7109375" style="6" customWidth="1"/>
    <col min="19" max="19" width="11.7109375" style="6" customWidth="1"/>
    <col min="20" max="20" width="7.7109375" style="6" customWidth="1"/>
    <col min="21" max="21" width="3.85546875" style="6" customWidth="1"/>
    <col min="22" max="22" width="6.28515625" style="6" customWidth="1"/>
    <col min="23" max="23" width="4.140625" style="6" customWidth="1"/>
    <col min="24" max="24" width="4.42578125" style="6" customWidth="1"/>
    <col min="25" max="25" width="7.85546875" style="6" bestFit="1" customWidth="1"/>
    <col min="26" max="26" width="4.85546875" style="6" customWidth="1"/>
    <col min="27" max="27" width="4.28515625" style="6" customWidth="1"/>
    <col min="28" max="28" width="4.140625" style="6" customWidth="1"/>
    <col min="29" max="29" width="5.140625" style="6" customWidth="1"/>
    <col min="30" max="30" width="8.42578125" style="6" customWidth="1"/>
    <col min="31" max="31" width="6.7109375" style="6" bestFit="1" customWidth="1"/>
    <col min="32" max="32" width="5.140625" style="6" bestFit="1" customWidth="1"/>
    <col min="33" max="33" width="6.7109375" style="6" bestFit="1" customWidth="1"/>
    <col min="34" max="34" width="7.42578125" style="6" bestFit="1" customWidth="1"/>
    <col min="35" max="35" width="7.42578125" style="6" customWidth="1"/>
    <col min="36" max="36" width="5.85546875" style="6" customWidth="1"/>
    <col min="37" max="37" width="5.28515625" style="6" bestFit="1" customWidth="1"/>
    <col min="38" max="39" width="4.28515625" style="6" customWidth="1"/>
    <col min="40" max="40" width="4.7109375" style="6" customWidth="1"/>
    <col min="41" max="41" width="4.28515625" style="6" customWidth="1"/>
    <col min="42" max="42" width="5" style="6" customWidth="1"/>
    <col min="43" max="43" width="4" style="6" customWidth="1"/>
    <col min="44" max="44" width="8.7109375" style="6" customWidth="1"/>
    <col min="45" max="45" width="8" style="6" customWidth="1"/>
    <col min="46" max="16384" width="11.5703125" style="6"/>
  </cols>
  <sheetData>
    <row r="1" spans="1:45" ht="15" x14ac:dyDescent="0.25">
      <c r="A1" s="25" t="s">
        <v>32</v>
      </c>
      <c r="B1" s="25"/>
      <c r="C1" s="25"/>
      <c r="D1" s="26"/>
      <c r="E1" s="26"/>
      <c r="F1" s="26"/>
      <c r="G1" s="5"/>
      <c r="H1" s="5"/>
      <c r="I1" s="5"/>
      <c r="J1" s="5"/>
      <c r="K1" s="5"/>
      <c r="P1" s="5"/>
      <c r="Q1" s="5"/>
      <c r="R1" s="5"/>
      <c r="S1" s="5"/>
      <c r="T1" s="25" t="s">
        <v>32</v>
      </c>
      <c r="U1" s="25"/>
      <c r="V1" s="25"/>
      <c r="W1" s="25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6"/>
      <c r="AI1" s="27"/>
      <c r="AJ1" s="27"/>
      <c r="AK1" s="27"/>
      <c r="AL1" s="27"/>
      <c r="AM1" s="27"/>
      <c r="AN1" s="27"/>
      <c r="AO1" s="27"/>
      <c r="AP1" s="23"/>
    </row>
    <row r="2" spans="1:45" ht="15" x14ac:dyDescent="0.25">
      <c r="A2" s="25" t="s">
        <v>33</v>
      </c>
      <c r="B2" s="25"/>
      <c r="C2" s="25"/>
      <c r="D2" s="26"/>
      <c r="E2" s="26"/>
      <c r="F2" s="27"/>
      <c r="H2" s="5"/>
      <c r="I2" s="5"/>
      <c r="J2" s="5"/>
      <c r="K2" s="5"/>
      <c r="P2" s="5"/>
      <c r="Q2" s="5"/>
      <c r="R2" s="5"/>
      <c r="S2" s="5"/>
      <c r="T2" s="25" t="s">
        <v>33</v>
      </c>
      <c r="U2" s="25"/>
      <c r="V2" s="25"/>
      <c r="W2" s="25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6"/>
      <c r="AI2" s="27"/>
      <c r="AJ2" s="27"/>
      <c r="AK2" s="27"/>
      <c r="AL2" s="27"/>
      <c r="AM2" s="27"/>
      <c r="AN2" s="27"/>
      <c r="AO2" s="27"/>
      <c r="AP2" s="23"/>
    </row>
    <row r="3" spans="1:45" ht="14.45" customHeight="1" x14ac:dyDescent="0.25">
      <c r="A3" s="25" t="s">
        <v>198</v>
      </c>
      <c r="B3" s="25"/>
      <c r="C3" s="25"/>
      <c r="D3" s="26"/>
      <c r="E3" s="26"/>
      <c r="F3" s="27"/>
      <c r="H3" s="5"/>
      <c r="I3" s="5"/>
      <c r="J3" s="5"/>
      <c r="K3" s="5"/>
      <c r="L3" s="25" t="s">
        <v>35</v>
      </c>
      <c r="M3" s="5"/>
      <c r="N3" s="28" t="s">
        <v>99</v>
      </c>
      <c r="O3" s="29"/>
      <c r="P3" s="29"/>
      <c r="Q3" s="29"/>
      <c r="R3" s="5"/>
      <c r="S3" s="5"/>
      <c r="T3" s="25" t="s">
        <v>198</v>
      </c>
      <c r="U3" s="25"/>
      <c r="V3" s="25"/>
      <c r="W3" s="26"/>
      <c r="X3" s="26"/>
      <c r="Y3" s="27"/>
      <c r="AA3" s="27"/>
      <c r="AB3" s="27"/>
      <c r="AC3" s="27"/>
      <c r="AD3" s="27"/>
      <c r="AE3" s="27"/>
      <c r="AF3" s="27"/>
      <c r="AG3" s="27"/>
      <c r="AH3" s="26"/>
      <c r="AI3" s="25" t="s">
        <v>35</v>
      </c>
      <c r="AJ3" s="26"/>
      <c r="AK3" s="30" t="str">
        <f>IF(N3="","",N3)</f>
        <v>TUNISAIR</v>
      </c>
      <c r="AL3" s="27"/>
      <c r="AM3" s="27"/>
      <c r="AN3" s="27"/>
      <c r="AO3" s="27"/>
      <c r="AP3" s="23"/>
    </row>
    <row r="4" spans="1:45" ht="15" x14ac:dyDescent="0.25">
      <c r="A4" s="27"/>
      <c r="B4" s="31"/>
      <c r="C4" s="27"/>
      <c r="D4" s="27"/>
      <c r="E4" s="27"/>
      <c r="F4" s="27"/>
      <c r="H4" s="5"/>
      <c r="I4" s="5"/>
      <c r="J4" s="5"/>
      <c r="K4" s="5"/>
      <c r="L4" s="25" t="s">
        <v>36</v>
      </c>
      <c r="M4" s="32"/>
      <c r="N4" s="46" t="s">
        <v>112</v>
      </c>
      <c r="O4" s="29"/>
      <c r="P4" s="29"/>
      <c r="Q4" s="29"/>
      <c r="R4" s="5"/>
      <c r="S4" s="5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5" t="s">
        <v>36</v>
      </c>
      <c r="AJ4" s="33"/>
      <c r="AK4" s="30" t="str">
        <f>IF(N4="","",N4)</f>
        <v>01-31 JAN 2020</v>
      </c>
      <c r="AL4" s="27"/>
      <c r="AM4" s="27"/>
      <c r="AN4" s="27"/>
      <c r="AO4" s="27"/>
      <c r="AP4" s="23"/>
    </row>
    <row r="5" spans="1:45" ht="28.5" x14ac:dyDescent="0.25">
      <c r="A5" s="25" t="s">
        <v>84</v>
      </c>
      <c r="B5" s="68" t="s">
        <v>109</v>
      </c>
      <c r="C5" s="68"/>
      <c r="D5" s="68"/>
      <c r="E5" s="68"/>
      <c r="F5" s="5"/>
      <c r="G5" s="5"/>
      <c r="H5" s="5"/>
      <c r="I5" s="5"/>
      <c r="J5" s="5"/>
      <c r="K5" s="5"/>
      <c r="L5" s="25" t="s">
        <v>37</v>
      </c>
      <c r="M5" s="32"/>
      <c r="N5" s="28" t="s">
        <v>67</v>
      </c>
      <c r="O5" s="5"/>
      <c r="P5" s="5"/>
      <c r="Q5" s="5"/>
      <c r="R5" s="5"/>
      <c r="S5" s="5"/>
      <c r="T5" s="25" t="s">
        <v>84</v>
      </c>
      <c r="U5" s="69" t="str">
        <f>IF(B5="","",B5)</f>
        <v>ORAN</v>
      </c>
      <c r="V5" s="69"/>
      <c r="W5" s="69"/>
      <c r="X5" s="69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5" t="s">
        <v>37</v>
      </c>
      <c r="AJ5" s="33"/>
      <c r="AK5" s="34" t="str">
        <f>+N5</f>
        <v>USD</v>
      </c>
      <c r="AL5" s="27"/>
      <c r="AM5" s="27"/>
      <c r="AN5" s="27"/>
      <c r="AO5" s="27"/>
      <c r="AP5" s="23"/>
    </row>
    <row r="6" spans="1:45" ht="1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3"/>
    </row>
    <row r="7" spans="1:45" ht="15" x14ac:dyDescent="0.25"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3"/>
    </row>
    <row r="9" spans="1:45" ht="14.45" customHeight="1" x14ac:dyDescent="0.25">
      <c r="A9" s="70" t="s">
        <v>5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2"/>
      <c r="Q9" s="73" t="s">
        <v>4</v>
      </c>
      <c r="R9" s="73" t="s">
        <v>6</v>
      </c>
      <c r="S9" s="73" t="s">
        <v>7</v>
      </c>
      <c r="T9" s="61" t="s">
        <v>10</v>
      </c>
      <c r="U9" s="62"/>
      <c r="V9" s="62"/>
      <c r="W9" s="62"/>
      <c r="X9" s="62"/>
      <c r="Y9" s="62"/>
      <c r="Z9" s="62"/>
      <c r="AA9" s="62"/>
      <c r="AB9" s="62"/>
      <c r="AC9" s="63"/>
      <c r="AD9" s="54" t="s">
        <v>78</v>
      </c>
      <c r="AE9" s="65" t="s">
        <v>11</v>
      </c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7"/>
      <c r="AR9" s="54" t="s">
        <v>16</v>
      </c>
      <c r="AS9" s="55" t="s">
        <v>79</v>
      </c>
    </row>
    <row r="10" spans="1:45" ht="26.45" customHeight="1" x14ac:dyDescent="0.25">
      <c r="A10" s="16" t="s">
        <v>3</v>
      </c>
      <c r="B10" s="7" t="s">
        <v>0</v>
      </c>
      <c r="C10" s="8" t="s">
        <v>29</v>
      </c>
      <c r="D10" s="8" t="s">
        <v>30</v>
      </c>
      <c r="E10" s="8" t="s">
        <v>31</v>
      </c>
      <c r="F10" s="8" t="s">
        <v>44</v>
      </c>
      <c r="G10" s="9" t="s">
        <v>2</v>
      </c>
      <c r="H10" s="8" t="s">
        <v>104</v>
      </c>
      <c r="I10" s="8" t="s">
        <v>97</v>
      </c>
      <c r="J10" s="8" t="s">
        <v>105</v>
      </c>
      <c r="K10" s="8" t="s">
        <v>1</v>
      </c>
      <c r="L10" s="8" t="s">
        <v>25</v>
      </c>
      <c r="M10" s="8" t="s">
        <v>26</v>
      </c>
      <c r="N10" s="9" t="s">
        <v>27</v>
      </c>
      <c r="O10" s="9" t="s">
        <v>28</v>
      </c>
      <c r="P10" s="7" t="s">
        <v>19</v>
      </c>
      <c r="Q10" s="74"/>
      <c r="R10" s="74"/>
      <c r="S10" s="74"/>
      <c r="T10" s="17" t="s">
        <v>3</v>
      </c>
      <c r="U10" s="57" t="s">
        <v>83</v>
      </c>
      <c r="V10" s="58"/>
      <c r="W10" s="18" t="s">
        <v>8</v>
      </c>
      <c r="X10" s="13" t="s">
        <v>9</v>
      </c>
      <c r="Y10" s="13" t="s">
        <v>75</v>
      </c>
      <c r="Z10" s="57" t="s">
        <v>73</v>
      </c>
      <c r="AA10" s="58"/>
      <c r="AB10" s="57" t="s">
        <v>73</v>
      </c>
      <c r="AC10" s="58"/>
      <c r="AD10" s="64"/>
      <c r="AE10" s="14" t="s">
        <v>22</v>
      </c>
      <c r="AF10" s="14" t="s">
        <v>24</v>
      </c>
      <c r="AG10" s="14" t="s">
        <v>74</v>
      </c>
      <c r="AH10" s="14" t="s">
        <v>12</v>
      </c>
      <c r="AI10" s="14" t="s">
        <v>76</v>
      </c>
      <c r="AJ10" s="14" t="s">
        <v>77</v>
      </c>
      <c r="AK10" s="14" t="s">
        <v>18</v>
      </c>
      <c r="AL10" s="59" t="s">
        <v>73</v>
      </c>
      <c r="AM10" s="60"/>
      <c r="AN10" s="59" t="s">
        <v>73</v>
      </c>
      <c r="AO10" s="60"/>
      <c r="AP10" s="59" t="s">
        <v>73</v>
      </c>
      <c r="AQ10" s="60"/>
      <c r="AR10" s="54"/>
      <c r="AS10" s="56"/>
    </row>
    <row r="11" spans="1:45" ht="18.75" customHeight="1" x14ac:dyDescent="0.25">
      <c r="A11" s="1">
        <v>43831</v>
      </c>
      <c r="B11" s="2">
        <v>22504</v>
      </c>
      <c r="C11" s="2" t="s">
        <v>110</v>
      </c>
      <c r="D11" s="2" t="s">
        <v>111</v>
      </c>
      <c r="E11" s="2" t="s">
        <v>194</v>
      </c>
      <c r="F11" s="2" t="s">
        <v>166</v>
      </c>
      <c r="G11" s="2" t="s">
        <v>82</v>
      </c>
      <c r="H11" s="3">
        <v>0.45833333333333331</v>
      </c>
      <c r="I11" s="3">
        <v>0.45833333333333331</v>
      </c>
      <c r="J11" s="3">
        <v>0.50694444444444442</v>
      </c>
      <c r="K11" s="3">
        <v>0.49652777777777773</v>
      </c>
      <c r="L11" s="2">
        <v>68</v>
      </c>
      <c r="M11" s="2">
        <v>62</v>
      </c>
      <c r="N11" s="2"/>
      <c r="O11" s="2"/>
      <c r="P11" s="2"/>
      <c r="Q11" s="10">
        <v>657</v>
      </c>
      <c r="R11" s="10"/>
      <c r="S11" s="10"/>
      <c r="T11" s="4">
        <f>IF(A11="","",A11)</f>
        <v>43831</v>
      </c>
      <c r="U11" s="2"/>
      <c r="V11" s="15"/>
      <c r="W11" s="2"/>
      <c r="X11" s="2"/>
      <c r="Y11" s="2"/>
      <c r="Z11" s="2"/>
      <c r="AA11" s="2"/>
      <c r="AB11" s="2"/>
      <c r="AC11" s="2"/>
      <c r="AD11" s="10"/>
      <c r="AE11" s="15"/>
      <c r="AF11" s="2"/>
      <c r="AG11" s="2"/>
      <c r="AH11" s="2"/>
      <c r="AI11" s="2"/>
      <c r="AJ11" s="2"/>
      <c r="AK11" s="2"/>
      <c r="AL11" s="2" t="s">
        <v>91</v>
      </c>
      <c r="AM11" s="2">
        <v>1</v>
      </c>
      <c r="AN11" s="2"/>
      <c r="AO11" s="2"/>
      <c r="AP11" s="2"/>
      <c r="AQ11" s="2"/>
      <c r="AR11" s="10"/>
      <c r="AS11" s="11">
        <f>+Q11+AD11</f>
        <v>657</v>
      </c>
    </row>
    <row r="12" spans="1:45" ht="18.75" customHeight="1" x14ac:dyDescent="0.25">
      <c r="A12" s="1">
        <v>43832</v>
      </c>
      <c r="B12" s="2">
        <v>22514</v>
      </c>
      <c r="C12" s="2" t="s">
        <v>110</v>
      </c>
      <c r="D12" s="2" t="s">
        <v>111</v>
      </c>
      <c r="E12" s="2" t="s">
        <v>194</v>
      </c>
      <c r="F12" s="2" t="s">
        <v>167</v>
      </c>
      <c r="G12" s="2" t="s">
        <v>82</v>
      </c>
      <c r="H12" s="3">
        <v>0.55555555555555558</v>
      </c>
      <c r="I12" s="3">
        <v>0.74652777777777779</v>
      </c>
      <c r="J12" s="3">
        <v>0.59027777777777779</v>
      </c>
      <c r="K12" s="3">
        <v>0.77083333333333337</v>
      </c>
      <c r="L12" s="2">
        <v>153</v>
      </c>
      <c r="M12" s="2">
        <v>31</v>
      </c>
      <c r="N12" s="2"/>
      <c r="O12" s="2"/>
      <c r="P12" s="2"/>
      <c r="Q12" s="10">
        <v>657</v>
      </c>
      <c r="R12" s="10"/>
      <c r="S12" s="10"/>
      <c r="T12" s="4">
        <f t="shared" ref="T12:T22" si="0">IF(A12="","",A12)</f>
        <v>43832</v>
      </c>
      <c r="U12" s="2"/>
      <c r="V12" s="15"/>
      <c r="W12" s="2"/>
      <c r="X12" s="2"/>
      <c r="Y12" s="2"/>
      <c r="Z12" s="2"/>
      <c r="AA12" s="2"/>
      <c r="AB12" s="2"/>
      <c r="AC12" s="2"/>
      <c r="AD12" s="10"/>
      <c r="AE12" s="15"/>
      <c r="AF12" s="2"/>
      <c r="AG12" s="2"/>
      <c r="AH12" s="2"/>
      <c r="AI12" s="2"/>
      <c r="AJ12" s="2"/>
      <c r="AK12" s="2"/>
      <c r="AL12" s="2" t="s">
        <v>91</v>
      </c>
      <c r="AM12" s="2">
        <v>1</v>
      </c>
      <c r="AN12" s="2"/>
      <c r="AO12" s="2"/>
      <c r="AP12" s="2"/>
      <c r="AQ12" s="2"/>
      <c r="AR12" s="10"/>
      <c r="AS12" s="11">
        <f t="shared" ref="AS12:AS22" si="1">+Q12+AD12</f>
        <v>657</v>
      </c>
    </row>
    <row r="13" spans="1:45" ht="18.75" customHeight="1" x14ac:dyDescent="0.25">
      <c r="A13" s="1">
        <v>43834</v>
      </c>
      <c r="B13" s="2">
        <v>22515</v>
      </c>
      <c r="C13" s="2" t="s">
        <v>110</v>
      </c>
      <c r="D13" s="2" t="s">
        <v>111</v>
      </c>
      <c r="E13" s="2" t="s">
        <v>194</v>
      </c>
      <c r="F13" s="2" t="s">
        <v>168</v>
      </c>
      <c r="G13" s="2" t="s">
        <v>82</v>
      </c>
      <c r="H13" s="3">
        <v>0.40277777777777773</v>
      </c>
      <c r="I13" s="3">
        <v>0.40625</v>
      </c>
      <c r="J13" s="3">
        <v>0.4375</v>
      </c>
      <c r="K13" s="3">
        <v>0.43055555555555558</v>
      </c>
      <c r="L13" s="2">
        <v>139</v>
      </c>
      <c r="M13" s="2">
        <v>30</v>
      </c>
      <c r="N13" s="2">
        <v>110</v>
      </c>
      <c r="O13" s="2"/>
      <c r="P13" s="2"/>
      <c r="Q13" s="10">
        <v>657</v>
      </c>
      <c r="R13" s="10"/>
      <c r="S13" s="10"/>
      <c r="T13" s="4">
        <f t="shared" si="0"/>
        <v>43834</v>
      </c>
      <c r="U13" s="2"/>
      <c r="V13" s="15"/>
      <c r="W13" s="2"/>
      <c r="X13" s="2">
        <v>1</v>
      </c>
      <c r="Y13" s="2">
        <v>1</v>
      </c>
      <c r="Z13" s="2"/>
      <c r="AA13" s="2"/>
      <c r="AB13" s="2"/>
      <c r="AC13" s="2"/>
      <c r="AD13" s="10">
        <v>200</v>
      </c>
      <c r="AE13" s="15"/>
      <c r="AF13" s="2"/>
      <c r="AG13" s="2"/>
      <c r="AH13" s="2"/>
      <c r="AI13" s="2"/>
      <c r="AJ13" s="2"/>
      <c r="AK13" s="2"/>
      <c r="AL13" s="2" t="s">
        <v>91</v>
      </c>
      <c r="AM13" s="2">
        <v>1</v>
      </c>
      <c r="AN13" s="2"/>
      <c r="AO13" s="2"/>
      <c r="AP13" s="2"/>
      <c r="AQ13" s="2"/>
      <c r="AR13" s="10"/>
      <c r="AS13" s="11">
        <f t="shared" si="1"/>
        <v>857</v>
      </c>
    </row>
    <row r="14" spans="1:45" ht="18.75" customHeight="1" x14ac:dyDescent="0.25">
      <c r="A14" s="1">
        <v>43836</v>
      </c>
      <c r="B14" s="2">
        <v>22517</v>
      </c>
      <c r="C14" s="2" t="s">
        <v>110</v>
      </c>
      <c r="D14" s="2" t="s">
        <v>111</v>
      </c>
      <c r="E14" s="2" t="s">
        <v>194</v>
      </c>
      <c r="F14" s="2" t="s">
        <v>169</v>
      </c>
      <c r="G14" s="2" t="s">
        <v>82</v>
      </c>
      <c r="H14" s="3">
        <v>0.55902777777777779</v>
      </c>
      <c r="I14" s="3">
        <v>0.64583333333333337</v>
      </c>
      <c r="J14" s="3">
        <v>0.59375</v>
      </c>
      <c r="K14" s="3">
        <v>0.67708333333333337</v>
      </c>
      <c r="L14" s="2">
        <v>122</v>
      </c>
      <c r="M14" s="2">
        <v>122</v>
      </c>
      <c r="N14" s="2"/>
      <c r="O14" s="2"/>
      <c r="P14" s="2"/>
      <c r="Q14" s="10">
        <v>657</v>
      </c>
      <c r="R14" s="10"/>
      <c r="S14" s="10"/>
      <c r="T14" s="4">
        <f t="shared" si="0"/>
        <v>43836</v>
      </c>
      <c r="U14" s="2"/>
      <c r="V14" s="15"/>
      <c r="W14" s="2"/>
      <c r="X14" s="2">
        <v>1</v>
      </c>
      <c r="Y14" s="2">
        <v>1</v>
      </c>
      <c r="Z14" s="2"/>
      <c r="AA14" s="2"/>
      <c r="AB14" s="2"/>
      <c r="AC14" s="2"/>
      <c r="AD14" s="10">
        <v>200</v>
      </c>
      <c r="AE14" s="15"/>
      <c r="AF14" s="2"/>
      <c r="AG14" s="2"/>
      <c r="AH14" s="2"/>
      <c r="AI14" s="2"/>
      <c r="AJ14" s="2"/>
      <c r="AK14" s="2"/>
      <c r="AL14" s="2" t="s">
        <v>91</v>
      </c>
      <c r="AM14" s="2">
        <v>1</v>
      </c>
      <c r="AN14" s="2"/>
      <c r="AO14" s="2"/>
      <c r="AP14" s="2"/>
      <c r="AQ14" s="2"/>
      <c r="AR14" s="10"/>
      <c r="AS14" s="11">
        <f t="shared" si="1"/>
        <v>857</v>
      </c>
    </row>
    <row r="15" spans="1:45" ht="18.75" customHeight="1" x14ac:dyDescent="0.25">
      <c r="A15" s="1">
        <v>43839</v>
      </c>
      <c r="B15" s="2">
        <v>22519</v>
      </c>
      <c r="C15" s="2" t="s">
        <v>110</v>
      </c>
      <c r="D15" s="2" t="s">
        <v>111</v>
      </c>
      <c r="E15" s="2" t="s">
        <v>194</v>
      </c>
      <c r="F15" s="2" t="s">
        <v>193</v>
      </c>
      <c r="G15" s="2" t="s">
        <v>82</v>
      </c>
      <c r="H15" s="3">
        <v>0.59722222222222221</v>
      </c>
      <c r="I15" s="3">
        <v>0.59375</v>
      </c>
      <c r="J15" s="3">
        <v>0.63194444444444442</v>
      </c>
      <c r="K15" s="3">
        <v>0.63194444444444442</v>
      </c>
      <c r="L15" s="2">
        <v>83</v>
      </c>
      <c r="M15" s="2">
        <v>86</v>
      </c>
      <c r="N15" s="2">
        <v>74</v>
      </c>
      <c r="O15" s="2"/>
      <c r="P15" s="2"/>
      <c r="Q15" s="10">
        <v>657</v>
      </c>
      <c r="R15" s="10"/>
      <c r="S15" s="10"/>
      <c r="T15" s="4">
        <f t="shared" si="0"/>
        <v>43839</v>
      </c>
      <c r="U15" s="2"/>
      <c r="V15" s="15"/>
      <c r="W15" s="2"/>
      <c r="X15" s="2">
        <v>1</v>
      </c>
      <c r="Y15" s="2">
        <v>1</v>
      </c>
      <c r="Z15" s="2"/>
      <c r="AA15" s="2"/>
      <c r="AB15" s="2"/>
      <c r="AC15" s="2"/>
      <c r="AD15" s="10">
        <v>200</v>
      </c>
      <c r="AE15" s="15"/>
      <c r="AF15" s="2"/>
      <c r="AG15" s="2"/>
      <c r="AH15" s="2"/>
      <c r="AI15" s="2"/>
      <c r="AJ15" s="2"/>
      <c r="AK15" s="2"/>
      <c r="AL15" s="2" t="s">
        <v>91</v>
      </c>
      <c r="AM15" s="2">
        <v>1</v>
      </c>
      <c r="AN15" s="2"/>
      <c r="AO15" s="2"/>
      <c r="AP15" s="2"/>
      <c r="AQ15" s="2"/>
      <c r="AR15" s="10"/>
      <c r="AS15" s="11">
        <f t="shared" si="1"/>
        <v>857</v>
      </c>
    </row>
    <row r="16" spans="1:45" ht="18.75" customHeight="1" x14ac:dyDescent="0.25">
      <c r="A16" s="1">
        <v>43843</v>
      </c>
      <c r="B16" s="2">
        <v>22521</v>
      </c>
      <c r="C16" s="2" t="s">
        <v>110</v>
      </c>
      <c r="D16" s="2" t="s">
        <v>111</v>
      </c>
      <c r="E16" s="2" t="s">
        <v>194</v>
      </c>
      <c r="F16" s="2" t="s">
        <v>170</v>
      </c>
      <c r="G16" s="2" t="s">
        <v>82</v>
      </c>
      <c r="H16" s="3">
        <v>0.625</v>
      </c>
      <c r="I16" s="3">
        <v>0.64930555555555558</v>
      </c>
      <c r="J16" s="3">
        <v>0.65972222222222221</v>
      </c>
      <c r="K16" s="3">
        <v>0.68055555555555547</v>
      </c>
      <c r="L16" s="2">
        <v>72</v>
      </c>
      <c r="M16" s="2">
        <v>108</v>
      </c>
      <c r="N16" s="2"/>
      <c r="O16" s="2"/>
      <c r="P16" s="2"/>
      <c r="Q16" s="10">
        <v>657</v>
      </c>
      <c r="R16" s="10"/>
      <c r="S16" s="10"/>
      <c r="T16" s="4">
        <f t="shared" si="0"/>
        <v>43843</v>
      </c>
      <c r="U16" s="2"/>
      <c r="V16" s="15"/>
      <c r="W16" s="2">
        <v>1</v>
      </c>
      <c r="X16" s="2">
        <v>1</v>
      </c>
      <c r="Y16" s="2">
        <v>1</v>
      </c>
      <c r="Z16" s="2"/>
      <c r="AA16" s="2"/>
      <c r="AB16" s="2"/>
      <c r="AC16" s="2"/>
      <c r="AD16" s="10">
        <v>230</v>
      </c>
      <c r="AE16" s="15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10"/>
      <c r="AS16" s="11">
        <f t="shared" si="1"/>
        <v>887</v>
      </c>
    </row>
    <row r="17" spans="1:45" ht="18.75" customHeight="1" x14ac:dyDescent="0.25">
      <c r="A17" s="1">
        <v>43846</v>
      </c>
      <c r="B17" s="2">
        <v>22523</v>
      </c>
      <c r="C17" s="2" t="s">
        <v>110</v>
      </c>
      <c r="D17" s="2" t="s">
        <v>111</v>
      </c>
      <c r="E17" s="2" t="s">
        <v>194</v>
      </c>
      <c r="F17" s="2" t="s">
        <v>171</v>
      </c>
      <c r="G17" s="2" t="s">
        <v>82</v>
      </c>
      <c r="H17" s="3">
        <v>0.64236111111111105</v>
      </c>
      <c r="I17" s="3">
        <v>0.65277777777777779</v>
      </c>
      <c r="J17" s="3">
        <v>0.67708333333333337</v>
      </c>
      <c r="K17" s="3">
        <v>0.67708333333333337</v>
      </c>
      <c r="L17" s="2">
        <v>57</v>
      </c>
      <c r="M17" s="2">
        <v>72</v>
      </c>
      <c r="N17" s="2">
        <v>115</v>
      </c>
      <c r="O17" s="2"/>
      <c r="P17" s="2"/>
      <c r="Q17" s="10">
        <v>657</v>
      </c>
      <c r="R17" s="10"/>
      <c r="S17" s="10"/>
      <c r="T17" s="4">
        <f t="shared" si="0"/>
        <v>43846</v>
      </c>
      <c r="U17" s="2"/>
      <c r="V17" s="15"/>
      <c r="W17" s="2"/>
      <c r="X17" s="2">
        <v>1</v>
      </c>
      <c r="Y17" s="2">
        <v>1</v>
      </c>
      <c r="Z17" s="2"/>
      <c r="AA17" s="2"/>
      <c r="AB17" s="2"/>
      <c r="AC17" s="2"/>
      <c r="AD17" s="10">
        <v>200</v>
      </c>
      <c r="AE17" s="15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10"/>
      <c r="AS17" s="11">
        <f t="shared" si="1"/>
        <v>857</v>
      </c>
    </row>
    <row r="18" spans="1:45" ht="18.75" customHeight="1" x14ac:dyDescent="0.25">
      <c r="A18" s="1">
        <v>43850</v>
      </c>
      <c r="B18" s="2">
        <v>22524</v>
      </c>
      <c r="C18" s="2" t="s">
        <v>110</v>
      </c>
      <c r="D18" s="2" t="s">
        <v>111</v>
      </c>
      <c r="E18" s="2" t="s">
        <v>194</v>
      </c>
      <c r="F18" s="2" t="s">
        <v>172</v>
      </c>
      <c r="G18" s="2" t="s">
        <v>82</v>
      </c>
      <c r="H18" s="3">
        <v>0.58333333333333337</v>
      </c>
      <c r="I18" s="3">
        <v>0.59722222222222221</v>
      </c>
      <c r="J18" s="3">
        <v>0.61805555555555558</v>
      </c>
      <c r="K18" s="3">
        <v>0.63541666666666663</v>
      </c>
      <c r="L18" s="2">
        <v>120</v>
      </c>
      <c r="M18" s="2">
        <v>78</v>
      </c>
      <c r="N18" s="2"/>
      <c r="O18" s="2"/>
      <c r="P18" s="2"/>
      <c r="Q18" s="10">
        <v>657</v>
      </c>
      <c r="R18" s="10"/>
      <c r="S18" s="10"/>
      <c r="T18" s="4">
        <f t="shared" si="0"/>
        <v>43850</v>
      </c>
      <c r="U18" s="2"/>
      <c r="V18" s="15"/>
      <c r="W18" s="2"/>
      <c r="X18" s="2">
        <v>3</v>
      </c>
      <c r="Y18" s="2">
        <v>1</v>
      </c>
      <c r="Z18" s="2"/>
      <c r="AA18" s="2"/>
      <c r="AB18" s="2"/>
      <c r="AC18" s="2"/>
      <c r="AD18" s="10">
        <v>200</v>
      </c>
      <c r="AE18" s="15">
        <v>1.3888888888888888E-2</v>
      </c>
      <c r="AF18" s="2"/>
      <c r="AG18" s="2"/>
      <c r="AH18" s="2"/>
      <c r="AI18" s="2"/>
      <c r="AJ18" s="2"/>
      <c r="AK18" s="2"/>
      <c r="AL18" s="2" t="s">
        <v>91</v>
      </c>
      <c r="AM18" s="2">
        <v>1</v>
      </c>
      <c r="AN18" s="2"/>
      <c r="AO18" s="2"/>
      <c r="AP18" s="2"/>
      <c r="AQ18" s="2"/>
      <c r="AR18" s="10"/>
      <c r="AS18" s="11">
        <f t="shared" si="1"/>
        <v>857</v>
      </c>
    </row>
    <row r="19" spans="1:45" ht="18.75" customHeight="1" x14ac:dyDescent="0.25">
      <c r="A19" s="1">
        <v>43852</v>
      </c>
      <c r="B19" s="2">
        <v>22525</v>
      </c>
      <c r="C19" s="2" t="s">
        <v>110</v>
      </c>
      <c r="D19" s="2" t="s">
        <v>111</v>
      </c>
      <c r="E19" s="2" t="s">
        <v>194</v>
      </c>
      <c r="F19" s="2" t="s">
        <v>173</v>
      </c>
      <c r="G19" s="2" t="s">
        <v>82</v>
      </c>
      <c r="H19" s="3">
        <v>0.59722222222222221</v>
      </c>
      <c r="I19" s="3">
        <v>0.60069444444444442</v>
      </c>
      <c r="J19" s="3">
        <v>0.63541666666666663</v>
      </c>
      <c r="K19" s="3">
        <v>0.63888888888888895</v>
      </c>
      <c r="L19" s="2">
        <v>27</v>
      </c>
      <c r="M19" s="2">
        <v>127</v>
      </c>
      <c r="N19" s="2">
        <v>98</v>
      </c>
      <c r="O19" s="2"/>
      <c r="P19" s="2"/>
      <c r="Q19" s="10">
        <v>657</v>
      </c>
      <c r="R19" s="10"/>
      <c r="S19" s="10"/>
      <c r="T19" s="4">
        <f t="shared" si="0"/>
        <v>43852</v>
      </c>
      <c r="U19" s="2"/>
      <c r="V19" s="15"/>
      <c r="W19" s="2"/>
      <c r="X19" s="2"/>
      <c r="Y19" s="2"/>
      <c r="Z19" s="2"/>
      <c r="AA19" s="2"/>
      <c r="AB19" s="2"/>
      <c r="AC19" s="2"/>
      <c r="AD19" s="10"/>
      <c r="AE19" s="15"/>
      <c r="AF19" s="2"/>
      <c r="AG19" s="2"/>
      <c r="AH19" s="2"/>
      <c r="AI19" s="2"/>
      <c r="AJ19" s="2"/>
      <c r="AK19" s="2"/>
      <c r="AL19" s="2" t="s">
        <v>91</v>
      </c>
      <c r="AM19" s="2">
        <v>1</v>
      </c>
      <c r="AN19" s="2"/>
      <c r="AO19" s="2"/>
      <c r="AP19" s="2"/>
      <c r="AQ19" s="2"/>
      <c r="AR19" s="10"/>
      <c r="AS19" s="11">
        <f t="shared" si="1"/>
        <v>657</v>
      </c>
    </row>
    <row r="20" spans="1:45" ht="18.75" customHeight="1" x14ac:dyDescent="0.25">
      <c r="A20" s="1">
        <v>43857</v>
      </c>
      <c r="B20" s="2">
        <v>22530</v>
      </c>
      <c r="C20" s="2" t="s">
        <v>110</v>
      </c>
      <c r="D20" s="2" t="s">
        <v>111</v>
      </c>
      <c r="E20" s="2" t="s">
        <v>194</v>
      </c>
      <c r="F20" s="2" t="s">
        <v>172</v>
      </c>
      <c r="G20" s="2" t="s">
        <v>82</v>
      </c>
      <c r="H20" s="3">
        <v>0.58333333333333337</v>
      </c>
      <c r="I20" s="3">
        <v>0.67013888888888884</v>
      </c>
      <c r="J20" s="3">
        <v>0.61805555555555558</v>
      </c>
      <c r="K20" s="3">
        <v>0.70138888888888884</v>
      </c>
      <c r="L20" s="2">
        <v>51</v>
      </c>
      <c r="M20" s="2">
        <v>76</v>
      </c>
      <c r="N20" s="2">
        <v>8</v>
      </c>
      <c r="O20" s="2"/>
      <c r="P20" s="2"/>
      <c r="Q20" s="10">
        <v>657</v>
      </c>
      <c r="R20" s="10"/>
      <c r="S20" s="10"/>
      <c r="T20" s="4">
        <f t="shared" si="0"/>
        <v>43857</v>
      </c>
      <c r="U20" s="2"/>
      <c r="V20" s="15"/>
      <c r="W20" s="2"/>
      <c r="X20" s="2">
        <v>2</v>
      </c>
      <c r="Y20" s="2">
        <v>1</v>
      </c>
      <c r="Z20" s="2"/>
      <c r="AA20" s="2"/>
      <c r="AB20" s="2"/>
      <c r="AC20" s="2"/>
      <c r="AD20" s="10">
        <v>200</v>
      </c>
      <c r="AE20" s="15"/>
      <c r="AF20" s="2"/>
      <c r="AG20" s="2"/>
      <c r="AH20" s="2"/>
      <c r="AI20" s="2"/>
      <c r="AJ20" s="2"/>
      <c r="AK20" s="2"/>
      <c r="AL20" s="2" t="s">
        <v>91</v>
      </c>
      <c r="AM20" s="2">
        <v>1</v>
      </c>
      <c r="AN20" s="2"/>
      <c r="AO20" s="2"/>
      <c r="AP20" s="2"/>
      <c r="AQ20" s="2"/>
      <c r="AR20" s="10"/>
      <c r="AS20" s="11">
        <f t="shared" si="1"/>
        <v>857</v>
      </c>
    </row>
    <row r="21" spans="1:45" ht="18.75" customHeight="1" x14ac:dyDescent="0.25">
      <c r="A21" s="1">
        <v>43860</v>
      </c>
      <c r="B21" s="2">
        <v>22532</v>
      </c>
      <c r="C21" s="2" t="s">
        <v>110</v>
      </c>
      <c r="D21" s="2" t="s">
        <v>111</v>
      </c>
      <c r="E21" s="2" t="s">
        <v>194</v>
      </c>
      <c r="F21" s="2" t="s">
        <v>171</v>
      </c>
      <c r="G21" s="2" t="s">
        <v>82</v>
      </c>
      <c r="H21" s="3">
        <v>0.59722222222222221</v>
      </c>
      <c r="I21" s="3">
        <v>0.58680555555555558</v>
      </c>
      <c r="J21" s="3">
        <v>0.63194444444444442</v>
      </c>
      <c r="K21" s="3">
        <v>0.62152777777777779</v>
      </c>
      <c r="L21" s="2">
        <v>101</v>
      </c>
      <c r="M21" s="2">
        <v>55</v>
      </c>
      <c r="N21" s="2"/>
      <c r="O21" s="2"/>
      <c r="P21" s="2"/>
      <c r="Q21" s="10">
        <v>657</v>
      </c>
      <c r="R21" s="10"/>
      <c r="S21" s="10"/>
      <c r="T21" s="4">
        <f t="shared" si="0"/>
        <v>43860</v>
      </c>
      <c r="U21" s="2"/>
      <c r="V21" s="15"/>
      <c r="W21" s="2"/>
      <c r="X21" s="2">
        <v>2</v>
      </c>
      <c r="Y21" s="2">
        <v>2</v>
      </c>
      <c r="Z21" s="2"/>
      <c r="AA21" s="2"/>
      <c r="AB21" s="2"/>
      <c r="AC21" s="2"/>
      <c r="AD21" s="10">
        <v>400</v>
      </c>
      <c r="AE21" s="15"/>
      <c r="AF21" s="2"/>
      <c r="AG21" s="2"/>
      <c r="AH21" s="2"/>
      <c r="AI21" s="2"/>
      <c r="AJ21" s="2"/>
      <c r="AK21" s="2"/>
      <c r="AL21" s="2" t="s">
        <v>91</v>
      </c>
      <c r="AM21" s="2">
        <v>1</v>
      </c>
      <c r="AN21" s="2"/>
      <c r="AO21" s="2"/>
      <c r="AP21" s="2"/>
      <c r="AQ21" s="2"/>
      <c r="AR21" s="10"/>
      <c r="AS21" s="11">
        <f t="shared" si="1"/>
        <v>1057</v>
      </c>
    </row>
    <row r="22" spans="1:45" ht="18.75" customHeight="1" x14ac:dyDescent="0.25">
      <c r="A22" s="1">
        <v>43853</v>
      </c>
      <c r="B22" s="2">
        <v>3115</v>
      </c>
      <c r="C22" s="2" t="s">
        <v>110</v>
      </c>
      <c r="D22" s="2" t="s">
        <v>111</v>
      </c>
      <c r="E22" s="2" t="s">
        <v>194</v>
      </c>
      <c r="F22" s="2" t="s">
        <v>167</v>
      </c>
      <c r="G22" s="2" t="s">
        <v>82</v>
      </c>
      <c r="H22" s="3">
        <v>0.59722222222222221</v>
      </c>
      <c r="I22" s="3">
        <v>0.60416666666666663</v>
      </c>
      <c r="J22" s="3">
        <v>0.63194444444444442</v>
      </c>
      <c r="K22" s="3">
        <v>0.63194444444444442</v>
      </c>
      <c r="L22" s="2">
        <v>59</v>
      </c>
      <c r="M22" s="2">
        <v>122</v>
      </c>
      <c r="N22" s="2"/>
      <c r="O22" s="2"/>
      <c r="P22" s="2"/>
      <c r="Q22" s="10">
        <v>657</v>
      </c>
      <c r="R22" s="10"/>
      <c r="S22" s="10"/>
      <c r="T22" s="4">
        <f t="shared" si="0"/>
        <v>43853</v>
      </c>
      <c r="U22" s="2"/>
      <c r="V22" s="15"/>
      <c r="W22" s="2"/>
      <c r="X22" s="2">
        <v>2</v>
      </c>
      <c r="Y22" s="2">
        <v>2</v>
      </c>
      <c r="Z22" s="2"/>
      <c r="AA22" s="2"/>
      <c r="AB22" s="2"/>
      <c r="AC22" s="2"/>
      <c r="AD22" s="10">
        <v>400</v>
      </c>
      <c r="AE22" s="15"/>
      <c r="AF22" s="2"/>
      <c r="AG22" s="2"/>
      <c r="AH22" s="2"/>
      <c r="AI22" s="2"/>
      <c r="AJ22" s="2"/>
      <c r="AK22" s="2"/>
      <c r="AL22" s="2" t="s">
        <v>91</v>
      </c>
      <c r="AM22" s="2">
        <v>1</v>
      </c>
      <c r="AN22" s="2"/>
      <c r="AO22" s="2"/>
      <c r="AP22" s="2"/>
      <c r="AQ22" s="2"/>
      <c r="AR22" s="10"/>
      <c r="AS22" s="11">
        <f t="shared" si="1"/>
        <v>1057</v>
      </c>
    </row>
    <row r="23" spans="1:45" ht="18.75" customHeight="1" x14ac:dyDescent="0.25">
      <c r="A23" s="51" t="s">
        <v>17</v>
      </c>
      <c r="B23" s="52"/>
      <c r="C23" s="52"/>
      <c r="D23" s="52"/>
      <c r="E23" s="52"/>
      <c r="F23" s="52"/>
      <c r="G23" s="52"/>
      <c r="H23" s="52"/>
      <c r="I23" s="52"/>
      <c r="J23" s="52"/>
      <c r="K23" s="53"/>
      <c r="L23" s="12">
        <f>SUM(L11:L22)</f>
        <v>1052</v>
      </c>
      <c r="M23" s="12">
        <f>SUM(M11:M22)</f>
        <v>969</v>
      </c>
      <c r="N23" s="12">
        <f>SUM(N11:N22)</f>
        <v>405</v>
      </c>
      <c r="O23" s="12">
        <f>SUM(O11:O22)</f>
        <v>0</v>
      </c>
      <c r="P23" s="12"/>
      <c r="Q23" s="12"/>
      <c r="R23" s="12"/>
      <c r="S23" s="12"/>
      <c r="T23" s="12"/>
      <c r="U23" s="12">
        <f>SUM(U11:U22)</f>
        <v>0</v>
      </c>
      <c r="V23" s="20">
        <f>SUM(V11:V22)</f>
        <v>0</v>
      </c>
      <c r="W23" s="12">
        <f>SUM(W11:W22)</f>
        <v>1</v>
      </c>
      <c r="X23" s="12">
        <f>SUM(X11:X22)</f>
        <v>14</v>
      </c>
      <c r="Y23" s="12"/>
      <c r="Z23" s="12"/>
      <c r="AA23" s="12"/>
      <c r="AB23" s="12"/>
      <c r="AC23" s="12"/>
      <c r="AD23" s="12"/>
      <c r="AE23" s="20">
        <f t="shared" ref="AE23:AK23" si="2">SUM(AE11:AE22)</f>
        <v>1.3888888888888888E-2</v>
      </c>
      <c r="AF23" s="21">
        <f t="shared" si="2"/>
        <v>0</v>
      </c>
      <c r="AG23" s="20">
        <f t="shared" si="2"/>
        <v>0</v>
      </c>
      <c r="AH23" s="20">
        <f t="shared" si="2"/>
        <v>0</v>
      </c>
      <c r="AI23" s="21">
        <f t="shared" si="2"/>
        <v>0</v>
      </c>
      <c r="AJ23" s="21">
        <f t="shared" si="2"/>
        <v>0</v>
      </c>
      <c r="AK23" s="21">
        <f t="shared" si="2"/>
        <v>0</v>
      </c>
      <c r="AL23" s="12"/>
      <c r="AM23" s="12"/>
      <c r="AN23" s="12"/>
      <c r="AO23" s="12"/>
      <c r="AP23" s="12"/>
      <c r="AQ23" s="12"/>
      <c r="AR23" s="12"/>
      <c r="AS23" s="50">
        <f>SUM(AS11:AS22)</f>
        <v>10114</v>
      </c>
    </row>
    <row r="26" spans="1:45" x14ac:dyDescent="0.25">
      <c r="D26" s="75"/>
      <c r="E26" s="75"/>
      <c r="F26" s="75"/>
      <c r="G26" s="75"/>
      <c r="H26" s="76" t="s">
        <v>206</v>
      </c>
      <c r="I26" s="75"/>
      <c r="J26" s="75"/>
      <c r="K26" s="75"/>
      <c r="L26" s="75"/>
      <c r="M26" s="75"/>
    </row>
  </sheetData>
  <sheetProtection selectLockedCells="1"/>
  <mergeCells count="18">
    <mergeCell ref="B5:E5"/>
    <mergeCell ref="U5:X5"/>
    <mergeCell ref="A9:P9"/>
    <mergeCell ref="Q9:Q10"/>
    <mergeCell ref="R9:R10"/>
    <mergeCell ref="S9:S10"/>
    <mergeCell ref="T9:AC9"/>
    <mergeCell ref="A23:K23"/>
    <mergeCell ref="AD9:AD10"/>
    <mergeCell ref="AE9:AQ9"/>
    <mergeCell ref="AR9:AR10"/>
    <mergeCell ref="AS9:AS10"/>
    <mergeCell ref="U10:V10"/>
    <mergeCell ref="Z10:AA10"/>
    <mergeCell ref="AB10:AC10"/>
    <mergeCell ref="AL10:AM10"/>
    <mergeCell ref="AN10:AO10"/>
    <mergeCell ref="AP10:AQ10"/>
  </mergeCells>
  <dataValidations count="5">
    <dataValidation type="list" allowBlank="1" showInputMessage="1" showErrorMessage="1" sqref="AP11:AP22 AL11:AL22 AN11:AN22">
      <formula1>AUTRES</formula1>
    </dataValidation>
    <dataValidation type="list" allowBlank="1" showInputMessage="1" showErrorMessage="1" sqref="N5">
      <formula1>MONNAIE</formula1>
    </dataValidation>
    <dataValidation type="list" allowBlank="1" showInputMessage="1" showErrorMessage="1" sqref="Z11:Z22 AB11:AB22">
      <formula1>AUTRE</formula1>
    </dataValidation>
    <dataValidation type="whole" allowBlank="1" showInputMessage="1" showErrorMessage="1" sqref="L11:M22">
      <formula1>0</formula1>
      <formula2>500</formula2>
    </dataValidation>
    <dataValidation type="list" allowBlank="1" showInputMessage="1" showErrorMessage="1" sqref="G11:G22">
      <formula1>nature</formula1>
    </dataValidation>
  </dataValidations>
  <pageMargins left="0.2" right="0.2" top="0.2" bottom="0.2" header="0.2" footer="0.2"/>
  <pageSetup paperSize="9" scale="96" orientation="landscape" horizontalDpi="300" verticalDpi="300" r:id="rId1"/>
  <colBreaks count="1" manualBreakCount="1">
    <brk id="19" max="2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view="pageBreakPreview" zoomScale="60" zoomScaleNormal="110" workbookViewId="0">
      <selection activeCell="AS22" sqref="AS22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6" width="9.7109375" style="6" customWidth="1"/>
    <col min="7" max="7" width="7.85546875" style="6" customWidth="1"/>
    <col min="8" max="8" width="5.7109375" style="6" customWidth="1"/>
    <col min="9" max="11" width="5.28515625" style="6" customWidth="1"/>
    <col min="12" max="13" width="6" style="6" customWidth="1"/>
    <col min="14" max="14" width="6.28515625" style="6" customWidth="1"/>
    <col min="15" max="15" width="6.42578125" style="6" customWidth="1"/>
    <col min="16" max="16" width="7.5703125" style="6" customWidth="1"/>
    <col min="17" max="17" width="10.5703125" style="6" customWidth="1"/>
    <col min="18" max="18" width="12.7109375" style="6" customWidth="1"/>
    <col min="19" max="19" width="11.7109375" style="6" customWidth="1"/>
    <col min="20" max="20" width="7.5703125" style="6" customWidth="1"/>
    <col min="21" max="21" width="3.85546875" style="6" customWidth="1"/>
    <col min="22" max="22" width="6.28515625" style="6" customWidth="1"/>
    <col min="23" max="23" width="4.140625" style="6" customWidth="1"/>
    <col min="24" max="24" width="4.42578125" style="6" customWidth="1"/>
    <col min="25" max="25" width="7.85546875" style="6" bestFit="1" customWidth="1"/>
    <col min="26" max="26" width="4.85546875" style="6" customWidth="1"/>
    <col min="27" max="27" width="4.28515625" style="6" customWidth="1"/>
    <col min="28" max="28" width="4.140625" style="6" customWidth="1"/>
    <col min="29" max="29" width="5.140625" style="6" customWidth="1"/>
    <col min="30" max="30" width="8.42578125" style="6" customWidth="1"/>
    <col min="31" max="31" width="6.5703125" style="6" bestFit="1" customWidth="1"/>
    <col min="32" max="32" width="5" style="6" bestFit="1" customWidth="1"/>
    <col min="33" max="33" width="6.5703125" style="6" bestFit="1" customWidth="1"/>
    <col min="34" max="34" width="6.42578125" style="6" bestFit="1" customWidth="1"/>
    <col min="35" max="35" width="7.42578125" style="6" customWidth="1"/>
    <col min="36" max="36" width="5.85546875" style="6" customWidth="1"/>
    <col min="37" max="37" width="5.140625" style="6" bestFit="1" customWidth="1"/>
    <col min="38" max="39" width="4.28515625" style="6" customWidth="1"/>
    <col min="40" max="40" width="4.7109375" style="6" customWidth="1"/>
    <col min="41" max="41" width="4.28515625" style="6" customWidth="1"/>
    <col min="42" max="42" width="5" style="6" customWidth="1"/>
    <col min="43" max="43" width="4" style="6" customWidth="1"/>
    <col min="44" max="44" width="8.7109375" style="6" customWidth="1"/>
    <col min="45" max="45" width="8" style="6" customWidth="1"/>
    <col min="46" max="16384" width="11.5703125" style="6"/>
  </cols>
  <sheetData>
    <row r="1" spans="1:45" ht="14.25" x14ac:dyDescent="0.25">
      <c r="A1" s="25" t="s">
        <v>32</v>
      </c>
      <c r="B1" s="25"/>
      <c r="C1" s="25"/>
      <c r="D1" s="26"/>
      <c r="E1" s="26"/>
      <c r="F1" s="26"/>
      <c r="G1" s="5"/>
      <c r="H1" s="5"/>
      <c r="I1" s="5"/>
      <c r="J1" s="5"/>
      <c r="K1" s="5"/>
      <c r="P1" s="5"/>
      <c r="Q1" s="5"/>
      <c r="R1" s="5"/>
      <c r="S1" s="5"/>
      <c r="T1" s="25" t="s">
        <v>32</v>
      </c>
      <c r="U1" s="25"/>
      <c r="V1" s="25"/>
      <c r="W1" s="25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6"/>
      <c r="AI1" s="27"/>
      <c r="AJ1" s="27"/>
      <c r="AK1" s="27"/>
      <c r="AL1" s="27"/>
      <c r="AM1" s="27"/>
      <c r="AN1" s="27"/>
      <c r="AO1" s="27"/>
      <c r="AP1" s="27"/>
    </row>
    <row r="2" spans="1:45" ht="14.25" x14ac:dyDescent="0.25">
      <c r="A2" s="25" t="s">
        <v>33</v>
      </c>
      <c r="B2" s="25"/>
      <c r="C2" s="25"/>
      <c r="D2" s="26"/>
      <c r="E2" s="26"/>
      <c r="F2" s="27"/>
      <c r="H2" s="5"/>
      <c r="I2" s="5"/>
      <c r="J2" s="5"/>
      <c r="K2" s="5"/>
      <c r="P2" s="5"/>
      <c r="Q2" s="5"/>
      <c r="R2" s="5"/>
      <c r="S2" s="5"/>
      <c r="T2" s="25" t="s">
        <v>33</v>
      </c>
      <c r="U2" s="25"/>
      <c r="V2" s="25"/>
      <c r="W2" s="25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6"/>
      <c r="AI2" s="27"/>
      <c r="AJ2" s="27"/>
      <c r="AK2" s="27"/>
      <c r="AL2" s="27"/>
      <c r="AM2" s="27"/>
      <c r="AN2" s="27"/>
      <c r="AO2" s="27"/>
      <c r="AP2" s="27"/>
    </row>
    <row r="3" spans="1:45" ht="14.45" customHeight="1" x14ac:dyDescent="0.25">
      <c r="A3" s="25" t="s">
        <v>198</v>
      </c>
      <c r="B3" s="25"/>
      <c r="C3" s="25"/>
      <c r="D3" s="26"/>
      <c r="E3" s="26"/>
      <c r="F3" s="27"/>
      <c r="H3" s="5"/>
      <c r="I3" s="5"/>
      <c r="J3" s="5"/>
      <c r="K3" s="5"/>
      <c r="L3" s="25" t="s">
        <v>35</v>
      </c>
      <c r="M3" s="5"/>
      <c r="N3" s="28" t="s">
        <v>100</v>
      </c>
      <c r="O3" s="29"/>
      <c r="P3" s="29"/>
      <c r="Q3" s="29"/>
      <c r="R3" s="5"/>
      <c r="S3" s="5"/>
      <c r="T3" s="25" t="s">
        <v>198</v>
      </c>
      <c r="U3" s="25"/>
      <c r="V3" s="25"/>
      <c r="W3" s="26"/>
      <c r="X3" s="26"/>
      <c r="Y3" s="27"/>
      <c r="AA3" s="27"/>
      <c r="AB3" s="27"/>
      <c r="AC3" s="27"/>
      <c r="AD3" s="27"/>
      <c r="AE3" s="27"/>
      <c r="AF3" s="27"/>
      <c r="AG3" s="27"/>
      <c r="AH3" s="26"/>
      <c r="AI3" s="25" t="s">
        <v>35</v>
      </c>
      <c r="AJ3" s="26"/>
      <c r="AK3" s="30" t="str">
        <f>IF(N3="","",N3)</f>
        <v>SAUDIA AIRLINES</v>
      </c>
      <c r="AL3" s="27"/>
      <c r="AM3" s="27"/>
      <c r="AN3" s="27"/>
      <c r="AO3" s="27"/>
      <c r="AP3" s="27"/>
    </row>
    <row r="4" spans="1:45" ht="15" x14ac:dyDescent="0.25">
      <c r="A4" s="27"/>
      <c r="B4" s="31"/>
      <c r="C4" s="27"/>
      <c r="D4" s="27"/>
      <c r="E4" s="27"/>
      <c r="F4" s="27"/>
      <c r="H4" s="5"/>
      <c r="I4" s="5"/>
      <c r="J4" s="5"/>
      <c r="K4" s="5"/>
      <c r="L4" s="25" t="s">
        <v>36</v>
      </c>
      <c r="M4" s="32"/>
      <c r="N4" s="46" t="s">
        <v>112</v>
      </c>
      <c r="O4" s="29"/>
      <c r="P4" s="29"/>
      <c r="Q4" s="29"/>
      <c r="R4" s="5"/>
      <c r="S4" s="5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5" t="s">
        <v>36</v>
      </c>
      <c r="AJ4" s="33"/>
      <c r="AK4" s="30" t="str">
        <f>IF(N4="","",N4)</f>
        <v>01-31 JAN 2020</v>
      </c>
      <c r="AL4" s="27"/>
      <c r="AM4" s="27"/>
      <c r="AN4" s="27"/>
      <c r="AO4" s="27"/>
      <c r="AP4" s="27"/>
    </row>
    <row r="5" spans="1:45" ht="15" x14ac:dyDescent="0.25">
      <c r="A5" s="25" t="s">
        <v>84</v>
      </c>
      <c r="B5" s="68" t="s">
        <v>109</v>
      </c>
      <c r="C5" s="68"/>
      <c r="D5" s="68"/>
      <c r="E5" s="68"/>
      <c r="F5" s="5"/>
      <c r="G5" s="5"/>
      <c r="H5" s="5"/>
      <c r="I5" s="5"/>
      <c r="J5" s="5"/>
      <c r="K5" s="5"/>
      <c r="L5" s="25" t="s">
        <v>37</v>
      </c>
      <c r="M5" s="32"/>
      <c r="N5" s="28" t="s">
        <v>67</v>
      </c>
      <c r="O5" s="5"/>
      <c r="P5" s="5"/>
      <c r="Q5" s="5"/>
      <c r="R5" s="5"/>
      <c r="S5" s="5"/>
      <c r="T5" s="25" t="s">
        <v>84</v>
      </c>
      <c r="U5" s="69" t="str">
        <f>IF(B5="","",B5)</f>
        <v>ORAN</v>
      </c>
      <c r="V5" s="69"/>
      <c r="W5" s="69"/>
      <c r="X5" s="69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5" t="s">
        <v>37</v>
      </c>
      <c r="AJ5" s="33"/>
      <c r="AK5" s="35" t="str">
        <f>+N5</f>
        <v>USD</v>
      </c>
      <c r="AL5" s="27"/>
      <c r="AM5" s="27"/>
      <c r="AN5" s="27"/>
      <c r="AO5" s="27"/>
      <c r="AP5" s="27"/>
    </row>
    <row r="6" spans="1:45" ht="14.2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8" spans="1:45" ht="14.45" customHeight="1" x14ac:dyDescent="0.25">
      <c r="A8" s="70" t="s">
        <v>5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2"/>
      <c r="Q8" s="73" t="s">
        <v>4</v>
      </c>
      <c r="R8" s="73" t="s">
        <v>6</v>
      </c>
      <c r="S8" s="73" t="s">
        <v>7</v>
      </c>
      <c r="T8" s="61" t="s">
        <v>10</v>
      </c>
      <c r="U8" s="62"/>
      <c r="V8" s="62"/>
      <c r="W8" s="62"/>
      <c r="X8" s="62"/>
      <c r="Y8" s="62"/>
      <c r="Z8" s="62"/>
      <c r="AA8" s="62"/>
      <c r="AB8" s="62"/>
      <c r="AC8" s="63"/>
      <c r="AD8" s="54" t="s">
        <v>78</v>
      </c>
      <c r="AE8" s="65" t="s">
        <v>11</v>
      </c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7"/>
      <c r="AR8" s="54" t="s">
        <v>16</v>
      </c>
      <c r="AS8" s="55" t="s">
        <v>79</v>
      </c>
    </row>
    <row r="9" spans="1:45" ht="26.45" customHeight="1" x14ac:dyDescent="0.25">
      <c r="A9" s="16" t="s">
        <v>3</v>
      </c>
      <c r="B9" s="7" t="s">
        <v>0</v>
      </c>
      <c r="C9" s="8" t="s">
        <v>29</v>
      </c>
      <c r="D9" s="8" t="s">
        <v>30</v>
      </c>
      <c r="E9" s="8" t="s">
        <v>31</v>
      </c>
      <c r="F9" s="8" t="s">
        <v>44</v>
      </c>
      <c r="G9" s="9" t="s">
        <v>2</v>
      </c>
      <c r="H9" s="8" t="s">
        <v>104</v>
      </c>
      <c r="I9" s="8" t="s">
        <v>97</v>
      </c>
      <c r="J9" s="8" t="s">
        <v>105</v>
      </c>
      <c r="K9" s="8" t="s">
        <v>1</v>
      </c>
      <c r="L9" s="8" t="s">
        <v>25</v>
      </c>
      <c r="M9" s="8" t="s">
        <v>26</v>
      </c>
      <c r="N9" s="9" t="s">
        <v>27</v>
      </c>
      <c r="O9" s="9" t="s">
        <v>28</v>
      </c>
      <c r="P9" s="7" t="s">
        <v>19</v>
      </c>
      <c r="Q9" s="74"/>
      <c r="R9" s="74"/>
      <c r="S9" s="74"/>
      <c r="T9" s="17" t="s">
        <v>3</v>
      </c>
      <c r="U9" s="57" t="s">
        <v>83</v>
      </c>
      <c r="V9" s="58"/>
      <c r="W9" s="18" t="s">
        <v>8</v>
      </c>
      <c r="X9" s="13" t="s">
        <v>9</v>
      </c>
      <c r="Y9" s="13" t="s">
        <v>75</v>
      </c>
      <c r="Z9" s="57" t="s">
        <v>73</v>
      </c>
      <c r="AA9" s="58"/>
      <c r="AB9" s="57" t="s">
        <v>73</v>
      </c>
      <c r="AC9" s="58"/>
      <c r="AD9" s="64"/>
      <c r="AE9" s="14" t="s">
        <v>22</v>
      </c>
      <c r="AF9" s="14" t="s">
        <v>24</v>
      </c>
      <c r="AG9" s="14" t="s">
        <v>74</v>
      </c>
      <c r="AH9" s="14" t="s">
        <v>12</v>
      </c>
      <c r="AI9" s="14" t="s">
        <v>76</v>
      </c>
      <c r="AJ9" s="14" t="s">
        <v>77</v>
      </c>
      <c r="AK9" s="14" t="s">
        <v>18</v>
      </c>
      <c r="AL9" s="59" t="s">
        <v>73</v>
      </c>
      <c r="AM9" s="60"/>
      <c r="AN9" s="59" t="s">
        <v>73</v>
      </c>
      <c r="AO9" s="60"/>
      <c r="AP9" s="59" t="s">
        <v>73</v>
      </c>
      <c r="AQ9" s="60"/>
      <c r="AR9" s="54"/>
      <c r="AS9" s="56"/>
    </row>
    <row r="10" spans="1:45" ht="18.75" customHeight="1" x14ac:dyDescent="0.25">
      <c r="A10" s="1">
        <v>43831</v>
      </c>
      <c r="B10" s="2">
        <v>22503</v>
      </c>
      <c r="C10" s="38" t="s">
        <v>113</v>
      </c>
      <c r="D10" s="38" t="s">
        <v>124</v>
      </c>
      <c r="E10" s="2" t="s">
        <v>157</v>
      </c>
      <c r="F10" s="2" t="s">
        <v>159</v>
      </c>
      <c r="G10" s="2" t="s">
        <v>82</v>
      </c>
      <c r="H10" s="3" t="s">
        <v>135</v>
      </c>
      <c r="I10" s="3">
        <v>0.22500000000000001</v>
      </c>
      <c r="J10" s="3" t="s">
        <v>145</v>
      </c>
      <c r="K10" s="3">
        <v>0.22916666666666666</v>
      </c>
      <c r="L10" s="2">
        <v>295</v>
      </c>
      <c r="M10" s="2">
        <v>0</v>
      </c>
      <c r="N10" s="2"/>
      <c r="O10" s="2"/>
      <c r="P10" s="2"/>
      <c r="Q10" s="10">
        <v>1750</v>
      </c>
      <c r="R10" s="10"/>
      <c r="S10" s="10"/>
      <c r="T10" s="4">
        <f>IF(A10="","",A10)</f>
        <v>43831</v>
      </c>
      <c r="U10" s="2"/>
      <c r="V10" s="15"/>
      <c r="W10" s="2"/>
      <c r="X10" s="2">
        <v>6</v>
      </c>
      <c r="Y10" s="2">
        <v>1</v>
      </c>
      <c r="Z10" s="2"/>
      <c r="AA10" s="2"/>
      <c r="AB10" s="2"/>
      <c r="AC10" s="2"/>
      <c r="AD10" s="10">
        <f>+X10*30+Y10*90</f>
        <v>270</v>
      </c>
      <c r="AE10" s="15"/>
      <c r="AF10" s="2"/>
      <c r="AG10" s="2"/>
      <c r="AH10" s="2">
        <v>1</v>
      </c>
      <c r="AI10" s="2"/>
      <c r="AJ10" s="2"/>
      <c r="AK10" s="2"/>
      <c r="AL10" s="2" t="s">
        <v>91</v>
      </c>
      <c r="AM10" s="2">
        <v>1</v>
      </c>
      <c r="AN10" s="2"/>
      <c r="AO10" s="2"/>
      <c r="AP10" s="2"/>
      <c r="AQ10" s="2"/>
      <c r="AR10" s="10"/>
      <c r="AS10" s="11">
        <f>+Q10+AD10</f>
        <v>2020</v>
      </c>
    </row>
    <row r="11" spans="1:45" ht="18.75" customHeight="1" x14ac:dyDescent="0.25">
      <c r="A11" s="1">
        <v>43831</v>
      </c>
      <c r="B11" s="2">
        <v>22505</v>
      </c>
      <c r="C11" s="38" t="s">
        <v>114</v>
      </c>
      <c r="D11" s="38" t="s">
        <v>125</v>
      </c>
      <c r="E11" s="2" t="s">
        <v>158</v>
      </c>
      <c r="F11" s="2" t="s">
        <v>160</v>
      </c>
      <c r="G11" s="2" t="s">
        <v>82</v>
      </c>
      <c r="H11" s="3" t="s">
        <v>136</v>
      </c>
      <c r="I11" s="3">
        <v>0.68263888888888891</v>
      </c>
      <c r="J11" s="3" t="s">
        <v>146</v>
      </c>
      <c r="K11" s="3">
        <v>0.74861111111111101</v>
      </c>
      <c r="L11" s="2">
        <v>267</v>
      </c>
      <c r="M11" s="2">
        <v>0</v>
      </c>
      <c r="N11" s="2"/>
      <c r="O11" s="2"/>
      <c r="P11" s="2"/>
      <c r="Q11" s="10">
        <v>2350</v>
      </c>
      <c r="R11" s="10"/>
      <c r="S11" s="10"/>
      <c r="T11" s="4">
        <f t="shared" ref="T11:T21" si="0">IF(A11="","",A11)</f>
        <v>43831</v>
      </c>
      <c r="U11" s="2"/>
      <c r="V11" s="15"/>
      <c r="W11" s="2"/>
      <c r="X11" s="2">
        <v>3</v>
      </c>
      <c r="Y11" s="2">
        <v>1</v>
      </c>
      <c r="Z11" s="2"/>
      <c r="AA11" s="2"/>
      <c r="AB11" s="2"/>
      <c r="AC11" s="2"/>
      <c r="AD11" s="10">
        <f t="shared" ref="AD11:AD21" si="1">+X11*30+Y11*90</f>
        <v>180</v>
      </c>
      <c r="AE11" s="15"/>
      <c r="AF11" s="2"/>
      <c r="AG11" s="2"/>
      <c r="AH11" s="2">
        <v>1</v>
      </c>
      <c r="AI11" s="2"/>
      <c r="AJ11" s="2"/>
      <c r="AK11" s="2"/>
      <c r="AL11" s="2" t="s">
        <v>91</v>
      </c>
      <c r="AM11" s="2">
        <v>1</v>
      </c>
      <c r="AN11" s="2"/>
      <c r="AO11" s="2"/>
      <c r="AP11" s="2"/>
      <c r="AQ11" s="2"/>
      <c r="AR11" s="10"/>
      <c r="AS11" s="11">
        <f t="shared" ref="AS11:AS21" si="2">+Q11+AD11</f>
        <v>2530</v>
      </c>
    </row>
    <row r="12" spans="1:45" ht="18.75" customHeight="1" x14ac:dyDescent="0.25">
      <c r="A12" s="1">
        <v>43831</v>
      </c>
      <c r="B12" s="2">
        <v>24015</v>
      </c>
      <c r="C12" s="38" t="s">
        <v>115</v>
      </c>
      <c r="D12" s="38" t="s">
        <v>126</v>
      </c>
      <c r="E12" s="2" t="s">
        <v>157</v>
      </c>
      <c r="F12" s="2" t="s">
        <v>159</v>
      </c>
      <c r="G12" s="2" t="s">
        <v>82</v>
      </c>
      <c r="H12" s="3" t="s">
        <v>137</v>
      </c>
      <c r="I12" s="3">
        <v>0.86805555555555547</v>
      </c>
      <c r="J12" s="3" t="s">
        <v>147</v>
      </c>
      <c r="K12" s="3">
        <v>0.9243055555555556</v>
      </c>
      <c r="L12" s="2">
        <v>272</v>
      </c>
      <c r="M12" s="2">
        <v>0</v>
      </c>
      <c r="N12" s="2"/>
      <c r="O12" s="2"/>
      <c r="P12" s="2"/>
      <c r="Q12" s="10">
        <v>1750</v>
      </c>
      <c r="R12" s="10"/>
      <c r="S12" s="10"/>
      <c r="T12" s="4">
        <f t="shared" si="0"/>
        <v>43831</v>
      </c>
      <c r="U12" s="2"/>
      <c r="V12" s="15"/>
      <c r="W12" s="2"/>
      <c r="X12" s="2">
        <v>5</v>
      </c>
      <c r="Y12" s="2">
        <v>1</v>
      </c>
      <c r="Z12" s="2"/>
      <c r="AA12" s="2"/>
      <c r="AB12" s="2"/>
      <c r="AC12" s="2"/>
      <c r="AD12" s="10">
        <f t="shared" si="1"/>
        <v>240</v>
      </c>
      <c r="AE12" s="15"/>
      <c r="AF12" s="2"/>
      <c r="AG12" s="2"/>
      <c r="AH12" s="2">
        <v>1</v>
      </c>
      <c r="AI12" s="2"/>
      <c r="AJ12" s="2"/>
      <c r="AK12" s="2"/>
      <c r="AL12" s="2" t="s">
        <v>91</v>
      </c>
      <c r="AM12" s="2">
        <v>1</v>
      </c>
      <c r="AN12" s="2"/>
      <c r="AO12" s="2"/>
      <c r="AP12" s="2"/>
      <c r="AQ12" s="2"/>
      <c r="AR12" s="10"/>
      <c r="AS12" s="11">
        <f t="shared" si="2"/>
        <v>1990</v>
      </c>
    </row>
    <row r="13" spans="1:45" ht="18.75" customHeight="1" x14ac:dyDescent="0.25">
      <c r="A13" s="1">
        <v>43832</v>
      </c>
      <c r="B13" s="2">
        <v>22506</v>
      </c>
      <c r="C13" s="38" t="s">
        <v>116</v>
      </c>
      <c r="D13" s="38" t="s">
        <v>127</v>
      </c>
      <c r="E13" s="2" t="s">
        <v>158</v>
      </c>
      <c r="F13" s="2" t="s">
        <v>160</v>
      </c>
      <c r="G13" s="2" t="s">
        <v>82</v>
      </c>
      <c r="H13" s="3" t="s">
        <v>138</v>
      </c>
      <c r="I13" s="3">
        <v>0.3923611111111111</v>
      </c>
      <c r="J13" s="3" t="s">
        <v>148</v>
      </c>
      <c r="K13" s="3">
        <v>0.4548611111111111</v>
      </c>
      <c r="L13" s="2">
        <v>448</v>
      </c>
      <c r="M13" s="2">
        <v>0</v>
      </c>
      <c r="N13" s="2"/>
      <c r="O13" s="2"/>
      <c r="P13" s="2"/>
      <c r="Q13" s="10">
        <v>2350</v>
      </c>
      <c r="R13" s="10"/>
      <c r="S13" s="10"/>
      <c r="T13" s="4">
        <f t="shared" si="0"/>
        <v>43832</v>
      </c>
      <c r="U13" s="2"/>
      <c r="V13" s="15"/>
      <c r="W13" s="2"/>
      <c r="X13" s="2">
        <v>9</v>
      </c>
      <c r="Y13" s="2">
        <v>1</v>
      </c>
      <c r="Z13" s="2"/>
      <c r="AA13" s="2"/>
      <c r="AB13" s="2"/>
      <c r="AC13" s="2"/>
      <c r="AD13" s="10">
        <f t="shared" si="1"/>
        <v>360</v>
      </c>
      <c r="AE13" s="15"/>
      <c r="AF13" s="2"/>
      <c r="AG13" s="2"/>
      <c r="AH13" s="2">
        <v>1</v>
      </c>
      <c r="AI13" s="2"/>
      <c r="AJ13" s="2"/>
      <c r="AK13" s="2"/>
      <c r="AL13" s="2" t="s">
        <v>91</v>
      </c>
      <c r="AM13" s="2">
        <v>1</v>
      </c>
      <c r="AN13" s="2"/>
      <c r="AO13" s="2"/>
      <c r="AP13" s="2"/>
      <c r="AQ13" s="2"/>
      <c r="AR13" s="10"/>
      <c r="AS13" s="11">
        <f t="shared" si="2"/>
        <v>2710</v>
      </c>
    </row>
    <row r="14" spans="1:45" ht="18.75" customHeight="1" x14ac:dyDescent="0.25">
      <c r="A14" s="1">
        <v>43832</v>
      </c>
      <c r="B14" s="2">
        <v>3696</v>
      </c>
      <c r="C14" s="38" t="s">
        <v>117</v>
      </c>
      <c r="D14" s="38" t="s">
        <v>128</v>
      </c>
      <c r="E14" s="2" t="s">
        <v>157</v>
      </c>
      <c r="F14" s="2" t="s">
        <v>159</v>
      </c>
      <c r="G14" s="2" t="s">
        <v>82</v>
      </c>
      <c r="H14" s="3" t="s">
        <v>139</v>
      </c>
      <c r="I14" s="3">
        <v>7.6388888888888895E-2</v>
      </c>
      <c r="J14" s="3" t="s">
        <v>149</v>
      </c>
      <c r="K14" s="3">
        <v>0.12847222222222224</v>
      </c>
      <c r="L14" s="2">
        <v>278</v>
      </c>
      <c r="M14" s="2">
        <v>0</v>
      </c>
      <c r="N14" s="2"/>
      <c r="O14" s="2"/>
      <c r="P14" s="2"/>
      <c r="Q14" s="10">
        <v>1750</v>
      </c>
      <c r="R14" s="10"/>
      <c r="S14" s="10"/>
      <c r="T14" s="4">
        <f t="shared" si="0"/>
        <v>43832</v>
      </c>
      <c r="U14" s="2"/>
      <c r="V14" s="15"/>
      <c r="W14" s="2"/>
      <c r="X14" s="2">
        <v>5</v>
      </c>
      <c r="Y14" s="2">
        <v>1</v>
      </c>
      <c r="Z14" s="2"/>
      <c r="AA14" s="2"/>
      <c r="AB14" s="2"/>
      <c r="AC14" s="2"/>
      <c r="AD14" s="10">
        <f t="shared" si="1"/>
        <v>240</v>
      </c>
      <c r="AE14" s="15"/>
      <c r="AF14" s="2"/>
      <c r="AG14" s="2"/>
      <c r="AH14" s="2">
        <v>1</v>
      </c>
      <c r="AI14" s="2"/>
      <c r="AJ14" s="2"/>
      <c r="AK14" s="2"/>
      <c r="AL14" s="2" t="s">
        <v>91</v>
      </c>
      <c r="AM14" s="2">
        <v>1</v>
      </c>
      <c r="AN14" s="2"/>
      <c r="AO14" s="2"/>
      <c r="AP14" s="2"/>
      <c r="AQ14" s="2"/>
      <c r="AR14" s="10"/>
      <c r="AS14" s="11">
        <f t="shared" si="2"/>
        <v>1990</v>
      </c>
    </row>
    <row r="15" spans="1:45" ht="18.75" customHeight="1" x14ac:dyDescent="0.25">
      <c r="A15" s="1">
        <v>43833</v>
      </c>
      <c r="B15" s="2">
        <v>3697</v>
      </c>
      <c r="C15" s="38" t="s">
        <v>118</v>
      </c>
      <c r="D15" s="38" t="s">
        <v>129</v>
      </c>
      <c r="E15" s="2" t="s">
        <v>157</v>
      </c>
      <c r="F15" s="2" t="s">
        <v>161</v>
      </c>
      <c r="G15" s="2" t="s">
        <v>82</v>
      </c>
      <c r="H15" s="3" t="s">
        <v>140</v>
      </c>
      <c r="I15" s="3">
        <v>0.18194444444444444</v>
      </c>
      <c r="J15" s="3" t="s">
        <v>150</v>
      </c>
      <c r="K15" s="3">
        <v>0.24305555555555555</v>
      </c>
      <c r="L15" s="2">
        <v>447</v>
      </c>
      <c r="M15" s="2">
        <v>0</v>
      </c>
      <c r="N15" s="2"/>
      <c r="O15" s="2"/>
      <c r="P15" s="2"/>
      <c r="Q15" s="10">
        <v>1750</v>
      </c>
      <c r="R15" s="10"/>
      <c r="S15" s="10"/>
      <c r="T15" s="4">
        <f t="shared" si="0"/>
        <v>43833</v>
      </c>
      <c r="U15" s="2"/>
      <c r="V15" s="15"/>
      <c r="W15" s="2"/>
      <c r="X15" s="2">
        <v>7</v>
      </c>
      <c r="Y15" s="2">
        <v>1</v>
      </c>
      <c r="Z15" s="2"/>
      <c r="AA15" s="2"/>
      <c r="AB15" s="2"/>
      <c r="AC15" s="2"/>
      <c r="AD15" s="10">
        <f t="shared" si="1"/>
        <v>300</v>
      </c>
      <c r="AE15" s="15"/>
      <c r="AF15" s="2"/>
      <c r="AG15" s="2"/>
      <c r="AH15" s="2">
        <v>1</v>
      </c>
      <c r="AI15" s="2"/>
      <c r="AJ15" s="2"/>
      <c r="AK15" s="2"/>
      <c r="AL15" s="2" t="s">
        <v>91</v>
      </c>
      <c r="AM15" s="2">
        <v>1</v>
      </c>
      <c r="AN15" s="2"/>
      <c r="AO15" s="2"/>
      <c r="AP15" s="2"/>
      <c r="AQ15" s="2"/>
      <c r="AR15" s="10"/>
      <c r="AS15" s="11">
        <f t="shared" si="2"/>
        <v>2050</v>
      </c>
    </row>
    <row r="16" spans="1:45" ht="18.75" customHeight="1" x14ac:dyDescent="0.25">
      <c r="A16" s="1">
        <v>43833</v>
      </c>
      <c r="B16" s="2">
        <v>3698</v>
      </c>
      <c r="C16" s="38" t="s">
        <v>119</v>
      </c>
      <c r="D16" s="38" t="s">
        <v>130</v>
      </c>
      <c r="E16" s="2" t="s">
        <v>157</v>
      </c>
      <c r="F16" s="2" t="s">
        <v>162</v>
      </c>
      <c r="G16" s="2" t="s">
        <v>82</v>
      </c>
      <c r="H16" s="3" t="s">
        <v>141</v>
      </c>
      <c r="I16" s="3">
        <v>0.87430555555555556</v>
      </c>
      <c r="J16" s="3" t="s">
        <v>151</v>
      </c>
      <c r="K16" s="3">
        <v>0.94513888888888886</v>
      </c>
      <c r="L16" s="2">
        <v>442</v>
      </c>
      <c r="M16" s="2">
        <v>0</v>
      </c>
      <c r="N16" s="2"/>
      <c r="O16" s="2"/>
      <c r="P16" s="2"/>
      <c r="Q16" s="10">
        <v>1750</v>
      </c>
      <c r="R16" s="10"/>
      <c r="S16" s="10"/>
      <c r="T16" s="4">
        <f t="shared" si="0"/>
        <v>43833</v>
      </c>
      <c r="U16" s="2"/>
      <c r="V16" s="15"/>
      <c r="W16" s="2"/>
      <c r="X16" s="2">
        <v>6</v>
      </c>
      <c r="Y16" s="2">
        <v>1</v>
      </c>
      <c r="Z16" s="2"/>
      <c r="AA16" s="2"/>
      <c r="AB16" s="2"/>
      <c r="AC16" s="2"/>
      <c r="AD16" s="10">
        <f t="shared" si="1"/>
        <v>270</v>
      </c>
      <c r="AE16" s="15"/>
      <c r="AF16" s="2"/>
      <c r="AG16" s="2"/>
      <c r="AH16" s="2">
        <v>1</v>
      </c>
      <c r="AI16" s="2"/>
      <c r="AJ16" s="2"/>
      <c r="AK16" s="2"/>
      <c r="AL16" s="2" t="s">
        <v>91</v>
      </c>
      <c r="AM16" s="2">
        <v>1</v>
      </c>
      <c r="AN16" s="2"/>
      <c r="AO16" s="2"/>
      <c r="AP16" s="2"/>
      <c r="AQ16" s="2"/>
      <c r="AR16" s="10"/>
      <c r="AS16" s="11">
        <f t="shared" si="2"/>
        <v>2020</v>
      </c>
    </row>
    <row r="17" spans="1:45" ht="18.75" customHeight="1" x14ac:dyDescent="0.25">
      <c r="A17" s="1">
        <v>43835</v>
      </c>
      <c r="B17" s="2">
        <v>22519</v>
      </c>
      <c r="C17" s="38" t="s">
        <v>120</v>
      </c>
      <c r="D17" s="38" t="s">
        <v>131</v>
      </c>
      <c r="E17" s="2" t="s">
        <v>157</v>
      </c>
      <c r="F17" s="2" t="s">
        <v>163</v>
      </c>
      <c r="G17" s="2" t="s">
        <v>82</v>
      </c>
      <c r="H17" s="3">
        <v>0.19097222222222221</v>
      </c>
      <c r="I17" s="3">
        <v>0.19791666666666666</v>
      </c>
      <c r="J17" s="3" t="s">
        <v>152</v>
      </c>
      <c r="K17" s="3">
        <v>0.25</v>
      </c>
      <c r="L17" s="2">
        <v>292</v>
      </c>
      <c r="M17" s="2">
        <v>0</v>
      </c>
      <c r="N17" s="2"/>
      <c r="O17" s="2"/>
      <c r="P17" s="2"/>
      <c r="Q17" s="10">
        <v>1750</v>
      </c>
      <c r="R17" s="10"/>
      <c r="S17" s="10"/>
      <c r="T17" s="4">
        <f t="shared" si="0"/>
        <v>43835</v>
      </c>
      <c r="U17" s="2"/>
      <c r="V17" s="15"/>
      <c r="W17" s="2"/>
      <c r="X17" s="2">
        <v>4</v>
      </c>
      <c r="Y17" s="2">
        <v>1</v>
      </c>
      <c r="Z17" s="2"/>
      <c r="AA17" s="2"/>
      <c r="AB17" s="2"/>
      <c r="AC17" s="2"/>
      <c r="AD17" s="10">
        <f t="shared" si="1"/>
        <v>210</v>
      </c>
      <c r="AE17" s="15"/>
      <c r="AF17" s="2"/>
      <c r="AG17" s="2"/>
      <c r="AH17" s="2">
        <v>1</v>
      </c>
      <c r="AI17" s="2"/>
      <c r="AJ17" s="2"/>
      <c r="AK17" s="2"/>
      <c r="AL17" s="2" t="s">
        <v>91</v>
      </c>
      <c r="AM17" s="2">
        <v>1</v>
      </c>
      <c r="AN17" s="2"/>
      <c r="AO17" s="2"/>
      <c r="AP17" s="2"/>
      <c r="AQ17" s="2"/>
      <c r="AR17" s="10"/>
      <c r="AS17" s="11">
        <f t="shared" si="2"/>
        <v>1960</v>
      </c>
    </row>
    <row r="18" spans="1:45" ht="18.75" customHeight="1" x14ac:dyDescent="0.25">
      <c r="A18" s="1">
        <v>43843</v>
      </c>
      <c r="B18" s="2">
        <v>22520</v>
      </c>
      <c r="C18" s="38" t="s">
        <v>121</v>
      </c>
      <c r="D18" s="38" t="s">
        <v>132</v>
      </c>
      <c r="E18" s="2" t="s">
        <v>157</v>
      </c>
      <c r="F18" s="2" t="s">
        <v>164</v>
      </c>
      <c r="G18" s="2" t="s">
        <v>82</v>
      </c>
      <c r="H18" s="3" t="s">
        <v>138</v>
      </c>
      <c r="I18" s="3">
        <v>0.41041666666666665</v>
      </c>
      <c r="J18" s="3" t="s">
        <v>153</v>
      </c>
      <c r="K18" s="3">
        <v>0.46527777777777773</v>
      </c>
      <c r="L18" s="2">
        <v>300</v>
      </c>
      <c r="M18" s="2">
        <v>300</v>
      </c>
      <c r="N18" s="2"/>
      <c r="O18" s="2"/>
      <c r="P18" s="2"/>
      <c r="Q18" s="10">
        <v>1750</v>
      </c>
      <c r="R18" s="10"/>
      <c r="S18" s="10"/>
      <c r="T18" s="4">
        <f t="shared" si="0"/>
        <v>43843</v>
      </c>
      <c r="U18" s="2"/>
      <c r="V18" s="15"/>
      <c r="W18" s="2"/>
      <c r="X18" s="2">
        <v>14</v>
      </c>
      <c r="Y18" s="2">
        <v>2</v>
      </c>
      <c r="Z18" s="2"/>
      <c r="AA18" s="2"/>
      <c r="AB18" s="2"/>
      <c r="AC18" s="2"/>
      <c r="AD18" s="10">
        <f t="shared" si="1"/>
        <v>600</v>
      </c>
      <c r="AE18" s="15"/>
      <c r="AF18" s="2"/>
      <c r="AG18" s="2"/>
      <c r="AH18" s="2">
        <v>1</v>
      </c>
      <c r="AI18" s="2"/>
      <c r="AJ18" s="2"/>
      <c r="AK18" s="2"/>
      <c r="AL18" s="2" t="s">
        <v>91</v>
      </c>
      <c r="AM18" s="2">
        <v>1</v>
      </c>
      <c r="AN18" s="2"/>
      <c r="AO18" s="2"/>
      <c r="AP18" s="2"/>
      <c r="AQ18" s="2"/>
      <c r="AR18" s="10"/>
      <c r="AS18" s="11">
        <f t="shared" si="2"/>
        <v>2350</v>
      </c>
    </row>
    <row r="19" spans="1:45" ht="18.75" customHeight="1" x14ac:dyDescent="0.25">
      <c r="A19" s="1">
        <v>43846</v>
      </c>
      <c r="B19" s="2">
        <v>22522</v>
      </c>
      <c r="C19" s="38" t="s">
        <v>122</v>
      </c>
      <c r="D19" s="38" t="s">
        <v>133</v>
      </c>
      <c r="E19" s="2" t="s">
        <v>157</v>
      </c>
      <c r="F19" s="2" t="s">
        <v>163</v>
      </c>
      <c r="G19" s="2" t="s">
        <v>82</v>
      </c>
      <c r="H19" s="3" t="s">
        <v>142</v>
      </c>
      <c r="I19" s="3">
        <v>0.67708333333333337</v>
      </c>
      <c r="J19" s="3" t="s">
        <v>154</v>
      </c>
      <c r="K19" s="3">
        <v>0.74305555555555547</v>
      </c>
      <c r="L19" s="2">
        <v>0</v>
      </c>
      <c r="M19" s="2">
        <v>297</v>
      </c>
      <c r="N19" s="2"/>
      <c r="O19" s="2"/>
      <c r="P19" s="2"/>
      <c r="Q19" s="10">
        <v>1750</v>
      </c>
      <c r="R19" s="10"/>
      <c r="S19" s="10"/>
      <c r="T19" s="4">
        <f t="shared" si="0"/>
        <v>43846</v>
      </c>
      <c r="U19" s="2"/>
      <c r="V19" s="15"/>
      <c r="W19" s="2"/>
      <c r="X19" s="2">
        <v>6</v>
      </c>
      <c r="Y19" s="2">
        <v>1</v>
      </c>
      <c r="Z19" s="2"/>
      <c r="AA19" s="2"/>
      <c r="AB19" s="2"/>
      <c r="AC19" s="2"/>
      <c r="AD19" s="10">
        <f t="shared" si="1"/>
        <v>270</v>
      </c>
      <c r="AE19" s="15"/>
      <c r="AF19" s="2"/>
      <c r="AG19" s="2"/>
      <c r="AH19" s="2">
        <v>1</v>
      </c>
      <c r="AI19" s="2"/>
      <c r="AJ19" s="2"/>
      <c r="AK19" s="2"/>
      <c r="AL19" s="2"/>
      <c r="AM19" s="2"/>
      <c r="AN19" s="2"/>
      <c r="AO19" s="2"/>
      <c r="AP19" s="2"/>
      <c r="AQ19" s="2"/>
      <c r="AR19" s="10"/>
      <c r="AS19" s="11">
        <f t="shared" si="2"/>
        <v>2020</v>
      </c>
    </row>
    <row r="20" spans="1:45" ht="18.75" customHeight="1" x14ac:dyDescent="0.25">
      <c r="A20" s="1">
        <v>43857</v>
      </c>
      <c r="B20" s="2">
        <v>22528</v>
      </c>
      <c r="C20" s="38" t="s">
        <v>121</v>
      </c>
      <c r="D20" s="38" t="s">
        <v>132</v>
      </c>
      <c r="E20" s="2" t="s">
        <v>157</v>
      </c>
      <c r="F20" s="2" t="s">
        <v>159</v>
      </c>
      <c r="G20" s="2" t="s">
        <v>82</v>
      </c>
      <c r="H20" s="3" t="s">
        <v>143</v>
      </c>
      <c r="I20" s="3">
        <v>0.31597222222222221</v>
      </c>
      <c r="J20" s="3" t="s">
        <v>155</v>
      </c>
      <c r="K20" s="3">
        <v>0.38194444444444442</v>
      </c>
      <c r="L20" s="2">
        <v>299</v>
      </c>
      <c r="M20" s="2">
        <v>301</v>
      </c>
      <c r="N20" s="2"/>
      <c r="O20" s="2"/>
      <c r="P20" s="2"/>
      <c r="Q20" s="10">
        <v>1750</v>
      </c>
      <c r="R20" s="10"/>
      <c r="S20" s="10"/>
      <c r="T20" s="4">
        <f t="shared" si="0"/>
        <v>43857</v>
      </c>
      <c r="U20" s="2"/>
      <c r="V20" s="15"/>
      <c r="W20" s="2"/>
      <c r="X20" s="2">
        <v>11</v>
      </c>
      <c r="Y20" s="2">
        <v>2</v>
      </c>
      <c r="Z20" s="2"/>
      <c r="AA20" s="2"/>
      <c r="AB20" s="2"/>
      <c r="AC20" s="2"/>
      <c r="AD20" s="10">
        <f t="shared" si="1"/>
        <v>510</v>
      </c>
      <c r="AE20" s="15"/>
      <c r="AF20" s="2"/>
      <c r="AG20" s="2"/>
      <c r="AH20" s="2">
        <v>1</v>
      </c>
      <c r="AI20" s="2"/>
      <c r="AJ20" s="2"/>
      <c r="AK20" s="2"/>
      <c r="AL20" s="2" t="s">
        <v>91</v>
      </c>
      <c r="AM20" s="2">
        <v>1</v>
      </c>
      <c r="AN20" s="2"/>
      <c r="AO20" s="2"/>
      <c r="AP20" s="2"/>
      <c r="AQ20" s="2"/>
      <c r="AR20" s="10"/>
      <c r="AS20" s="11">
        <f t="shared" si="2"/>
        <v>2260</v>
      </c>
    </row>
    <row r="21" spans="1:45" ht="18.75" customHeight="1" x14ac:dyDescent="0.25">
      <c r="A21" s="1">
        <v>43860</v>
      </c>
      <c r="B21" s="2">
        <v>22531</v>
      </c>
      <c r="C21" s="38" t="s">
        <v>123</v>
      </c>
      <c r="D21" s="38" t="s">
        <v>134</v>
      </c>
      <c r="E21" s="2" t="s">
        <v>157</v>
      </c>
      <c r="F21" s="2" t="s">
        <v>165</v>
      </c>
      <c r="G21" s="2" t="s">
        <v>82</v>
      </c>
      <c r="H21" s="3" t="s">
        <v>144</v>
      </c>
      <c r="I21" s="3">
        <v>0.39930555555555558</v>
      </c>
      <c r="J21" s="3" t="s">
        <v>156</v>
      </c>
      <c r="K21" s="3">
        <v>0.4861111111111111</v>
      </c>
      <c r="L21" s="2">
        <v>296</v>
      </c>
      <c r="M21" s="2">
        <v>287</v>
      </c>
      <c r="N21" s="2"/>
      <c r="O21" s="2"/>
      <c r="P21" s="2"/>
      <c r="Q21" s="10">
        <v>1750</v>
      </c>
      <c r="R21" s="10"/>
      <c r="S21" s="10"/>
      <c r="T21" s="4">
        <f t="shared" si="0"/>
        <v>43860</v>
      </c>
      <c r="U21" s="2"/>
      <c r="V21" s="15"/>
      <c r="W21" s="2"/>
      <c r="X21" s="2">
        <v>18</v>
      </c>
      <c r="Y21" s="2">
        <v>2</v>
      </c>
      <c r="Z21" s="2"/>
      <c r="AA21" s="2"/>
      <c r="AB21" s="2"/>
      <c r="AC21" s="2"/>
      <c r="AD21" s="10">
        <f t="shared" si="1"/>
        <v>720</v>
      </c>
      <c r="AE21" s="15"/>
      <c r="AF21" s="2"/>
      <c r="AG21" s="2"/>
      <c r="AH21" s="2">
        <v>1</v>
      </c>
      <c r="AI21" s="2"/>
      <c r="AJ21" s="2"/>
      <c r="AK21" s="2"/>
      <c r="AL21" s="2" t="s">
        <v>91</v>
      </c>
      <c r="AM21" s="2">
        <v>1</v>
      </c>
      <c r="AN21" s="2"/>
      <c r="AO21" s="2"/>
      <c r="AP21" s="2"/>
      <c r="AQ21" s="2"/>
      <c r="AR21" s="10"/>
      <c r="AS21" s="11">
        <f t="shared" si="2"/>
        <v>2470</v>
      </c>
    </row>
    <row r="22" spans="1:45" ht="18.75" customHeight="1" x14ac:dyDescent="0.25">
      <c r="A22" s="51" t="s">
        <v>17</v>
      </c>
      <c r="B22" s="52"/>
      <c r="C22" s="52"/>
      <c r="D22" s="52"/>
      <c r="E22" s="52"/>
      <c r="F22" s="52"/>
      <c r="G22" s="52"/>
      <c r="H22" s="52"/>
      <c r="I22" s="52"/>
      <c r="J22" s="52"/>
      <c r="K22" s="53"/>
      <c r="L22" s="12">
        <f>SUM(L10:L21)</f>
        <v>3636</v>
      </c>
      <c r="M22" s="12">
        <f>SUM(M10:M21)</f>
        <v>1185</v>
      </c>
      <c r="N22" s="12">
        <f>SUM(N10:N21)</f>
        <v>0</v>
      </c>
      <c r="O22" s="12">
        <f>SUM(O10:O21)</f>
        <v>0</v>
      </c>
      <c r="P22" s="12"/>
      <c r="Q22" s="12"/>
      <c r="R22" s="12"/>
      <c r="S22" s="12"/>
      <c r="T22" s="12"/>
      <c r="U22" s="12">
        <f>SUM(U10:U21)</f>
        <v>0</v>
      </c>
      <c r="V22" s="20">
        <f>SUM(V10:V21)</f>
        <v>0</v>
      </c>
      <c r="W22" s="12">
        <f>SUM(W10:W21)</f>
        <v>0</v>
      </c>
      <c r="X22" s="12">
        <f>SUM(X10:X21)</f>
        <v>94</v>
      </c>
      <c r="Y22" s="12"/>
      <c r="Z22" s="12"/>
      <c r="AA22" s="12"/>
      <c r="AB22" s="12"/>
      <c r="AC22" s="12"/>
      <c r="AD22" s="12"/>
      <c r="AE22" s="20">
        <f t="shared" ref="AE22:AK22" si="3">SUM(AE10:AE21)</f>
        <v>0</v>
      </c>
      <c r="AF22" s="21">
        <f t="shared" si="3"/>
        <v>0</v>
      </c>
      <c r="AG22" s="20">
        <f t="shared" si="3"/>
        <v>0</v>
      </c>
      <c r="AH22" s="20">
        <f t="shared" si="3"/>
        <v>12</v>
      </c>
      <c r="AI22" s="21">
        <f t="shared" si="3"/>
        <v>0</v>
      </c>
      <c r="AJ22" s="21">
        <f t="shared" si="3"/>
        <v>0</v>
      </c>
      <c r="AK22" s="21">
        <f t="shared" si="3"/>
        <v>0</v>
      </c>
      <c r="AL22" s="12"/>
      <c r="AM22" s="12"/>
      <c r="AN22" s="12"/>
      <c r="AO22" s="12"/>
      <c r="AP22" s="12"/>
      <c r="AQ22" s="12"/>
      <c r="AR22" s="12"/>
      <c r="AS22" s="50">
        <f>SUM(AS10:AS21)</f>
        <v>26370</v>
      </c>
    </row>
    <row r="24" spans="1:45" x14ac:dyDescent="0.25">
      <c r="R24" s="24" t="s">
        <v>95</v>
      </c>
      <c r="AR24" s="24" t="s">
        <v>96</v>
      </c>
    </row>
  </sheetData>
  <sheetProtection selectLockedCells="1"/>
  <mergeCells count="18">
    <mergeCell ref="B5:E5"/>
    <mergeCell ref="U5:X5"/>
    <mergeCell ref="A8:P8"/>
    <mergeCell ref="Q8:Q9"/>
    <mergeCell ref="R8:R9"/>
    <mergeCell ref="S8:S9"/>
    <mergeCell ref="T8:AC8"/>
    <mergeCell ref="A22:K22"/>
    <mergeCell ref="AD8:AD9"/>
    <mergeCell ref="AE8:AQ8"/>
    <mergeCell ref="AR8:AR9"/>
    <mergeCell ref="AS8:AS9"/>
    <mergeCell ref="U9:V9"/>
    <mergeCell ref="Z9:AA9"/>
    <mergeCell ref="AB9:AC9"/>
    <mergeCell ref="AL9:AM9"/>
    <mergeCell ref="AN9:AO9"/>
    <mergeCell ref="AP9:AQ9"/>
  </mergeCells>
  <dataValidations count="5">
    <dataValidation type="list" allowBlank="1" showInputMessage="1" showErrorMessage="1" sqref="AP10:AP21 AL10:AL21 AN10:AN21">
      <formula1>AUTRES</formula1>
    </dataValidation>
    <dataValidation type="list" allowBlank="1" showInputMessage="1" showErrorMessage="1" sqref="N5">
      <formula1>MONNAIE</formula1>
    </dataValidation>
    <dataValidation type="list" allowBlank="1" showInputMessage="1" showErrorMessage="1" sqref="Z10:Z21 AB10:AB21">
      <formula1>AUTRE</formula1>
    </dataValidation>
    <dataValidation type="whole" allowBlank="1" showInputMessage="1" showErrorMessage="1" sqref="L10:M21">
      <formula1>0</formula1>
      <formula2>500</formula2>
    </dataValidation>
    <dataValidation type="list" allowBlank="1" showInputMessage="1" showErrorMessage="1" sqref="G10:G21">
      <formula1>nature</formula1>
    </dataValidation>
  </dataValidations>
  <pageMargins left="0.2" right="0.2" top="0.2" bottom="0.2" header="0.2" footer="0.2"/>
  <pageSetup paperSize="9" scale="97" orientation="landscape" horizontalDpi="300" verticalDpi="300" r:id="rId1"/>
  <colBreaks count="1" manualBreakCount="1">
    <brk id="19" max="2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8"/>
  <sheetViews>
    <sheetView workbookViewId="0">
      <selection activeCell="N4" sqref="N4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6" width="9.7109375" style="6" customWidth="1"/>
    <col min="7" max="7" width="7.85546875" style="6" customWidth="1"/>
    <col min="8" max="8" width="5.7109375" style="6" customWidth="1"/>
    <col min="9" max="11" width="5.28515625" style="6" customWidth="1"/>
    <col min="12" max="13" width="6" style="6" customWidth="1"/>
    <col min="14" max="14" width="6.28515625" style="6" customWidth="1"/>
    <col min="15" max="15" width="6.42578125" style="6" customWidth="1"/>
    <col min="16" max="16" width="7.5703125" style="6" customWidth="1"/>
    <col min="17" max="17" width="10.5703125" style="6" customWidth="1"/>
    <col min="18" max="18" width="12.7109375" style="6" customWidth="1"/>
    <col min="19" max="19" width="11.7109375" style="6" customWidth="1"/>
    <col min="20" max="20" width="6.85546875" style="6" customWidth="1"/>
    <col min="21" max="21" width="3.85546875" style="6" customWidth="1"/>
    <col min="22" max="22" width="6.28515625" style="6" customWidth="1"/>
    <col min="23" max="23" width="4.140625" style="6" customWidth="1"/>
    <col min="24" max="24" width="4.42578125" style="6" customWidth="1"/>
    <col min="25" max="25" width="7.85546875" style="6" bestFit="1" customWidth="1"/>
    <col min="26" max="26" width="4.85546875" style="6" customWidth="1"/>
    <col min="27" max="27" width="4.28515625" style="6" customWidth="1"/>
    <col min="28" max="28" width="4.140625" style="6" customWidth="1"/>
    <col min="29" max="29" width="5.140625" style="6" customWidth="1"/>
    <col min="30" max="30" width="8.42578125" style="6" customWidth="1"/>
    <col min="31" max="31" width="9" style="6" bestFit="1" customWidth="1"/>
    <col min="32" max="32" width="5" style="6" bestFit="1" customWidth="1"/>
    <col min="33" max="33" width="6.5703125" style="6" bestFit="1" customWidth="1"/>
    <col min="34" max="34" width="6.42578125" style="6" bestFit="1" customWidth="1"/>
    <col min="35" max="35" width="7.42578125" style="6" customWidth="1"/>
    <col min="36" max="36" width="5.85546875" style="6" customWidth="1"/>
    <col min="37" max="37" width="5.140625" style="6" bestFit="1" customWidth="1"/>
    <col min="38" max="39" width="4.28515625" style="6" customWidth="1"/>
    <col min="40" max="40" width="4.7109375" style="6" customWidth="1"/>
    <col min="41" max="41" width="4.28515625" style="6" customWidth="1"/>
    <col min="42" max="42" width="5" style="6" customWidth="1"/>
    <col min="43" max="43" width="4" style="6" customWidth="1"/>
    <col min="44" max="44" width="8.7109375" style="6" customWidth="1"/>
    <col min="45" max="45" width="8" style="6" customWidth="1"/>
    <col min="46" max="16384" width="11.5703125" style="6"/>
  </cols>
  <sheetData>
    <row r="1" spans="1:45" ht="14.25" x14ac:dyDescent="0.25">
      <c r="A1" s="25" t="s">
        <v>32</v>
      </c>
      <c r="B1" s="25"/>
      <c r="C1" s="25"/>
      <c r="D1" s="26"/>
      <c r="E1" s="26"/>
      <c r="F1" s="26"/>
      <c r="G1" s="5"/>
      <c r="H1" s="5"/>
      <c r="I1" s="5"/>
      <c r="J1" s="5"/>
      <c r="K1" s="5"/>
      <c r="P1" s="5"/>
      <c r="Q1" s="5"/>
      <c r="R1" s="5"/>
      <c r="S1" s="5"/>
      <c r="T1" s="25" t="s">
        <v>32</v>
      </c>
      <c r="U1" s="25"/>
      <c r="V1" s="25"/>
      <c r="W1" s="25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6"/>
      <c r="AI1" s="27"/>
      <c r="AJ1" s="27"/>
      <c r="AK1" s="27"/>
      <c r="AL1" s="27"/>
      <c r="AM1" s="27"/>
      <c r="AN1" s="27"/>
      <c r="AO1" s="27"/>
      <c r="AP1" s="27"/>
    </row>
    <row r="2" spans="1:45" ht="14.25" x14ac:dyDescent="0.25">
      <c r="A2" s="25" t="s">
        <v>33</v>
      </c>
      <c r="B2" s="25"/>
      <c r="C2" s="25"/>
      <c r="D2" s="26"/>
      <c r="E2" s="26"/>
      <c r="F2" s="27"/>
      <c r="H2" s="5"/>
      <c r="I2" s="5"/>
      <c r="J2" s="5"/>
      <c r="K2" s="5"/>
      <c r="P2" s="5"/>
      <c r="Q2" s="5"/>
      <c r="R2" s="5"/>
      <c r="S2" s="5"/>
      <c r="T2" s="25" t="s">
        <v>33</v>
      </c>
      <c r="U2" s="25"/>
      <c r="V2" s="25"/>
      <c r="W2" s="25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6"/>
      <c r="AI2" s="27"/>
      <c r="AJ2" s="27"/>
      <c r="AK2" s="27"/>
      <c r="AL2" s="27"/>
      <c r="AM2" s="27"/>
      <c r="AN2" s="27"/>
      <c r="AO2" s="27"/>
      <c r="AP2" s="27"/>
    </row>
    <row r="3" spans="1:45" ht="14.45" customHeight="1" x14ac:dyDescent="0.25">
      <c r="A3" s="25" t="s">
        <v>34</v>
      </c>
      <c r="B3" s="25"/>
      <c r="C3" s="25"/>
      <c r="D3" s="26"/>
      <c r="E3" s="26"/>
      <c r="F3" s="27"/>
      <c r="H3" s="5"/>
      <c r="I3" s="5"/>
      <c r="J3" s="5"/>
      <c r="K3" s="5"/>
      <c r="L3" s="25" t="s">
        <v>35</v>
      </c>
      <c r="M3" s="5"/>
      <c r="N3" s="28" t="s">
        <v>101</v>
      </c>
      <c r="O3" s="29"/>
      <c r="P3" s="29"/>
      <c r="Q3" s="29"/>
      <c r="R3" s="5"/>
      <c r="S3" s="5"/>
      <c r="T3" s="25" t="s">
        <v>34</v>
      </c>
      <c r="U3" s="25"/>
      <c r="V3" s="25"/>
      <c r="W3" s="25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6"/>
      <c r="AI3" s="25" t="s">
        <v>35</v>
      </c>
      <c r="AJ3" s="26"/>
      <c r="AK3" s="30" t="str">
        <f>IF(N3="","",N3)</f>
        <v>AIGLE AZUR</v>
      </c>
      <c r="AL3" s="27"/>
      <c r="AM3" s="27"/>
      <c r="AN3" s="27"/>
      <c r="AO3" s="27"/>
      <c r="AP3" s="27"/>
    </row>
    <row r="4" spans="1:45" ht="15" x14ac:dyDescent="0.25">
      <c r="A4" s="27"/>
      <c r="B4" s="31"/>
      <c r="C4" s="27"/>
      <c r="D4" s="27"/>
      <c r="E4" s="27"/>
      <c r="F4" s="27"/>
      <c r="H4" s="5"/>
      <c r="I4" s="5"/>
      <c r="J4" s="5"/>
      <c r="K4" s="5"/>
      <c r="L4" s="25" t="s">
        <v>36</v>
      </c>
      <c r="M4" s="32"/>
      <c r="N4" s="46"/>
      <c r="O4" s="29"/>
      <c r="P4" s="29"/>
      <c r="Q4" s="29"/>
      <c r="R4" s="5"/>
      <c r="S4" s="5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5" t="s">
        <v>36</v>
      </c>
      <c r="AJ4" s="33"/>
      <c r="AK4" s="30" t="str">
        <f>IF(N4="","",N4)</f>
        <v/>
      </c>
      <c r="AL4" s="27"/>
      <c r="AM4" s="27"/>
      <c r="AN4" s="27"/>
      <c r="AO4" s="27"/>
      <c r="AP4" s="27"/>
    </row>
    <row r="5" spans="1:45" ht="15" x14ac:dyDescent="0.25">
      <c r="A5" s="25" t="s">
        <v>84</v>
      </c>
      <c r="B5" s="68" t="s">
        <v>109</v>
      </c>
      <c r="C5" s="68"/>
      <c r="D5" s="68"/>
      <c r="E5" s="68"/>
      <c r="F5" s="5"/>
      <c r="G5" s="5"/>
      <c r="H5" s="5"/>
      <c r="I5" s="5"/>
      <c r="J5" s="5"/>
      <c r="K5" s="5"/>
      <c r="L5" s="25" t="s">
        <v>37</v>
      </c>
      <c r="M5" s="32"/>
      <c r="N5" s="28" t="s">
        <v>67</v>
      </c>
      <c r="O5" s="5"/>
      <c r="P5" s="5"/>
      <c r="Q5" s="5"/>
      <c r="R5" s="5"/>
      <c r="S5" s="5"/>
      <c r="T5" s="25" t="s">
        <v>84</v>
      </c>
      <c r="U5" s="69" t="str">
        <f>IF(B5="","",B5)</f>
        <v>ORAN</v>
      </c>
      <c r="V5" s="69"/>
      <c r="W5" s="69"/>
      <c r="X5" s="69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5" t="s">
        <v>37</v>
      </c>
      <c r="AJ5" s="33"/>
      <c r="AK5" s="30" t="str">
        <f>+N5</f>
        <v>USD</v>
      </c>
      <c r="AL5" s="27"/>
      <c r="AM5" s="27"/>
      <c r="AN5" s="27"/>
      <c r="AO5" s="27"/>
      <c r="AP5" s="27"/>
    </row>
    <row r="6" spans="1:45" ht="14.2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spans="1:45" ht="14.25" x14ac:dyDescent="0.25"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</row>
    <row r="9" spans="1:45" ht="14.45" customHeight="1" x14ac:dyDescent="0.25">
      <c r="A9" s="70" t="s">
        <v>5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2"/>
      <c r="Q9" s="73" t="s">
        <v>4</v>
      </c>
      <c r="R9" s="73" t="s">
        <v>6</v>
      </c>
      <c r="S9" s="73" t="s">
        <v>7</v>
      </c>
      <c r="T9" s="61" t="s">
        <v>10</v>
      </c>
      <c r="U9" s="62"/>
      <c r="V9" s="62"/>
      <c r="W9" s="62"/>
      <c r="X9" s="62"/>
      <c r="Y9" s="62"/>
      <c r="Z9" s="62"/>
      <c r="AA9" s="62"/>
      <c r="AB9" s="62"/>
      <c r="AC9" s="63"/>
      <c r="AD9" s="54" t="s">
        <v>78</v>
      </c>
      <c r="AE9" s="65" t="s">
        <v>11</v>
      </c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7"/>
      <c r="AR9" s="54" t="s">
        <v>16</v>
      </c>
      <c r="AS9" s="55" t="s">
        <v>79</v>
      </c>
    </row>
    <row r="10" spans="1:45" ht="26.45" customHeight="1" x14ac:dyDescent="0.25">
      <c r="A10" s="16" t="s">
        <v>3</v>
      </c>
      <c r="B10" s="7" t="s">
        <v>0</v>
      </c>
      <c r="C10" s="8" t="s">
        <v>29</v>
      </c>
      <c r="D10" s="8" t="s">
        <v>30</v>
      </c>
      <c r="E10" s="8" t="s">
        <v>31</v>
      </c>
      <c r="F10" s="8" t="s">
        <v>44</v>
      </c>
      <c r="G10" s="9" t="s">
        <v>2</v>
      </c>
      <c r="H10" s="8" t="s">
        <v>104</v>
      </c>
      <c r="I10" s="8" t="s">
        <v>97</v>
      </c>
      <c r="J10" s="8" t="s">
        <v>105</v>
      </c>
      <c r="K10" s="8" t="s">
        <v>1</v>
      </c>
      <c r="L10" s="8" t="s">
        <v>25</v>
      </c>
      <c r="M10" s="8" t="s">
        <v>26</v>
      </c>
      <c r="N10" s="9" t="s">
        <v>27</v>
      </c>
      <c r="O10" s="9" t="s">
        <v>28</v>
      </c>
      <c r="P10" s="7" t="s">
        <v>19</v>
      </c>
      <c r="Q10" s="74"/>
      <c r="R10" s="74"/>
      <c r="S10" s="74"/>
      <c r="T10" s="17" t="s">
        <v>3</v>
      </c>
      <c r="U10" s="57" t="s">
        <v>83</v>
      </c>
      <c r="V10" s="58"/>
      <c r="W10" s="18" t="s">
        <v>8</v>
      </c>
      <c r="X10" s="13" t="s">
        <v>9</v>
      </c>
      <c r="Y10" s="13" t="s">
        <v>75</v>
      </c>
      <c r="Z10" s="57" t="s">
        <v>73</v>
      </c>
      <c r="AA10" s="58"/>
      <c r="AB10" s="57" t="s">
        <v>73</v>
      </c>
      <c r="AC10" s="58"/>
      <c r="AD10" s="64"/>
      <c r="AE10" s="14" t="s">
        <v>22</v>
      </c>
      <c r="AF10" s="14" t="s">
        <v>24</v>
      </c>
      <c r="AG10" s="14" t="s">
        <v>74</v>
      </c>
      <c r="AH10" s="14" t="s">
        <v>12</v>
      </c>
      <c r="AI10" s="14" t="s">
        <v>76</v>
      </c>
      <c r="AJ10" s="14" t="s">
        <v>77</v>
      </c>
      <c r="AK10" s="14" t="s">
        <v>18</v>
      </c>
      <c r="AL10" s="59" t="s">
        <v>73</v>
      </c>
      <c r="AM10" s="60"/>
      <c r="AN10" s="59" t="s">
        <v>73</v>
      </c>
      <c r="AO10" s="60"/>
      <c r="AP10" s="59" t="s">
        <v>73</v>
      </c>
      <c r="AQ10" s="60"/>
      <c r="AR10" s="54"/>
      <c r="AS10" s="56"/>
    </row>
    <row r="11" spans="1:45" ht="18.75" customHeight="1" x14ac:dyDescent="0.25">
      <c r="A11" s="1"/>
      <c r="B11" s="2"/>
      <c r="C11" s="2"/>
      <c r="D11" s="2"/>
      <c r="E11" s="2"/>
      <c r="F11" s="2"/>
      <c r="G11" s="2"/>
      <c r="H11" s="3"/>
      <c r="I11" s="3"/>
      <c r="J11" s="3"/>
      <c r="K11" s="3"/>
      <c r="L11" s="2"/>
      <c r="M11" s="2"/>
      <c r="N11" s="2"/>
      <c r="O11" s="2"/>
      <c r="P11" s="2"/>
      <c r="Q11" s="10"/>
      <c r="R11" s="10"/>
      <c r="S11" s="10"/>
      <c r="T11" s="4" t="str">
        <f>IF(A11="","",A11)</f>
        <v/>
      </c>
      <c r="U11" s="2"/>
      <c r="V11" s="15"/>
      <c r="W11" s="2"/>
      <c r="X11" s="2"/>
      <c r="Y11" s="2"/>
      <c r="Z11" s="2"/>
      <c r="AA11" s="2"/>
      <c r="AB11" s="2"/>
      <c r="AC11" s="2"/>
      <c r="AD11" s="10"/>
      <c r="AE11" s="15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10"/>
      <c r="AS11" s="11"/>
    </row>
    <row r="12" spans="1:45" ht="18.75" customHeight="1" x14ac:dyDescent="0.25">
      <c r="A12" s="1"/>
      <c r="B12" s="2"/>
      <c r="C12" s="2"/>
      <c r="D12" s="2"/>
      <c r="E12" s="2"/>
      <c r="F12" s="2"/>
      <c r="G12" s="2"/>
      <c r="H12" s="3"/>
      <c r="I12" s="3"/>
      <c r="J12" s="3"/>
      <c r="K12" s="3"/>
      <c r="L12" s="2"/>
      <c r="M12" s="2"/>
      <c r="N12" s="2"/>
      <c r="O12" s="2"/>
      <c r="P12" s="2"/>
      <c r="Q12" s="10"/>
      <c r="R12" s="10"/>
      <c r="S12" s="10"/>
      <c r="T12" s="4" t="str">
        <f t="shared" ref="T12:T52" si="0">IF(A12="","",A12)</f>
        <v/>
      </c>
      <c r="U12" s="2"/>
      <c r="V12" s="15"/>
      <c r="W12" s="2"/>
      <c r="X12" s="2"/>
      <c r="Y12" s="2"/>
      <c r="Z12" s="2"/>
      <c r="AA12" s="2"/>
      <c r="AB12" s="2"/>
      <c r="AC12" s="2"/>
      <c r="AD12" s="10"/>
      <c r="AE12" s="15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10"/>
      <c r="AS12" s="11"/>
    </row>
    <row r="13" spans="1:45" ht="18.75" customHeight="1" x14ac:dyDescent="0.25">
      <c r="A13" s="1"/>
      <c r="B13" s="2"/>
      <c r="C13" s="2"/>
      <c r="D13" s="2"/>
      <c r="E13" s="2"/>
      <c r="F13" s="2"/>
      <c r="G13" s="2"/>
      <c r="H13" s="3"/>
      <c r="I13" s="3"/>
      <c r="J13" s="3"/>
      <c r="K13" s="3"/>
      <c r="L13" s="2"/>
      <c r="M13" s="2"/>
      <c r="N13" s="2"/>
      <c r="O13" s="2"/>
      <c r="P13" s="2"/>
      <c r="Q13" s="10"/>
      <c r="R13" s="10"/>
      <c r="S13" s="10"/>
      <c r="T13" s="4"/>
      <c r="U13" s="2"/>
      <c r="V13" s="15"/>
      <c r="W13" s="2"/>
      <c r="X13" s="2"/>
      <c r="Y13" s="2"/>
      <c r="Z13" s="2"/>
      <c r="AA13" s="2"/>
      <c r="AB13" s="2"/>
      <c r="AC13" s="2"/>
      <c r="AD13" s="10"/>
      <c r="AE13" s="15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10"/>
      <c r="AS13" s="11"/>
    </row>
    <row r="14" spans="1:45" ht="18.75" customHeight="1" x14ac:dyDescent="0.25">
      <c r="A14" s="1"/>
      <c r="B14" s="2"/>
      <c r="C14" s="2"/>
      <c r="D14" s="2"/>
      <c r="E14" s="2"/>
      <c r="F14" s="2"/>
      <c r="G14" s="2"/>
      <c r="H14" s="3"/>
      <c r="I14" s="3"/>
      <c r="J14" s="3"/>
      <c r="K14" s="3"/>
      <c r="L14" s="2"/>
      <c r="M14" s="2"/>
      <c r="N14" s="2"/>
      <c r="O14" s="2"/>
      <c r="P14" s="2"/>
      <c r="Q14" s="10"/>
      <c r="R14" s="10"/>
      <c r="S14" s="10"/>
      <c r="T14" s="4"/>
      <c r="U14" s="2"/>
      <c r="V14" s="15"/>
      <c r="W14" s="2"/>
      <c r="X14" s="2"/>
      <c r="Y14" s="2"/>
      <c r="Z14" s="2"/>
      <c r="AA14" s="2"/>
      <c r="AB14" s="2"/>
      <c r="AC14" s="2"/>
      <c r="AD14" s="10"/>
      <c r="AE14" s="15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10"/>
      <c r="AS14" s="11"/>
    </row>
    <row r="15" spans="1:45" ht="18.75" customHeight="1" x14ac:dyDescent="0.25">
      <c r="A15" s="1"/>
      <c r="B15" s="2"/>
      <c r="C15" s="2"/>
      <c r="D15" s="2"/>
      <c r="E15" s="2"/>
      <c r="F15" s="2"/>
      <c r="G15" s="2"/>
      <c r="H15" s="3"/>
      <c r="I15" s="3"/>
      <c r="J15" s="3"/>
      <c r="K15" s="3"/>
      <c r="L15" s="2"/>
      <c r="M15" s="2"/>
      <c r="N15" s="2"/>
      <c r="O15" s="2"/>
      <c r="P15" s="2"/>
      <c r="Q15" s="10"/>
      <c r="R15" s="10"/>
      <c r="S15" s="10"/>
      <c r="T15" s="4"/>
      <c r="U15" s="2"/>
      <c r="V15" s="15"/>
      <c r="W15" s="2"/>
      <c r="X15" s="2"/>
      <c r="Y15" s="2"/>
      <c r="Z15" s="2"/>
      <c r="AA15" s="2"/>
      <c r="AB15" s="2"/>
      <c r="AC15" s="2"/>
      <c r="AD15" s="10"/>
      <c r="AE15" s="15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10"/>
      <c r="AS15" s="11"/>
    </row>
    <row r="16" spans="1:45" ht="18.75" customHeight="1" x14ac:dyDescent="0.25">
      <c r="A16" s="1"/>
      <c r="B16" s="2"/>
      <c r="C16" s="2"/>
      <c r="D16" s="2"/>
      <c r="E16" s="2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10"/>
      <c r="R16" s="10"/>
      <c r="S16" s="10"/>
      <c r="T16" s="4"/>
      <c r="U16" s="2"/>
      <c r="V16" s="15"/>
      <c r="W16" s="2"/>
      <c r="X16" s="2"/>
      <c r="Y16" s="2"/>
      <c r="Z16" s="2"/>
      <c r="AA16" s="2"/>
      <c r="AB16" s="2"/>
      <c r="AC16" s="2"/>
      <c r="AD16" s="10"/>
      <c r="AE16" s="15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10"/>
      <c r="AS16" s="11"/>
    </row>
    <row r="17" spans="1:45" ht="18.75" customHeight="1" x14ac:dyDescent="0.25">
      <c r="A17" s="1"/>
      <c r="B17" s="2"/>
      <c r="C17" s="2"/>
      <c r="D17" s="2"/>
      <c r="E17" s="2"/>
      <c r="F17" s="2"/>
      <c r="G17" s="2"/>
      <c r="H17" s="3"/>
      <c r="I17" s="3"/>
      <c r="J17" s="3"/>
      <c r="K17" s="3"/>
      <c r="L17" s="2"/>
      <c r="M17" s="2"/>
      <c r="N17" s="2"/>
      <c r="O17" s="2"/>
      <c r="P17" s="2"/>
      <c r="Q17" s="10"/>
      <c r="R17" s="10"/>
      <c r="S17" s="10"/>
      <c r="T17" s="4"/>
      <c r="U17" s="2"/>
      <c r="V17" s="15"/>
      <c r="W17" s="2"/>
      <c r="X17" s="2"/>
      <c r="Y17" s="2"/>
      <c r="Z17" s="2"/>
      <c r="AA17" s="2"/>
      <c r="AB17" s="2"/>
      <c r="AC17" s="2"/>
      <c r="AD17" s="10"/>
      <c r="AE17" s="15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10"/>
      <c r="AS17" s="11"/>
    </row>
    <row r="18" spans="1:45" ht="18.75" customHeight="1" x14ac:dyDescent="0.25">
      <c r="A18" s="1"/>
      <c r="B18" s="2"/>
      <c r="C18" s="2"/>
      <c r="D18" s="2"/>
      <c r="E18" s="2"/>
      <c r="F18" s="2"/>
      <c r="G18" s="2"/>
      <c r="H18" s="3"/>
      <c r="I18" s="3"/>
      <c r="J18" s="3"/>
      <c r="K18" s="3"/>
      <c r="L18" s="2"/>
      <c r="M18" s="2"/>
      <c r="N18" s="2"/>
      <c r="O18" s="2"/>
      <c r="P18" s="2"/>
      <c r="Q18" s="10"/>
      <c r="R18" s="10"/>
      <c r="S18" s="10"/>
      <c r="T18" s="4"/>
      <c r="U18" s="2"/>
      <c r="V18" s="15"/>
      <c r="W18" s="2"/>
      <c r="X18" s="2"/>
      <c r="Y18" s="2"/>
      <c r="Z18" s="2"/>
      <c r="AA18" s="2"/>
      <c r="AB18" s="2"/>
      <c r="AC18" s="2"/>
      <c r="AD18" s="10"/>
      <c r="AE18" s="15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0"/>
      <c r="AS18" s="11"/>
    </row>
    <row r="19" spans="1:45" ht="18.75" customHeight="1" x14ac:dyDescent="0.25">
      <c r="A19" s="1"/>
      <c r="B19" s="2"/>
      <c r="C19" s="2"/>
      <c r="D19" s="2"/>
      <c r="E19" s="2"/>
      <c r="F19" s="2"/>
      <c r="G19" s="2"/>
      <c r="H19" s="3"/>
      <c r="I19" s="3"/>
      <c r="J19" s="3"/>
      <c r="K19" s="3"/>
      <c r="L19" s="2"/>
      <c r="M19" s="2"/>
      <c r="N19" s="2"/>
      <c r="O19" s="2"/>
      <c r="P19" s="2"/>
      <c r="Q19" s="10"/>
      <c r="R19" s="10"/>
      <c r="S19" s="10"/>
      <c r="T19" s="4"/>
      <c r="U19" s="2"/>
      <c r="V19" s="15"/>
      <c r="W19" s="2"/>
      <c r="X19" s="2"/>
      <c r="Y19" s="2"/>
      <c r="Z19" s="2"/>
      <c r="AA19" s="2"/>
      <c r="AB19" s="2"/>
      <c r="AC19" s="2"/>
      <c r="AD19" s="10"/>
      <c r="AE19" s="15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0"/>
      <c r="AS19" s="11"/>
    </row>
    <row r="20" spans="1:45" ht="18.75" customHeight="1" x14ac:dyDescent="0.25">
      <c r="A20" s="1"/>
      <c r="B20" s="2"/>
      <c r="C20" s="2"/>
      <c r="D20" s="2"/>
      <c r="E20" s="2"/>
      <c r="F20" s="2"/>
      <c r="G20" s="2"/>
      <c r="H20" s="3"/>
      <c r="I20" s="3"/>
      <c r="J20" s="3"/>
      <c r="K20" s="3"/>
      <c r="L20" s="2"/>
      <c r="M20" s="2"/>
      <c r="N20" s="2"/>
      <c r="O20" s="2"/>
      <c r="P20" s="2"/>
      <c r="Q20" s="10"/>
      <c r="R20" s="10"/>
      <c r="S20" s="10"/>
      <c r="T20" s="4"/>
      <c r="U20" s="2"/>
      <c r="V20" s="15"/>
      <c r="W20" s="2"/>
      <c r="X20" s="2"/>
      <c r="Y20" s="2"/>
      <c r="Z20" s="2"/>
      <c r="AA20" s="2"/>
      <c r="AB20" s="2"/>
      <c r="AC20" s="2"/>
      <c r="AD20" s="10"/>
      <c r="AE20" s="1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0"/>
      <c r="AS20" s="11"/>
    </row>
    <row r="21" spans="1:45" ht="18.75" customHeight="1" x14ac:dyDescent="0.25">
      <c r="A21" s="1"/>
      <c r="B21" s="2"/>
      <c r="C21" s="2"/>
      <c r="D21" s="2"/>
      <c r="E21" s="2"/>
      <c r="F21" s="2"/>
      <c r="G21" s="2"/>
      <c r="H21" s="3"/>
      <c r="I21" s="3"/>
      <c r="J21" s="3"/>
      <c r="K21" s="3"/>
      <c r="L21" s="2"/>
      <c r="M21" s="2"/>
      <c r="N21" s="2"/>
      <c r="O21" s="2"/>
      <c r="P21" s="2"/>
      <c r="Q21" s="10"/>
      <c r="R21" s="10"/>
      <c r="S21" s="10"/>
      <c r="T21" s="4"/>
      <c r="U21" s="2"/>
      <c r="V21" s="15"/>
      <c r="W21" s="2"/>
      <c r="X21" s="2"/>
      <c r="Y21" s="2"/>
      <c r="Z21" s="2"/>
      <c r="AA21" s="2"/>
      <c r="AB21" s="2"/>
      <c r="AC21" s="2"/>
      <c r="AD21" s="10"/>
      <c r="AE21" s="15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10"/>
      <c r="AS21" s="11"/>
    </row>
    <row r="22" spans="1:45" ht="18.75" customHeight="1" x14ac:dyDescent="0.25">
      <c r="A22" s="1"/>
      <c r="B22" s="2"/>
      <c r="C22" s="2"/>
      <c r="D22" s="2"/>
      <c r="E22" s="2"/>
      <c r="F22" s="2"/>
      <c r="G22" s="2"/>
      <c r="H22" s="3"/>
      <c r="I22" s="3"/>
      <c r="J22" s="3"/>
      <c r="K22" s="3"/>
      <c r="L22" s="2"/>
      <c r="M22" s="2"/>
      <c r="N22" s="2"/>
      <c r="O22" s="2"/>
      <c r="P22" s="2"/>
      <c r="Q22" s="10"/>
      <c r="R22" s="10"/>
      <c r="S22" s="10"/>
      <c r="T22" s="4"/>
      <c r="U22" s="2"/>
      <c r="V22" s="15"/>
      <c r="W22" s="2"/>
      <c r="X22" s="2"/>
      <c r="Y22" s="2"/>
      <c r="Z22" s="2"/>
      <c r="AA22" s="2"/>
      <c r="AB22" s="2"/>
      <c r="AC22" s="2"/>
      <c r="AD22" s="10"/>
      <c r="AE22" s="15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0"/>
      <c r="AS22" s="11"/>
    </row>
    <row r="23" spans="1:45" ht="18.75" customHeight="1" x14ac:dyDescent="0.25">
      <c r="A23" s="1"/>
      <c r="B23" s="2"/>
      <c r="C23" s="2"/>
      <c r="D23" s="2"/>
      <c r="E23" s="2"/>
      <c r="F23" s="2"/>
      <c r="G23" s="2"/>
      <c r="H23" s="3"/>
      <c r="I23" s="3"/>
      <c r="J23" s="3"/>
      <c r="K23" s="3"/>
      <c r="L23" s="2"/>
      <c r="M23" s="2"/>
      <c r="N23" s="2"/>
      <c r="O23" s="2"/>
      <c r="P23" s="2"/>
      <c r="Q23" s="10"/>
      <c r="R23" s="10"/>
      <c r="S23" s="10"/>
      <c r="T23" s="4"/>
      <c r="U23" s="2"/>
      <c r="V23" s="15"/>
      <c r="W23" s="2"/>
      <c r="X23" s="2"/>
      <c r="Y23" s="2"/>
      <c r="Z23" s="2"/>
      <c r="AA23" s="2"/>
      <c r="AB23" s="2"/>
      <c r="AC23" s="2"/>
      <c r="AD23" s="10"/>
      <c r="AE23" s="15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0"/>
      <c r="AS23" s="11"/>
    </row>
    <row r="24" spans="1:45" ht="18.75" customHeight="1" x14ac:dyDescent="0.25">
      <c r="A24" s="1"/>
      <c r="B24" s="2"/>
      <c r="C24" s="2"/>
      <c r="D24" s="2"/>
      <c r="E24" s="2"/>
      <c r="F24" s="2"/>
      <c r="G24" s="2"/>
      <c r="H24" s="3"/>
      <c r="I24" s="3"/>
      <c r="J24" s="3"/>
      <c r="K24" s="3"/>
      <c r="L24" s="2"/>
      <c r="M24" s="2"/>
      <c r="N24" s="2"/>
      <c r="O24" s="2"/>
      <c r="P24" s="2"/>
      <c r="Q24" s="10"/>
      <c r="R24" s="10"/>
      <c r="S24" s="10"/>
      <c r="T24" s="4"/>
      <c r="U24" s="2"/>
      <c r="V24" s="15"/>
      <c r="W24" s="2"/>
      <c r="X24" s="2"/>
      <c r="Y24" s="2"/>
      <c r="Z24" s="2"/>
      <c r="AA24" s="2"/>
      <c r="AB24" s="2"/>
      <c r="AC24" s="2"/>
      <c r="AD24" s="10"/>
      <c r="AE24" s="15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0"/>
      <c r="AS24" s="11"/>
    </row>
    <row r="25" spans="1:45" ht="18.75" customHeight="1" x14ac:dyDescent="0.25">
      <c r="A25" s="1"/>
      <c r="B25" s="2"/>
      <c r="C25" s="2"/>
      <c r="D25" s="2"/>
      <c r="E25" s="2"/>
      <c r="F25" s="2"/>
      <c r="G25" s="2"/>
      <c r="H25" s="3"/>
      <c r="I25" s="3"/>
      <c r="J25" s="3"/>
      <c r="K25" s="3"/>
      <c r="L25" s="2"/>
      <c r="M25" s="2"/>
      <c r="N25" s="2"/>
      <c r="O25" s="2"/>
      <c r="P25" s="2"/>
      <c r="Q25" s="10"/>
      <c r="R25" s="10"/>
      <c r="S25" s="10"/>
      <c r="T25" s="4"/>
      <c r="U25" s="2"/>
      <c r="V25" s="15"/>
      <c r="W25" s="2"/>
      <c r="X25" s="2"/>
      <c r="Y25" s="2"/>
      <c r="Z25" s="2"/>
      <c r="AA25" s="2"/>
      <c r="AB25" s="2"/>
      <c r="AC25" s="2"/>
      <c r="AD25" s="10"/>
      <c r="AE25" s="15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0"/>
      <c r="AS25" s="11"/>
    </row>
    <row r="26" spans="1:45" ht="18.75" customHeight="1" x14ac:dyDescent="0.25">
      <c r="A26" s="1"/>
      <c r="B26" s="2"/>
      <c r="C26" s="2"/>
      <c r="D26" s="2"/>
      <c r="E26" s="2"/>
      <c r="F26" s="2"/>
      <c r="G26" s="2"/>
      <c r="H26" s="3"/>
      <c r="I26" s="3"/>
      <c r="J26" s="3"/>
      <c r="K26" s="3"/>
      <c r="L26" s="2"/>
      <c r="M26" s="2"/>
      <c r="N26" s="2"/>
      <c r="O26" s="2"/>
      <c r="P26" s="2"/>
      <c r="Q26" s="10"/>
      <c r="R26" s="10"/>
      <c r="S26" s="10"/>
      <c r="T26" s="4"/>
      <c r="U26" s="2"/>
      <c r="V26" s="15"/>
      <c r="W26" s="2"/>
      <c r="X26" s="2"/>
      <c r="Y26" s="2"/>
      <c r="Z26" s="2"/>
      <c r="AA26" s="2"/>
      <c r="AB26" s="2"/>
      <c r="AC26" s="2"/>
      <c r="AD26" s="10"/>
      <c r="AE26" s="15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0"/>
      <c r="AS26" s="11"/>
    </row>
    <row r="27" spans="1:45" ht="18.75" customHeight="1" x14ac:dyDescent="0.25">
      <c r="A27" s="1"/>
      <c r="B27" s="2"/>
      <c r="C27" s="2"/>
      <c r="D27" s="2"/>
      <c r="E27" s="2"/>
      <c r="F27" s="2"/>
      <c r="G27" s="2"/>
      <c r="H27" s="3"/>
      <c r="I27" s="3"/>
      <c r="J27" s="3"/>
      <c r="K27" s="3"/>
      <c r="L27" s="2"/>
      <c r="M27" s="2"/>
      <c r="N27" s="2"/>
      <c r="O27" s="2"/>
      <c r="P27" s="2"/>
      <c r="Q27" s="10"/>
      <c r="R27" s="10"/>
      <c r="S27" s="10"/>
      <c r="T27" s="4"/>
      <c r="U27" s="2"/>
      <c r="V27" s="15"/>
      <c r="W27" s="2"/>
      <c r="X27" s="2"/>
      <c r="Y27" s="2"/>
      <c r="Z27" s="2"/>
      <c r="AA27" s="2"/>
      <c r="AB27" s="2"/>
      <c r="AC27" s="2"/>
      <c r="AD27" s="10"/>
      <c r="AE27" s="15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10"/>
      <c r="AS27" s="11"/>
    </row>
    <row r="28" spans="1:45" ht="18.75" customHeight="1" x14ac:dyDescent="0.25">
      <c r="A28" s="1"/>
      <c r="B28" s="2"/>
      <c r="C28" s="2"/>
      <c r="D28" s="2"/>
      <c r="E28" s="2"/>
      <c r="F28" s="2"/>
      <c r="G28" s="2"/>
      <c r="H28" s="3"/>
      <c r="I28" s="3"/>
      <c r="J28" s="3"/>
      <c r="K28" s="3"/>
      <c r="L28" s="2"/>
      <c r="M28" s="2"/>
      <c r="N28" s="2"/>
      <c r="O28" s="2"/>
      <c r="P28" s="2"/>
      <c r="Q28" s="10"/>
      <c r="R28" s="10"/>
      <c r="S28" s="10"/>
      <c r="T28" s="4"/>
      <c r="U28" s="2"/>
      <c r="V28" s="15"/>
      <c r="W28" s="2"/>
      <c r="X28" s="2"/>
      <c r="Y28" s="2"/>
      <c r="Z28" s="2"/>
      <c r="AA28" s="2"/>
      <c r="AB28" s="2"/>
      <c r="AC28" s="2"/>
      <c r="AD28" s="10"/>
      <c r="AE28" s="15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10"/>
      <c r="AS28" s="11"/>
    </row>
    <row r="29" spans="1:45" ht="18.75" customHeight="1" x14ac:dyDescent="0.25">
      <c r="A29" s="1"/>
      <c r="B29" s="2"/>
      <c r="C29" s="2"/>
      <c r="D29" s="2"/>
      <c r="E29" s="2"/>
      <c r="F29" s="2"/>
      <c r="G29" s="2"/>
      <c r="H29" s="3"/>
      <c r="I29" s="3"/>
      <c r="J29" s="3"/>
      <c r="K29" s="3"/>
      <c r="L29" s="2"/>
      <c r="M29" s="2"/>
      <c r="N29" s="2"/>
      <c r="O29" s="2"/>
      <c r="P29" s="2"/>
      <c r="Q29" s="10"/>
      <c r="R29" s="10"/>
      <c r="S29" s="10"/>
      <c r="T29" s="4"/>
      <c r="U29" s="2"/>
      <c r="V29" s="15"/>
      <c r="W29" s="2"/>
      <c r="X29" s="2"/>
      <c r="Y29" s="2"/>
      <c r="Z29" s="2"/>
      <c r="AA29" s="2"/>
      <c r="AB29" s="2"/>
      <c r="AC29" s="2"/>
      <c r="AD29" s="10"/>
      <c r="AE29" s="15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10"/>
      <c r="AS29" s="11"/>
    </row>
    <row r="30" spans="1:45" ht="18.75" customHeight="1" x14ac:dyDescent="0.25">
      <c r="A30" s="1"/>
      <c r="B30" s="2"/>
      <c r="C30" s="2"/>
      <c r="D30" s="2"/>
      <c r="E30" s="2"/>
      <c r="F30" s="2"/>
      <c r="G30" s="2"/>
      <c r="H30" s="3"/>
      <c r="I30" s="3"/>
      <c r="J30" s="3"/>
      <c r="K30" s="3"/>
      <c r="L30" s="2"/>
      <c r="M30" s="2"/>
      <c r="N30" s="2"/>
      <c r="O30" s="2"/>
      <c r="P30" s="2"/>
      <c r="Q30" s="10"/>
      <c r="R30" s="10"/>
      <c r="S30" s="10"/>
      <c r="T30" s="4"/>
      <c r="U30" s="2"/>
      <c r="V30" s="15"/>
      <c r="W30" s="2"/>
      <c r="X30" s="2"/>
      <c r="Y30" s="2"/>
      <c r="Z30" s="2"/>
      <c r="AA30" s="2"/>
      <c r="AB30" s="2"/>
      <c r="AC30" s="2"/>
      <c r="AD30" s="10"/>
      <c r="AE30" s="15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10"/>
      <c r="AS30" s="11"/>
    </row>
    <row r="31" spans="1:45" ht="18.75" customHeight="1" x14ac:dyDescent="0.25">
      <c r="A31" s="1"/>
      <c r="B31" s="2"/>
      <c r="C31" s="2"/>
      <c r="D31" s="2"/>
      <c r="E31" s="2"/>
      <c r="F31" s="2"/>
      <c r="G31" s="2"/>
      <c r="H31" s="3"/>
      <c r="I31" s="3"/>
      <c r="J31" s="3"/>
      <c r="K31" s="3"/>
      <c r="L31" s="2"/>
      <c r="M31" s="2"/>
      <c r="N31" s="2"/>
      <c r="O31" s="2"/>
      <c r="P31" s="2"/>
      <c r="Q31" s="10"/>
      <c r="R31" s="10"/>
      <c r="S31" s="10"/>
      <c r="T31" s="4"/>
      <c r="U31" s="2"/>
      <c r="V31" s="15"/>
      <c r="W31" s="2"/>
      <c r="X31" s="2"/>
      <c r="Y31" s="2"/>
      <c r="Z31" s="2"/>
      <c r="AA31" s="2"/>
      <c r="AB31" s="2"/>
      <c r="AC31" s="2"/>
      <c r="AD31" s="10"/>
      <c r="AE31" s="15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10"/>
      <c r="AS31" s="11"/>
    </row>
    <row r="32" spans="1:45" ht="18.75" customHeight="1" x14ac:dyDescent="0.25">
      <c r="A32" s="1"/>
      <c r="B32" s="2"/>
      <c r="C32" s="2"/>
      <c r="D32" s="2"/>
      <c r="E32" s="2"/>
      <c r="F32" s="2"/>
      <c r="G32" s="2"/>
      <c r="H32" s="3"/>
      <c r="I32" s="3"/>
      <c r="J32" s="3"/>
      <c r="K32" s="3"/>
      <c r="L32" s="2"/>
      <c r="M32" s="2"/>
      <c r="N32" s="2"/>
      <c r="O32" s="2"/>
      <c r="P32" s="2"/>
      <c r="Q32" s="10"/>
      <c r="R32" s="10"/>
      <c r="S32" s="10"/>
      <c r="T32" s="4"/>
      <c r="U32" s="2"/>
      <c r="V32" s="15"/>
      <c r="W32" s="2"/>
      <c r="X32" s="2"/>
      <c r="Y32" s="2"/>
      <c r="Z32" s="2"/>
      <c r="AA32" s="2"/>
      <c r="AB32" s="2"/>
      <c r="AC32" s="2"/>
      <c r="AD32" s="10"/>
      <c r="AE32" s="15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10"/>
      <c r="AS32" s="11"/>
    </row>
    <row r="33" spans="1:45" ht="18.75" customHeight="1" x14ac:dyDescent="0.25">
      <c r="A33" s="1"/>
      <c r="B33" s="2"/>
      <c r="C33" s="2"/>
      <c r="D33" s="2"/>
      <c r="E33" s="2"/>
      <c r="F33" s="2"/>
      <c r="G33" s="2"/>
      <c r="H33" s="3"/>
      <c r="I33" s="3"/>
      <c r="J33" s="3"/>
      <c r="K33" s="3"/>
      <c r="L33" s="2"/>
      <c r="M33" s="2"/>
      <c r="N33" s="2"/>
      <c r="O33" s="2"/>
      <c r="P33" s="2"/>
      <c r="Q33" s="10"/>
      <c r="R33" s="10"/>
      <c r="S33" s="10"/>
      <c r="T33" s="4"/>
      <c r="U33" s="2"/>
      <c r="V33" s="15"/>
      <c r="W33" s="2"/>
      <c r="X33" s="2"/>
      <c r="Y33" s="2"/>
      <c r="Z33" s="2"/>
      <c r="AA33" s="2"/>
      <c r="AB33" s="2"/>
      <c r="AC33" s="2"/>
      <c r="AD33" s="10"/>
      <c r="AE33" s="15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10"/>
      <c r="AS33" s="11"/>
    </row>
    <row r="34" spans="1:45" ht="18.75" customHeight="1" x14ac:dyDescent="0.25">
      <c r="A34" s="1"/>
      <c r="B34" s="2"/>
      <c r="C34" s="2"/>
      <c r="D34" s="2"/>
      <c r="E34" s="2"/>
      <c r="F34" s="2"/>
      <c r="G34" s="2"/>
      <c r="H34" s="3"/>
      <c r="I34" s="3"/>
      <c r="J34" s="3"/>
      <c r="K34" s="3"/>
      <c r="L34" s="2"/>
      <c r="M34" s="2"/>
      <c r="N34" s="2"/>
      <c r="O34" s="2"/>
      <c r="P34" s="2"/>
      <c r="Q34" s="10"/>
      <c r="R34" s="10"/>
      <c r="S34" s="10"/>
      <c r="T34" s="4"/>
      <c r="U34" s="2"/>
      <c r="V34" s="15"/>
      <c r="W34" s="2"/>
      <c r="X34" s="2"/>
      <c r="Y34" s="2"/>
      <c r="Z34" s="2"/>
      <c r="AA34" s="2"/>
      <c r="AB34" s="2"/>
      <c r="AC34" s="2"/>
      <c r="AD34" s="10"/>
      <c r="AE34" s="1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0"/>
      <c r="AS34" s="11"/>
    </row>
    <row r="35" spans="1:45" ht="18.75" customHeight="1" x14ac:dyDescent="0.25">
      <c r="A35" s="1"/>
      <c r="B35" s="2"/>
      <c r="C35" s="2"/>
      <c r="D35" s="2"/>
      <c r="E35" s="2"/>
      <c r="F35" s="2"/>
      <c r="G35" s="2"/>
      <c r="H35" s="3"/>
      <c r="I35" s="3"/>
      <c r="J35" s="3"/>
      <c r="K35" s="3"/>
      <c r="L35" s="2"/>
      <c r="M35" s="2"/>
      <c r="N35" s="2"/>
      <c r="O35" s="2"/>
      <c r="P35" s="2"/>
      <c r="Q35" s="10"/>
      <c r="R35" s="10"/>
      <c r="S35" s="10"/>
      <c r="T35" s="4"/>
      <c r="U35" s="2"/>
      <c r="V35" s="15"/>
      <c r="W35" s="2"/>
      <c r="X35" s="2"/>
      <c r="Y35" s="2"/>
      <c r="Z35" s="2"/>
      <c r="AA35" s="2"/>
      <c r="AB35" s="2"/>
      <c r="AC35" s="2"/>
      <c r="AD35" s="10"/>
      <c r="AE35" s="15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10"/>
      <c r="AS35" s="11"/>
    </row>
    <row r="36" spans="1:45" ht="18.75" customHeight="1" x14ac:dyDescent="0.25">
      <c r="A36" s="1"/>
      <c r="B36" s="2"/>
      <c r="C36" s="2"/>
      <c r="D36" s="2"/>
      <c r="E36" s="2"/>
      <c r="F36" s="2"/>
      <c r="G36" s="2"/>
      <c r="H36" s="3"/>
      <c r="I36" s="3"/>
      <c r="J36" s="3"/>
      <c r="K36" s="3"/>
      <c r="L36" s="2"/>
      <c r="M36" s="2"/>
      <c r="N36" s="2"/>
      <c r="O36" s="2"/>
      <c r="P36" s="2"/>
      <c r="Q36" s="10"/>
      <c r="R36" s="10"/>
      <c r="S36" s="10"/>
      <c r="T36" s="4"/>
      <c r="U36" s="2"/>
      <c r="V36" s="15"/>
      <c r="W36" s="2"/>
      <c r="X36" s="2"/>
      <c r="Y36" s="2"/>
      <c r="Z36" s="2"/>
      <c r="AA36" s="2"/>
      <c r="AB36" s="2"/>
      <c r="AC36" s="2"/>
      <c r="AD36" s="10"/>
      <c r="AE36" s="15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10"/>
      <c r="AS36" s="11"/>
    </row>
    <row r="37" spans="1:45" ht="18.75" customHeight="1" x14ac:dyDescent="0.25">
      <c r="A37" s="1"/>
      <c r="B37" s="2"/>
      <c r="C37" s="2"/>
      <c r="D37" s="2"/>
      <c r="E37" s="2"/>
      <c r="F37" s="2"/>
      <c r="G37" s="2"/>
      <c r="H37" s="3"/>
      <c r="I37" s="3"/>
      <c r="J37" s="3"/>
      <c r="K37" s="3"/>
      <c r="L37" s="2"/>
      <c r="M37" s="2"/>
      <c r="N37" s="2"/>
      <c r="O37" s="2"/>
      <c r="P37" s="2"/>
      <c r="Q37" s="10"/>
      <c r="R37" s="10"/>
      <c r="S37" s="10"/>
      <c r="T37" s="4"/>
      <c r="U37" s="2"/>
      <c r="V37" s="15"/>
      <c r="W37" s="2"/>
      <c r="X37" s="2"/>
      <c r="Y37" s="2"/>
      <c r="Z37" s="2"/>
      <c r="AA37" s="2"/>
      <c r="AB37" s="2"/>
      <c r="AC37" s="2"/>
      <c r="AD37" s="10"/>
      <c r="AE37" s="15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10"/>
      <c r="AS37" s="11"/>
    </row>
    <row r="38" spans="1:45" ht="18.75" customHeight="1" x14ac:dyDescent="0.25">
      <c r="A38" s="1"/>
      <c r="B38" s="2"/>
      <c r="C38" s="2"/>
      <c r="D38" s="2"/>
      <c r="E38" s="2"/>
      <c r="F38" s="2"/>
      <c r="G38" s="2"/>
      <c r="H38" s="3"/>
      <c r="I38" s="3"/>
      <c r="J38" s="3"/>
      <c r="K38" s="3"/>
      <c r="L38" s="2"/>
      <c r="M38" s="2"/>
      <c r="N38" s="2"/>
      <c r="O38" s="2"/>
      <c r="P38" s="2"/>
      <c r="Q38" s="10"/>
      <c r="R38" s="10"/>
      <c r="S38" s="10"/>
      <c r="T38" s="4"/>
      <c r="U38" s="2"/>
      <c r="V38" s="15"/>
      <c r="W38" s="2"/>
      <c r="X38" s="2"/>
      <c r="Y38" s="2"/>
      <c r="Z38" s="2"/>
      <c r="AA38" s="2"/>
      <c r="AB38" s="2"/>
      <c r="AC38" s="2"/>
      <c r="AD38" s="10"/>
      <c r="AE38" s="15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10"/>
      <c r="AS38" s="11"/>
    </row>
    <row r="39" spans="1:45" ht="18.75" customHeight="1" x14ac:dyDescent="0.25">
      <c r="A39" s="1"/>
      <c r="B39" s="2"/>
      <c r="C39" s="2"/>
      <c r="D39" s="2"/>
      <c r="E39" s="2"/>
      <c r="F39" s="2"/>
      <c r="G39" s="2"/>
      <c r="H39" s="3"/>
      <c r="I39" s="3"/>
      <c r="J39" s="3"/>
      <c r="K39" s="3"/>
      <c r="L39" s="2"/>
      <c r="M39" s="2"/>
      <c r="N39" s="2"/>
      <c r="O39" s="2"/>
      <c r="P39" s="2"/>
      <c r="Q39" s="10"/>
      <c r="R39" s="10"/>
      <c r="S39" s="10"/>
      <c r="T39" s="4"/>
      <c r="U39" s="2"/>
      <c r="V39" s="15"/>
      <c r="W39" s="2"/>
      <c r="X39" s="2"/>
      <c r="Y39" s="2"/>
      <c r="Z39" s="2"/>
      <c r="AA39" s="2"/>
      <c r="AB39" s="2"/>
      <c r="AC39" s="2"/>
      <c r="AD39" s="10"/>
      <c r="AE39" s="15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10"/>
      <c r="AS39" s="11"/>
    </row>
    <row r="40" spans="1:45" ht="18.75" customHeight="1" x14ac:dyDescent="0.25">
      <c r="A40" s="1"/>
      <c r="B40" s="2"/>
      <c r="C40" s="2"/>
      <c r="D40" s="2"/>
      <c r="E40" s="2"/>
      <c r="F40" s="2"/>
      <c r="G40" s="2"/>
      <c r="H40" s="3"/>
      <c r="I40" s="3"/>
      <c r="J40" s="3"/>
      <c r="K40" s="3"/>
      <c r="L40" s="2"/>
      <c r="M40" s="2"/>
      <c r="N40" s="2"/>
      <c r="O40" s="2"/>
      <c r="P40" s="2"/>
      <c r="Q40" s="10"/>
      <c r="R40" s="10"/>
      <c r="S40" s="10"/>
      <c r="T40" s="4"/>
      <c r="U40" s="2"/>
      <c r="V40" s="15"/>
      <c r="W40" s="2"/>
      <c r="X40" s="2"/>
      <c r="Y40" s="2"/>
      <c r="Z40" s="2"/>
      <c r="AA40" s="2"/>
      <c r="AB40" s="2"/>
      <c r="AC40" s="2"/>
      <c r="AD40" s="10"/>
      <c r="AE40" s="15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10"/>
      <c r="AS40" s="11"/>
    </row>
    <row r="41" spans="1:45" ht="18.75" customHeight="1" x14ac:dyDescent="0.25">
      <c r="A41" s="1"/>
      <c r="B41" s="2"/>
      <c r="C41" s="2"/>
      <c r="D41" s="2"/>
      <c r="E41" s="2"/>
      <c r="F41" s="2"/>
      <c r="G41" s="2"/>
      <c r="H41" s="3"/>
      <c r="I41" s="3"/>
      <c r="J41" s="3"/>
      <c r="K41" s="3"/>
      <c r="L41" s="2"/>
      <c r="M41" s="2"/>
      <c r="N41" s="2"/>
      <c r="O41" s="2"/>
      <c r="P41" s="2"/>
      <c r="Q41" s="10"/>
      <c r="R41" s="10"/>
      <c r="S41" s="10"/>
      <c r="T41" s="4"/>
      <c r="U41" s="2"/>
      <c r="V41" s="15"/>
      <c r="W41" s="2"/>
      <c r="X41" s="2"/>
      <c r="Y41" s="2"/>
      <c r="Z41" s="2"/>
      <c r="AA41" s="2"/>
      <c r="AB41" s="2"/>
      <c r="AC41" s="2"/>
      <c r="AD41" s="10"/>
      <c r="AE41" s="15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10"/>
      <c r="AS41" s="11"/>
    </row>
    <row r="42" spans="1:45" ht="18.75" customHeight="1" x14ac:dyDescent="0.25">
      <c r="A42" s="1"/>
      <c r="B42" s="2"/>
      <c r="C42" s="2"/>
      <c r="D42" s="2"/>
      <c r="E42" s="2"/>
      <c r="F42" s="2"/>
      <c r="G42" s="2"/>
      <c r="H42" s="3"/>
      <c r="I42" s="3"/>
      <c r="J42" s="3"/>
      <c r="K42" s="3"/>
      <c r="L42" s="2"/>
      <c r="M42" s="2"/>
      <c r="N42" s="2"/>
      <c r="O42" s="2"/>
      <c r="P42" s="2"/>
      <c r="Q42" s="10"/>
      <c r="R42" s="10"/>
      <c r="S42" s="10"/>
      <c r="T42" s="4"/>
      <c r="U42" s="2"/>
      <c r="V42" s="15"/>
      <c r="W42" s="2"/>
      <c r="X42" s="2"/>
      <c r="Y42" s="2"/>
      <c r="Z42" s="2"/>
      <c r="AA42" s="2"/>
      <c r="AB42" s="2"/>
      <c r="AC42" s="2"/>
      <c r="AD42" s="10"/>
      <c r="AE42" s="15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10"/>
      <c r="AS42" s="11"/>
    </row>
    <row r="43" spans="1:45" ht="18.75" customHeight="1" x14ac:dyDescent="0.25">
      <c r="A43" s="1"/>
      <c r="B43" s="2"/>
      <c r="C43" s="2"/>
      <c r="D43" s="2"/>
      <c r="E43" s="2"/>
      <c r="F43" s="2"/>
      <c r="G43" s="2"/>
      <c r="H43" s="3"/>
      <c r="I43" s="3"/>
      <c r="J43" s="3"/>
      <c r="K43" s="3"/>
      <c r="L43" s="2"/>
      <c r="M43" s="2"/>
      <c r="N43" s="2"/>
      <c r="O43" s="2"/>
      <c r="P43" s="2"/>
      <c r="Q43" s="10"/>
      <c r="R43" s="10"/>
      <c r="S43" s="10"/>
      <c r="T43" s="4"/>
      <c r="U43" s="2"/>
      <c r="V43" s="15"/>
      <c r="W43" s="2"/>
      <c r="X43" s="2"/>
      <c r="Y43" s="2"/>
      <c r="Z43" s="2"/>
      <c r="AA43" s="2"/>
      <c r="AB43" s="2"/>
      <c r="AC43" s="2"/>
      <c r="AD43" s="10"/>
      <c r="AE43" s="15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10"/>
      <c r="AS43" s="11"/>
    </row>
    <row r="44" spans="1:45" ht="18.75" customHeight="1" x14ac:dyDescent="0.25">
      <c r="A44" s="1"/>
      <c r="B44" s="2"/>
      <c r="C44" s="2"/>
      <c r="D44" s="2"/>
      <c r="E44" s="2"/>
      <c r="F44" s="2"/>
      <c r="G44" s="2"/>
      <c r="H44" s="3"/>
      <c r="I44" s="3"/>
      <c r="J44" s="3"/>
      <c r="K44" s="3"/>
      <c r="L44" s="2"/>
      <c r="M44" s="2"/>
      <c r="N44" s="2"/>
      <c r="O44" s="2"/>
      <c r="P44" s="2"/>
      <c r="Q44" s="10"/>
      <c r="R44" s="10"/>
      <c r="S44" s="10"/>
      <c r="T44" s="4"/>
      <c r="U44" s="2"/>
      <c r="V44" s="15"/>
      <c r="W44" s="2"/>
      <c r="X44" s="2"/>
      <c r="Y44" s="2"/>
      <c r="Z44" s="2"/>
      <c r="AA44" s="2"/>
      <c r="AB44" s="2"/>
      <c r="AC44" s="2"/>
      <c r="AD44" s="10"/>
      <c r="AE44" s="15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10"/>
      <c r="AS44" s="11"/>
    </row>
    <row r="45" spans="1:45" ht="18.75" customHeight="1" x14ac:dyDescent="0.25">
      <c r="A45" s="1"/>
      <c r="B45" s="2"/>
      <c r="C45" s="2"/>
      <c r="D45" s="2"/>
      <c r="E45" s="2"/>
      <c r="F45" s="2"/>
      <c r="G45" s="2"/>
      <c r="H45" s="3"/>
      <c r="I45" s="3"/>
      <c r="J45" s="3"/>
      <c r="K45" s="3"/>
      <c r="L45" s="2"/>
      <c r="M45" s="2"/>
      <c r="N45" s="2"/>
      <c r="O45" s="2"/>
      <c r="P45" s="2"/>
      <c r="Q45" s="10"/>
      <c r="R45" s="10"/>
      <c r="S45" s="10"/>
      <c r="T45" s="4" t="str">
        <f t="shared" si="0"/>
        <v/>
      </c>
      <c r="U45" s="2"/>
      <c r="V45" s="15"/>
      <c r="W45" s="2"/>
      <c r="X45" s="2"/>
      <c r="Y45" s="2"/>
      <c r="Z45" s="2"/>
      <c r="AA45" s="2"/>
      <c r="AB45" s="2"/>
      <c r="AC45" s="2"/>
      <c r="AD45" s="10"/>
      <c r="AE45" s="15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10"/>
      <c r="AS45" s="11"/>
    </row>
    <row r="46" spans="1:45" ht="18.75" customHeight="1" x14ac:dyDescent="0.25">
      <c r="A46" s="1"/>
      <c r="B46" s="2"/>
      <c r="C46" s="2"/>
      <c r="D46" s="2"/>
      <c r="E46" s="2"/>
      <c r="F46" s="2"/>
      <c r="G46" s="2"/>
      <c r="H46" s="3"/>
      <c r="I46" s="3"/>
      <c r="J46" s="3"/>
      <c r="K46" s="3"/>
      <c r="L46" s="2"/>
      <c r="M46" s="2"/>
      <c r="N46" s="2"/>
      <c r="O46" s="2"/>
      <c r="P46" s="2"/>
      <c r="Q46" s="10"/>
      <c r="R46" s="10"/>
      <c r="S46" s="10"/>
      <c r="T46" s="4" t="str">
        <f t="shared" si="0"/>
        <v/>
      </c>
      <c r="U46" s="2"/>
      <c r="V46" s="15"/>
      <c r="W46" s="2"/>
      <c r="X46" s="2"/>
      <c r="Y46" s="2"/>
      <c r="Z46" s="2"/>
      <c r="AA46" s="2"/>
      <c r="AB46" s="2"/>
      <c r="AC46" s="2"/>
      <c r="AD46" s="10"/>
      <c r="AE46" s="15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10"/>
      <c r="AS46" s="11"/>
    </row>
    <row r="47" spans="1:45" ht="18.75" customHeight="1" x14ac:dyDescent="0.25">
      <c r="A47" s="1"/>
      <c r="B47" s="2"/>
      <c r="C47" s="2"/>
      <c r="D47" s="2"/>
      <c r="E47" s="2"/>
      <c r="F47" s="2"/>
      <c r="G47" s="2"/>
      <c r="H47" s="3"/>
      <c r="I47" s="3"/>
      <c r="J47" s="3"/>
      <c r="K47" s="3"/>
      <c r="L47" s="2"/>
      <c r="M47" s="2"/>
      <c r="N47" s="2"/>
      <c r="O47" s="2"/>
      <c r="P47" s="2"/>
      <c r="Q47" s="10"/>
      <c r="R47" s="10"/>
      <c r="S47" s="10"/>
      <c r="T47" s="4" t="str">
        <f t="shared" si="0"/>
        <v/>
      </c>
      <c r="U47" s="2"/>
      <c r="V47" s="15"/>
      <c r="W47" s="2"/>
      <c r="X47" s="2"/>
      <c r="Y47" s="2"/>
      <c r="Z47" s="2"/>
      <c r="AA47" s="2"/>
      <c r="AB47" s="2"/>
      <c r="AC47" s="2"/>
      <c r="AD47" s="10"/>
      <c r="AE47" s="15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10"/>
      <c r="AS47" s="11"/>
    </row>
    <row r="48" spans="1:45" ht="18.75" customHeight="1" x14ac:dyDescent="0.25">
      <c r="A48" s="1"/>
      <c r="B48" s="2"/>
      <c r="C48" s="2"/>
      <c r="D48" s="2"/>
      <c r="E48" s="2"/>
      <c r="F48" s="2"/>
      <c r="G48" s="2"/>
      <c r="H48" s="3"/>
      <c r="I48" s="3"/>
      <c r="J48" s="3"/>
      <c r="K48" s="3"/>
      <c r="L48" s="2"/>
      <c r="M48" s="2"/>
      <c r="N48" s="2"/>
      <c r="O48" s="2"/>
      <c r="P48" s="2"/>
      <c r="Q48" s="10"/>
      <c r="R48" s="10"/>
      <c r="S48" s="10"/>
      <c r="T48" s="4" t="str">
        <f t="shared" si="0"/>
        <v/>
      </c>
      <c r="U48" s="2"/>
      <c r="V48" s="15"/>
      <c r="W48" s="2"/>
      <c r="X48" s="2"/>
      <c r="Y48" s="2"/>
      <c r="Z48" s="2"/>
      <c r="AA48" s="2"/>
      <c r="AB48" s="2"/>
      <c r="AC48" s="2"/>
      <c r="AD48" s="10"/>
      <c r="AE48" s="15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10"/>
      <c r="AS48" s="11"/>
    </row>
    <row r="49" spans="1:45" ht="18.75" customHeight="1" x14ac:dyDescent="0.25">
      <c r="A49" s="1"/>
      <c r="B49" s="2"/>
      <c r="C49" s="2"/>
      <c r="D49" s="2"/>
      <c r="E49" s="2"/>
      <c r="F49" s="2"/>
      <c r="G49" s="2"/>
      <c r="H49" s="3"/>
      <c r="I49" s="3"/>
      <c r="J49" s="3"/>
      <c r="K49" s="3"/>
      <c r="L49" s="2"/>
      <c r="M49" s="2"/>
      <c r="N49" s="2"/>
      <c r="O49" s="2"/>
      <c r="P49" s="2"/>
      <c r="Q49" s="10"/>
      <c r="R49" s="10"/>
      <c r="S49" s="10"/>
      <c r="T49" s="4" t="str">
        <f t="shared" si="0"/>
        <v/>
      </c>
      <c r="U49" s="2"/>
      <c r="V49" s="15"/>
      <c r="W49" s="2"/>
      <c r="X49" s="2"/>
      <c r="Y49" s="2"/>
      <c r="Z49" s="2"/>
      <c r="AA49" s="2"/>
      <c r="AB49" s="2"/>
      <c r="AC49" s="2"/>
      <c r="AD49" s="10"/>
      <c r="AE49" s="15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10"/>
      <c r="AS49" s="11"/>
    </row>
    <row r="50" spans="1:45" ht="18.75" customHeight="1" x14ac:dyDescent="0.25">
      <c r="A50" s="1"/>
      <c r="B50" s="2"/>
      <c r="C50" s="2"/>
      <c r="D50" s="2"/>
      <c r="E50" s="2"/>
      <c r="F50" s="2"/>
      <c r="G50" s="2"/>
      <c r="H50" s="3"/>
      <c r="I50" s="3"/>
      <c r="J50" s="3"/>
      <c r="K50" s="3"/>
      <c r="L50" s="2"/>
      <c r="M50" s="2"/>
      <c r="N50" s="2"/>
      <c r="O50" s="2"/>
      <c r="P50" s="2"/>
      <c r="Q50" s="10"/>
      <c r="R50" s="10"/>
      <c r="S50" s="10"/>
      <c r="T50" s="4" t="str">
        <f t="shared" si="0"/>
        <v/>
      </c>
      <c r="U50" s="2"/>
      <c r="V50" s="15"/>
      <c r="W50" s="2"/>
      <c r="X50" s="2"/>
      <c r="Y50" s="2"/>
      <c r="Z50" s="2"/>
      <c r="AA50" s="2"/>
      <c r="AB50" s="2"/>
      <c r="AC50" s="2"/>
      <c r="AD50" s="10"/>
      <c r="AE50" s="15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10"/>
      <c r="AS50" s="11"/>
    </row>
    <row r="51" spans="1:45" ht="18.75" customHeight="1" x14ac:dyDescent="0.25">
      <c r="A51" s="1"/>
      <c r="B51" s="2"/>
      <c r="C51" s="2"/>
      <c r="D51" s="2"/>
      <c r="E51" s="2"/>
      <c r="F51" s="2"/>
      <c r="G51" s="2"/>
      <c r="H51" s="3"/>
      <c r="I51" s="3"/>
      <c r="J51" s="3"/>
      <c r="K51" s="3"/>
      <c r="L51" s="2"/>
      <c r="M51" s="2"/>
      <c r="N51" s="2"/>
      <c r="O51" s="2"/>
      <c r="P51" s="2"/>
      <c r="Q51" s="10"/>
      <c r="R51" s="10"/>
      <c r="S51" s="10"/>
      <c r="T51" s="4" t="str">
        <f t="shared" si="0"/>
        <v/>
      </c>
      <c r="U51" s="2"/>
      <c r="V51" s="3"/>
      <c r="W51" s="2"/>
      <c r="X51" s="2"/>
      <c r="Y51" s="2"/>
      <c r="Z51" s="2"/>
      <c r="AA51" s="2"/>
      <c r="AB51" s="2"/>
      <c r="AC51" s="2"/>
      <c r="AD51" s="10"/>
      <c r="AE51" s="3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10"/>
      <c r="AS51" s="11"/>
    </row>
    <row r="52" spans="1:45" ht="18.75" customHeight="1" x14ac:dyDescent="0.25">
      <c r="A52" s="1"/>
      <c r="B52" s="2"/>
      <c r="C52" s="2"/>
      <c r="D52" s="2"/>
      <c r="E52" s="2"/>
      <c r="F52" s="2"/>
      <c r="G52" s="2"/>
      <c r="H52" s="3"/>
      <c r="I52" s="3"/>
      <c r="J52" s="3"/>
      <c r="K52" s="3"/>
      <c r="L52" s="2"/>
      <c r="M52" s="2"/>
      <c r="N52" s="2"/>
      <c r="O52" s="2"/>
      <c r="P52" s="2"/>
      <c r="Q52" s="10"/>
      <c r="R52" s="10"/>
      <c r="S52" s="10"/>
      <c r="T52" s="4" t="str">
        <f t="shared" si="0"/>
        <v/>
      </c>
      <c r="U52" s="2"/>
      <c r="V52" s="3"/>
      <c r="W52" s="2"/>
      <c r="X52" s="2"/>
      <c r="Y52" s="2"/>
      <c r="Z52" s="2"/>
      <c r="AA52" s="2"/>
      <c r="AB52" s="2"/>
      <c r="AC52" s="2"/>
      <c r="AD52" s="10"/>
      <c r="AE52" s="3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10"/>
      <c r="AS52" s="11"/>
    </row>
    <row r="53" spans="1:45" ht="18.75" customHeight="1" x14ac:dyDescent="0.25">
      <c r="A53" s="51" t="s">
        <v>17</v>
      </c>
      <c r="B53" s="52"/>
      <c r="C53" s="52"/>
      <c r="D53" s="52"/>
      <c r="E53" s="52"/>
      <c r="F53" s="52"/>
      <c r="G53" s="52"/>
      <c r="H53" s="52"/>
      <c r="I53" s="52"/>
      <c r="J53" s="52"/>
      <c r="K53" s="53"/>
      <c r="L53" s="12">
        <f>SUM(L11:L52)</f>
        <v>0</v>
      </c>
      <c r="M53" s="12">
        <f>SUM(M11:M52)</f>
        <v>0</v>
      </c>
      <c r="N53" s="12">
        <f>SUM(N11:N52)</f>
        <v>0</v>
      </c>
      <c r="O53" s="12">
        <f>SUM(O11:O52)</f>
        <v>0</v>
      </c>
      <c r="P53" s="12"/>
      <c r="Q53" s="12"/>
      <c r="R53" s="12"/>
      <c r="S53" s="12"/>
      <c r="T53" s="12"/>
      <c r="U53" s="12">
        <f>SUM(U11:U52)</f>
        <v>0</v>
      </c>
      <c r="V53" s="20">
        <f>SUM(V11:V52)</f>
        <v>0</v>
      </c>
      <c r="W53" s="12">
        <f>SUM(W11:W52)</f>
        <v>0</v>
      </c>
      <c r="X53" s="12">
        <f>SUM(X11:X52)</f>
        <v>0</v>
      </c>
      <c r="Y53" s="12"/>
      <c r="Z53" s="12"/>
      <c r="AA53" s="12"/>
      <c r="AB53" s="12"/>
      <c r="AC53" s="12"/>
      <c r="AD53" s="12"/>
      <c r="AE53" s="20">
        <f t="shared" ref="AE53:AK53" si="1">SUM(AE11:AE52)</f>
        <v>0</v>
      </c>
      <c r="AF53" s="21">
        <f t="shared" si="1"/>
        <v>0</v>
      </c>
      <c r="AG53" s="20">
        <f t="shared" si="1"/>
        <v>0</v>
      </c>
      <c r="AH53" s="20">
        <f t="shared" si="1"/>
        <v>0</v>
      </c>
      <c r="AI53" s="21">
        <f t="shared" si="1"/>
        <v>0</v>
      </c>
      <c r="AJ53" s="21">
        <f t="shared" si="1"/>
        <v>0</v>
      </c>
      <c r="AK53" s="21">
        <f t="shared" si="1"/>
        <v>0</v>
      </c>
      <c r="AL53" s="12"/>
      <c r="AM53" s="12"/>
      <c r="AN53" s="12"/>
      <c r="AO53" s="12"/>
      <c r="AP53" s="12"/>
      <c r="AQ53" s="12"/>
      <c r="AR53" s="12"/>
      <c r="AS53" s="11"/>
    </row>
    <row r="55" spans="1:45" x14ac:dyDescent="0.25">
      <c r="AE55" s="19"/>
    </row>
    <row r="56" spans="1:45" ht="9.75" customHeight="1" x14ac:dyDescent="0.25">
      <c r="AE56" s="19"/>
    </row>
    <row r="57" spans="1:45" x14ac:dyDescent="0.25">
      <c r="AE57" s="19"/>
    </row>
    <row r="58" spans="1:45" x14ac:dyDescent="0.25">
      <c r="L58" s="5"/>
      <c r="AE58" s="19"/>
    </row>
    <row r="59" spans="1:45" x14ac:dyDescent="0.25">
      <c r="AE59" s="19"/>
    </row>
    <row r="65" spans="18:44" x14ac:dyDescent="0.25">
      <c r="R65" s="24" t="s">
        <v>95</v>
      </c>
      <c r="AR65" s="24" t="s">
        <v>96</v>
      </c>
    </row>
    <row r="78" spans="18:44" x14ac:dyDescent="0.25">
      <c r="R78" s="24" t="s">
        <v>95</v>
      </c>
      <c r="AR78" s="24" t="s">
        <v>96</v>
      </c>
    </row>
  </sheetData>
  <sheetProtection sheet="1" objects="1" scenarios="1"/>
  <mergeCells count="18">
    <mergeCell ref="A53:K53"/>
    <mergeCell ref="AD9:AD10"/>
    <mergeCell ref="AE9:AQ9"/>
    <mergeCell ref="AR9:AR10"/>
    <mergeCell ref="AS9:AS10"/>
    <mergeCell ref="U10:V10"/>
    <mergeCell ref="Z10:AA10"/>
    <mergeCell ref="AB10:AC10"/>
    <mergeCell ref="AL10:AM10"/>
    <mergeCell ref="AN10:AO10"/>
    <mergeCell ref="AP10:AQ10"/>
    <mergeCell ref="B5:E5"/>
    <mergeCell ref="U5:X5"/>
    <mergeCell ref="A9:P9"/>
    <mergeCell ref="Q9:Q10"/>
    <mergeCell ref="R9:R10"/>
    <mergeCell ref="S9:S10"/>
    <mergeCell ref="T9:AC9"/>
  </mergeCells>
  <dataValidations count="5">
    <dataValidation type="list" allowBlank="1" showInputMessage="1" showErrorMessage="1" sqref="AP11:AP52 AL11:AL52 AN11:AN52">
      <formula1>AUTRES</formula1>
    </dataValidation>
    <dataValidation type="list" allowBlank="1" showInputMessage="1" showErrorMessage="1" sqref="N5">
      <formula1>MONNAIE</formula1>
    </dataValidation>
    <dataValidation type="list" allowBlank="1" showInputMessage="1" showErrorMessage="1" sqref="Z11:Z52 AB11:AB52">
      <formula1>AUTRE</formula1>
    </dataValidation>
    <dataValidation type="whole" allowBlank="1" showInputMessage="1" showErrorMessage="1" sqref="L11:M52">
      <formula1>0</formula1>
      <formula2>500</formula2>
    </dataValidation>
    <dataValidation type="list" allowBlank="1" showInputMessage="1" showErrorMessage="1" sqref="G11:G52">
      <formula1>nature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7"/>
  <sheetViews>
    <sheetView view="pageBreakPreview" zoomScale="60" zoomScaleNormal="110" workbookViewId="0">
      <selection activeCell="J7" sqref="J7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6" width="9.7109375" style="6" customWidth="1"/>
    <col min="7" max="7" width="7.85546875" style="6" customWidth="1"/>
    <col min="8" max="8" width="5.7109375" style="6" customWidth="1"/>
    <col min="9" max="11" width="5.28515625" style="6" customWidth="1"/>
    <col min="12" max="13" width="6" style="6" customWidth="1"/>
    <col min="14" max="14" width="6.28515625" style="6" customWidth="1"/>
    <col min="15" max="15" width="6.42578125" style="6" customWidth="1"/>
    <col min="16" max="16" width="7.5703125" style="6" customWidth="1"/>
    <col min="17" max="17" width="10.5703125" style="6" customWidth="1"/>
    <col min="18" max="18" width="12.7109375" style="6" customWidth="1"/>
    <col min="19" max="19" width="11.7109375" style="6" customWidth="1"/>
    <col min="20" max="20" width="8.140625" style="6" customWidth="1"/>
    <col min="21" max="21" width="3.85546875" style="6" customWidth="1"/>
    <col min="22" max="22" width="6.28515625" style="6" customWidth="1"/>
    <col min="23" max="23" width="4.140625" style="6" customWidth="1"/>
    <col min="24" max="24" width="4.42578125" style="6" customWidth="1"/>
    <col min="25" max="25" width="7.85546875" style="6" bestFit="1" customWidth="1"/>
    <col min="26" max="26" width="4.85546875" style="6" customWidth="1"/>
    <col min="27" max="27" width="4.28515625" style="6" customWidth="1"/>
    <col min="28" max="28" width="4.140625" style="6" customWidth="1"/>
    <col min="29" max="29" width="5.140625" style="6" customWidth="1"/>
    <col min="30" max="30" width="8.42578125" style="6" customWidth="1"/>
    <col min="31" max="31" width="6.5703125" style="6" bestFit="1" customWidth="1"/>
    <col min="32" max="32" width="5" style="6" bestFit="1" customWidth="1"/>
    <col min="33" max="33" width="6.5703125" style="6" bestFit="1" customWidth="1"/>
    <col min="34" max="34" width="6.42578125" style="6" bestFit="1" customWidth="1"/>
    <col min="35" max="35" width="7.42578125" style="6" customWidth="1"/>
    <col min="36" max="36" width="5.85546875" style="6" customWidth="1"/>
    <col min="37" max="37" width="5.140625" style="6" bestFit="1" customWidth="1"/>
    <col min="38" max="39" width="4.28515625" style="6" customWidth="1"/>
    <col min="40" max="40" width="4.7109375" style="6" customWidth="1"/>
    <col min="41" max="41" width="4.28515625" style="6" customWidth="1"/>
    <col min="42" max="42" width="5" style="6" customWidth="1"/>
    <col min="43" max="43" width="4" style="6" customWidth="1"/>
    <col min="44" max="44" width="8.7109375" style="6" customWidth="1"/>
    <col min="45" max="45" width="8" style="6" customWidth="1"/>
    <col min="46" max="16384" width="11.5703125" style="6"/>
  </cols>
  <sheetData>
    <row r="1" spans="1:45" ht="14.25" x14ac:dyDescent="0.25">
      <c r="A1" s="25" t="s">
        <v>32</v>
      </c>
      <c r="B1" s="25"/>
      <c r="C1" s="25"/>
      <c r="D1" s="26"/>
      <c r="E1" s="26"/>
      <c r="F1" s="26"/>
      <c r="G1" s="5"/>
      <c r="H1" s="5"/>
      <c r="I1" s="5"/>
      <c r="J1" s="5"/>
      <c r="K1" s="5"/>
      <c r="P1" s="5"/>
      <c r="Q1" s="5"/>
      <c r="R1" s="5"/>
      <c r="S1" s="5"/>
      <c r="T1" s="25" t="s">
        <v>32</v>
      </c>
      <c r="U1" s="25"/>
      <c r="V1" s="25"/>
      <c r="W1" s="25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6"/>
      <c r="AI1" s="27"/>
      <c r="AJ1" s="27"/>
      <c r="AK1" s="27"/>
      <c r="AL1" s="27"/>
      <c r="AM1" s="27"/>
      <c r="AN1" s="27"/>
      <c r="AO1" s="27"/>
      <c r="AP1" s="27"/>
    </row>
    <row r="2" spans="1:45" ht="14.25" x14ac:dyDescent="0.25">
      <c r="A2" s="25" t="s">
        <v>33</v>
      </c>
      <c r="B2" s="25"/>
      <c r="C2" s="25"/>
      <c r="D2" s="26"/>
      <c r="E2" s="26"/>
      <c r="F2" s="27"/>
      <c r="H2" s="5"/>
      <c r="I2" s="5"/>
      <c r="J2" s="5"/>
      <c r="K2" s="5"/>
      <c r="P2" s="5"/>
      <c r="Q2" s="5"/>
      <c r="R2" s="5"/>
      <c r="S2" s="5"/>
      <c r="T2" s="25" t="s">
        <v>33</v>
      </c>
      <c r="U2" s="25"/>
      <c r="V2" s="25"/>
      <c r="W2" s="25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6"/>
      <c r="AI2" s="27"/>
      <c r="AJ2" s="27"/>
      <c r="AK2" s="27"/>
      <c r="AL2" s="27"/>
      <c r="AM2" s="27"/>
      <c r="AN2" s="27"/>
      <c r="AO2" s="27"/>
      <c r="AP2" s="27"/>
    </row>
    <row r="3" spans="1:45" ht="14.45" customHeight="1" x14ac:dyDescent="0.25">
      <c r="A3" s="25" t="s">
        <v>198</v>
      </c>
      <c r="B3" s="25"/>
      <c r="C3" s="25"/>
      <c r="D3" s="26"/>
      <c r="E3" s="26"/>
      <c r="F3" s="27"/>
      <c r="H3" s="5"/>
      <c r="I3" s="5"/>
      <c r="J3" s="5"/>
      <c r="K3" s="5"/>
      <c r="L3" s="25" t="s">
        <v>35</v>
      </c>
      <c r="M3" s="5"/>
      <c r="N3" s="28" t="s">
        <v>98</v>
      </c>
      <c r="O3" s="29"/>
      <c r="P3" s="29"/>
      <c r="Q3" s="29"/>
      <c r="R3" s="5"/>
      <c r="S3" s="5"/>
      <c r="T3" s="25" t="s">
        <v>198</v>
      </c>
      <c r="U3" s="25"/>
      <c r="V3" s="25"/>
      <c r="W3" s="26"/>
      <c r="X3" s="26"/>
      <c r="Y3" s="27"/>
      <c r="AA3" s="27"/>
      <c r="AB3" s="27"/>
      <c r="AC3" s="27"/>
      <c r="AD3" s="27"/>
      <c r="AE3" s="27"/>
      <c r="AF3" s="27"/>
      <c r="AG3" s="27"/>
      <c r="AH3" s="26"/>
      <c r="AI3" s="25" t="s">
        <v>35</v>
      </c>
      <c r="AJ3" s="26"/>
      <c r="AK3" s="30" t="str">
        <f>IF(N3="","",N3)</f>
        <v>TASSILI AIRLINES</v>
      </c>
      <c r="AL3" s="27"/>
      <c r="AM3" s="27"/>
      <c r="AN3" s="27"/>
      <c r="AO3" s="27"/>
      <c r="AP3" s="27"/>
    </row>
    <row r="4" spans="1:45" ht="15" x14ac:dyDescent="0.25">
      <c r="A4" s="27"/>
      <c r="B4" s="31"/>
      <c r="C4" s="27"/>
      <c r="D4" s="27"/>
      <c r="E4" s="27"/>
      <c r="F4" s="27"/>
      <c r="H4" s="5"/>
      <c r="I4" s="5"/>
      <c r="J4" s="5"/>
      <c r="K4" s="5"/>
      <c r="L4" s="25" t="s">
        <v>36</v>
      </c>
      <c r="M4" s="32"/>
      <c r="N4" s="46" t="s">
        <v>112</v>
      </c>
      <c r="O4" s="29"/>
      <c r="P4" s="29"/>
      <c r="Q4" s="29"/>
      <c r="R4" s="5"/>
      <c r="S4" s="5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5" t="s">
        <v>36</v>
      </c>
      <c r="AJ4" s="33"/>
      <c r="AK4" s="30" t="str">
        <f>IF(N4="","",N4)</f>
        <v>01-31 JAN 2020</v>
      </c>
      <c r="AL4" s="27"/>
      <c r="AM4" s="27"/>
      <c r="AN4" s="27"/>
      <c r="AO4" s="27"/>
      <c r="AP4" s="27"/>
    </row>
    <row r="5" spans="1:45" ht="15" x14ac:dyDescent="0.25">
      <c r="A5" s="25" t="s">
        <v>84</v>
      </c>
      <c r="B5" s="68" t="s">
        <v>109</v>
      </c>
      <c r="C5" s="68"/>
      <c r="D5" s="68"/>
      <c r="E5" s="68"/>
      <c r="F5" s="5"/>
      <c r="G5" s="5"/>
      <c r="H5" s="5"/>
      <c r="I5" s="5"/>
      <c r="J5" s="5"/>
      <c r="K5" s="5"/>
      <c r="L5" s="25" t="s">
        <v>37</v>
      </c>
      <c r="M5" s="32"/>
      <c r="N5" s="28" t="s">
        <v>66</v>
      </c>
      <c r="O5" s="5"/>
      <c r="P5" s="5"/>
      <c r="Q5" s="5"/>
      <c r="R5" s="5"/>
      <c r="S5" s="5"/>
      <c r="T5" s="25" t="s">
        <v>84</v>
      </c>
      <c r="U5" s="69" t="str">
        <f>IF(B5="","",B5)</f>
        <v>ORAN</v>
      </c>
      <c r="V5" s="69"/>
      <c r="W5" s="69"/>
      <c r="X5" s="69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5" t="s">
        <v>37</v>
      </c>
      <c r="AJ5" s="33"/>
      <c r="AK5" s="30" t="str">
        <f>+N5</f>
        <v>DZD</v>
      </c>
      <c r="AL5" s="27"/>
      <c r="AM5" s="27"/>
      <c r="AN5" s="27"/>
      <c r="AO5" s="27"/>
      <c r="AP5" s="27"/>
    </row>
    <row r="6" spans="1:45" ht="14.2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spans="1:45" ht="14.25" x14ac:dyDescent="0.25"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</row>
    <row r="9" spans="1:45" ht="14.45" customHeight="1" x14ac:dyDescent="0.25">
      <c r="A9" s="70" t="s">
        <v>5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2"/>
      <c r="Q9" s="73" t="s">
        <v>4</v>
      </c>
      <c r="R9" s="73" t="s">
        <v>6</v>
      </c>
      <c r="S9" s="73" t="s">
        <v>7</v>
      </c>
      <c r="T9" s="61" t="s">
        <v>10</v>
      </c>
      <c r="U9" s="62"/>
      <c r="V9" s="62"/>
      <c r="W9" s="62"/>
      <c r="X9" s="62"/>
      <c r="Y9" s="62"/>
      <c r="Z9" s="62"/>
      <c r="AA9" s="62"/>
      <c r="AB9" s="62"/>
      <c r="AC9" s="63"/>
      <c r="AD9" s="54" t="s">
        <v>78</v>
      </c>
      <c r="AE9" s="65" t="s">
        <v>11</v>
      </c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7"/>
      <c r="AR9" s="54" t="s">
        <v>16</v>
      </c>
      <c r="AS9" s="55" t="s">
        <v>79</v>
      </c>
    </row>
    <row r="10" spans="1:45" ht="26.45" customHeight="1" x14ac:dyDescent="0.25">
      <c r="A10" s="16" t="s">
        <v>3</v>
      </c>
      <c r="B10" s="7" t="s">
        <v>0</v>
      </c>
      <c r="C10" s="8" t="s">
        <v>29</v>
      </c>
      <c r="D10" s="8" t="s">
        <v>30</v>
      </c>
      <c r="E10" s="8" t="s">
        <v>31</v>
      </c>
      <c r="F10" s="8" t="s">
        <v>44</v>
      </c>
      <c r="G10" s="9" t="s">
        <v>2</v>
      </c>
      <c r="H10" s="8" t="s">
        <v>104</v>
      </c>
      <c r="I10" s="8" t="s">
        <v>97</v>
      </c>
      <c r="J10" s="8" t="s">
        <v>105</v>
      </c>
      <c r="K10" s="8" t="s">
        <v>1</v>
      </c>
      <c r="L10" s="8" t="s">
        <v>25</v>
      </c>
      <c r="M10" s="8" t="s">
        <v>26</v>
      </c>
      <c r="N10" s="9" t="s">
        <v>27</v>
      </c>
      <c r="O10" s="9" t="s">
        <v>28</v>
      </c>
      <c r="P10" s="7" t="s">
        <v>19</v>
      </c>
      <c r="Q10" s="74"/>
      <c r="R10" s="74"/>
      <c r="S10" s="74"/>
      <c r="T10" s="17" t="s">
        <v>3</v>
      </c>
      <c r="U10" s="57" t="s">
        <v>83</v>
      </c>
      <c r="V10" s="58"/>
      <c r="W10" s="18" t="s">
        <v>8</v>
      </c>
      <c r="X10" s="13" t="s">
        <v>9</v>
      </c>
      <c r="Y10" s="13" t="s">
        <v>75</v>
      </c>
      <c r="Z10" s="57" t="s">
        <v>73</v>
      </c>
      <c r="AA10" s="58"/>
      <c r="AB10" s="57" t="s">
        <v>73</v>
      </c>
      <c r="AC10" s="58"/>
      <c r="AD10" s="64"/>
      <c r="AE10" s="14" t="s">
        <v>22</v>
      </c>
      <c r="AF10" s="14" t="s">
        <v>24</v>
      </c>
      <c r="AG10" s="14" t="s">
        <v>74</v>
      </c>
      <c r="AH10" s="14" t="s">
        <v>12</v>
      </c>
      <c r="AI10" s="14" t="s">
        <v>76</v>
      </c>
      <c r="AJ10" s="14" t="s">
        <v>77</v>
      </c>
      <c r="AK10" s="14" t="s">
        <v>18</v>
      </c>
      <c r="AL10" s="59" t="s">
        <v>73</v>
      </c>
      <c r="AM10" s="60"/>
      <c r="AN10" s="59" t="s">
        <v>73</v>
      </c>
      <c r="AO10" s="60"/>
      <c r="AP10" s="59" t="s">
        <v>73</v>
      </c>
      <c r="AQ10" s="60"/>
      <c r="AR10" s="54"/>
      <c r="AS10" s="56"/>
    </row>
    <row r="11" spans="1:45" ht="18.75" customHeight="1" x14ac:dyDescent="0.25">
      <c r="A11" s="1">
        <v>43831</v>
      </c>
      <c r="B11" s="2">
        <v>3248</v>
      </c>
      <c r="C11" s="38" t="s">
        <v>174</v>
      </c>
      <c r="D11" s="2" t="s">
        <v>175</v>
      </c>
      <c r="E11" s="2" t="s">
        <v>176</v>
      </c>
      <c r="F11" s="2" t="s">
        <v>177</v>
      </c>
      <c r="G11" s="2" t="s">
        <v>107</v>
      </c>
      <c r="H11" s="3">
        <v>0.47569444444444442</v>
      </c>
      <c r="I11" s="3">
        <v>0.47569444444444442</v>
      </c>
      <c r="J11" s="3">
        <v>0.51736111111111105</v>
      </c>
      <c r="K11" s="3">
        <v>0.51736111111111105</v>
      </c>
      <c r="L11" s="2"/>
      <c r="M11" s="2"/>
      <c r="N11" s="2"/>
      <c r="O11" s="2"/>
      <c r="P11" s="2"/>
      <c r="Q11" s="10"/>
      <c r="R11" s="10"/>
      <c r="S11" s="10"/>
      <c r="T11" s="4">
        <f>IF(A11="","",A11)</f>
        <v>43831</v>
      </c>
      <c r="U11" s="2"/>
      <c r="V11" s="15"/>
      <c r="W11" s="2"/>
      <c r="X11" s="2"/>
      <c r="Y11" s="2">
        <v>1</v>
      </c>
      <c r="Z11" s="2"/>
      <c r="AA11" s="2"/>
      <c r="AB11" s="2"/>
      <c r="AC11" s="2"/>
      <c r="AD11" s="10">
        <v>6000</v>
      </c>
      <c r="AE11" s="15"/>
      <c r="AF11" s="2"/>
      <c r="AG11" s="2"/>
      <c r="AH11" s="2"/>
      <c r="AI11" s="2"/>
      <c r="AJ11" s="2"/>
      <c r="AK11" s="2"/>
      <c r="AL11" s="2" t="s">
        <v>92</v>
      </c>
      <c r="AM11" s="2">
        <v>2</v>
      </c>
      <c r="AN11" s="2" t="s">
        <v>91</v>
      </c>
      <c r="AO11" s="2">
        <v>1</v>
      </c>
      <c r="AP11" s="2"/>
      <c r="AQ11" s="2"/>
      <c r="AR11" s="10">
        <v>14000</v>
      </c>
      <c r="AS11" s="11">
        <f>+AD11+AR11</f>
        <v>20000</v>
      </c>
    </row>
    <row r="12" spans="1:45" ht="18.75" customHeight="1" x14ac:dyDescent="0.25">
      <c r="A12" s="1">
        <v>43834</v>
      </c>
      <c r="B12" s="2">
        <v>22508</v>
      </c>
      <c r="C12" s="38" t="s">
        <v>178</v>
      </c>
      <c r="D12" s="2" t="s">
        <v>179</v>
      </c>
      <c r="E12" s="2" t="s">
        <v>176</v>
      </c>
      <c r="F12" s="2" t="s">
        <v>180</v>
      </c>
      <c r="G12" s="2" t="s">
        <v>107</v>
      </c>
      <c r="H12" s="3">
        <v>0.43055555555555558</v>
      </c>
      <c r="I12" s="3">
        <v>0.46180555555555558</v>
      </c>
      <c r="J12" s="3">
        <v>0.46875</v>
      </c>
      <c r="K12" s="3">
        <v>0.51041666666666663</v>
      </c>
      <c r="L12" s="2"/>
      <c r="M12" s="2"/>
      <c r="N12" s="2"/>
      <c r="O12" s="2"/>
      <c r="P12" s="2"/>
      <c r="Q12" s="10"/>
      <c r="R12" s="10"/>
      <c r="S12" s="10"/>
      <c r="T12" s="4">
        <f t="shared" ref="T12:T20" si="0">IF(A12="","",A12)</f>
        <v>43834</v>
      </c>
      <c r="U12" s="2"/>
      <c r="V12" s="15"/>
      <c r="W12" s="2"/>
      <c r="X12" s="2"/>
      <c r="Y12" s="2">
        <v>1</v>
      </c>
      <c r="Z12" s="2"/>
      <c r="AA12" s="2"/>
      <c r="AB12" s="2"/>
      <c r="AC12" s="2"/>
      <c r="AD12" s="10">
        <v>6000</v>
      </c>
      <c r="AE12" s="15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10"/>
      <c r="AS12" s="11">
        <f t="shared" ref="AS12:AS20" si="1">+AD12+AR12</f>
        <v>6000</v>
      </c>
    </row>
    <row r="13" spans="1:45" ht="18.75" customHeight="1" x14ac:dyDescent="0.25">
      <c r="A13" s="1">
        <v>43840</v>
      </c>
      <c r="B13" s="2">
        <v>22507</v>
      </c>
      <c r="C13" s="38" t="s">
        <v>181</v>
      </c>
      <c r="D13" s="2" t="s">
        <v>182</v>
      </c>
      <c r="E13" s="2" t="s">
        <v>176</v>
      </c>
      <c r="F13" s="2" t="s">
        <v>183</v>
      </c>
      <c r="G13" s="2" t="s">
        <v>107</v>
      </c>
      <c r="H13" s="3">
        <v>0.57986111111111105</v>
      </c>
      <c r="I13" s="3">
        <v>0.58680555555555558</v>
      </c>
      <c r="J13" s="3">
        <v>0.62152777777777779</v>
      </c>
      <c r="K13" s="3">
        <v>0.64583333333333337</v>
      </c>
      <c r="L13" s="2"/>
      <c r="M13" s="2"/>
      <c r="N13" s="2"/>
      <c r="O13" s="2"/>
      <c r="P13" s="2"/>
      <c r="Q13" s="10"/>
      <c r="R13" s="10"/>
      <c r="S13" s="10"/>
      <c r="T13" s="4">
        <f t="shared" si="0"/>
        <v>43840</v>
      </c>
      <c r="U13" s="2"/>
      <c r="V13" s="15"/>
      <c r="W13" s="2"/>
      <c r="X13" s="2"/>
      <c r="Y13" s="2">
        <v>1</v>
      </c>
      <c r="Z13" s="2"/>
      <c r="AA13" s="2"/>
      <c r="AB13" s="2"/>
      <c r="AC13" s="2"/>
      <c r="AD13" s="10">
        <v>6000</v>
      </c>
      <c r="AE13" s="15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10"/>
      <c r="AS13" s="11">
        <f t="shared" si="1"/>
        <v>6000</v>
      </c>
    </row>
    <row r="14" spans="1:45" ht="18.75" customHeight="1" x14ac:dyDescent="0.25">
      <c r="A14" s="1">
        <v>43843</v>
      </c>
      <c r="B14" s="2">
        <v>3188</v>
      </c>
      <c r="C14" s="38" t="s">
        <v>184</v>
      </c>
      <c r="D14" s="2" t="s">
        <v>185</v>
      </c>
      <c r="E14" s="2" t="s">
        <v>176</v>
      </c>
      <c r="F14" s="2" t="s">
        <v>180</v>
      </c>
      <c r="G14" s="2" t="s">
        <v>107</v>
      </c>
      <c r="H14" s="3">
        <v>0.28472222222222221</v>
      </c>
      <c r="I14" s="3">
        <v>0.28472222222222221</v>
      </c>
      <c r="J14" s="3">
        <v>0.3263888888888889</v>
      </c>
      <c r="K14" s="3">
        <v>0.3263888888888889</v>
      </c>
      <c r="L14" s="2"/>
      <c r="M14" s="2"/>
      <c r="N14" s="2"/>
      <c r="O14" s="2"/>
      <c r="P14" s="2"/>
      <c r="Q14" s="10"/>
      <c r="R14" s="10"/>
      <c r="S14" s="10"/>
      <c r="T14" s="4">
        <f t="shared" si="0"/>
        <v>43843</v>
      </c>
      <c r="U14" s="2"/>
      <c r="V14" s="15"/>
      <c r="W14" s="2"/>
      <c r="X14" s="2"/>
      <c r="Y14" s="2"/>
      <c r="Z14" s="2"/>
      <c r="AA14" s="2"/>
      <c r="AB14" s="2"/>
      <c r="AC14" s="2"/>
      <c r="AD14" s="10"/>
      <c r="AE14" s="15"/>
      <c r="AF14" s="2">
        <v>1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10">
        <v>12000</v>
      </c>
      <c r="AS14" s="11">
        <f t="shared" si="1"/>
        <v>12000</v>
      </c>
    </row>
    <row r="15" spans="1:45" ht="18.75" customHeight="1" x14ac:dyDescent="0.25">
      <c r="A15" s="1">
        <v>43847</v>
      </c>
      <c r="B15" s="2">
        <v>3190</v>
      </c>
      <c r="C15" s="38" t="s">
        <v>186</v>
      </c>
      <c r="D15" s="2" t="s">
        <v>182</v>
      </c>
      <c r="E15" s="2" t="s">
        <v>176</v>
      </c>
      <c r="F15" s="2" t="s">
        <v>180</v>
      </c>
      <c r="G15" s="2" t="s">
        <v>107</v>
      </c>
      <c r="H15" s="3">
        <v>0.62152777777777779</v>
      </c>
      <c r="I15" s="3">
        <v>0.62152777777777779</v>
      </c>
      <c r="J15" s="3">
        <v>0.65972222222222221</v>
      </c>
      <c r="K15" s="3">
        <v>0.61805555555555558</v>
      </c>
      <c r="L15" s="2"/>
      <c r="M15" s="2"/>
      <c r="N15" s="2"/>
      <c r="O15" s="2"/>
      <c r="P15" s="2"/>
      <c r="Q15" s="10"/>
      <c r="R15" s="10"/>
      <c r="S15" s="10"/>
      <c r="T15" s="4">
        <f t="shared" si="0"/>
        <v>43847</v>
      </c>
      <c r="U15" s="2"/>
      <c r="V15" s="15"/>
      <c r="W15" s="2"/>
      <c r="X15" s="2"/>
      <c r="Y15" s="2">
        <v>1</v>
      </c>
      <c r="Z15" s="2"/>
      <c r="AA15" s="2"/>
      <c r="AB15" s="2"/>
      <c r="AC15" s="2"/>
      <c r="AD15" s="10">
        <v>6000</v>
      </c>
      <c r="AE15" s="15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10"/>
      <c r="AS15" s="11">
        <f t="shared" si="1"/>
        <v>6000</v>
      </c>
    </row>
    <row r="16" spans="1:45" ht="18.75" customHeight="1" x14ac:dyDescent="0.25">
      <c r="A16" s="1">
        <v>43852</v>
      </c>
      <c r="B16" s="2">
        <v>3191</v>
      </c>
      <c r="C16" s="38" t="s">
        <v>174</v>
      </c>
      <c r="D16" s="2" t="s">
        <v>187</v>
      </c>
      <c r="E16" s="2" t="s">
        <v>176</v>
      </c>
      <c r="F16" s="2" t="s">
        <v>188</v>
      </c>
      <c r="G16" s="2" t="s">
        <v>107</v>
      </c>
      <c r="H16" s="3">
        <v>0.4826388888888889</v>
      </c>
      <c r="I16" s="3">
        <v>0.49652777777777773</v>
      </c>
      <c r="J16" s="3">
        <v>0.51736111111111105</v>
      </c>
      <c r="K16" s="3">
        <v>0.52430555555555558</v>
      </c>
      <c r="L16" s="2"/>
      <c r="M16" s="2"/>
      <c r="N16" s="2"/>
      <c r="O16" s="2"/>
      <c r="P16" s="2"/>
      <c r="Q16" s="10"/>
      <c r="R16" s="10"/>
      <c r="S16" s="10"/>
      <c r="T16" s="4">
        <f t="shared" si="0"/>
        <v>43852</v>
      </c>
      <c r="U16" s="2"/>
      <c r="V16" s="15"/>
      <c r="W16" s="2"/>
      <c r="X16" s="2"/>
      <c r="Y16" s="2">
        <v>1</v>
      </c>
      <c r="Z16" s="2"/>
      <c r="AA16" s="2"/>
      <c r="AB16" s="2"/>
      <c r="AC16" s="2"/>
      <c r="AD16" s="10">
        <v>6000</v>
      </c>
      <c r="AE16" s="15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10"/>
      <c r="AS16" s="11">
        <f t="shared" si="1"/>
        <v>6000</v>
      </c>
    </row>
    <row r="17" spans="1:45" ht="18.75" customHeight="1" x14ac:dyDescent="0.25">
      <c r="A17" s="1">
        <v>43856</v>
      </c>
      <c r="B17" s="2">
        <v>3250</v>
      </c>
      <c r="C17" s="38" t="s">
        <v>181</v>
      </c>
      <c r="D17" s="2" t="s">
        <v>182</v>
      </c>
      <c r="E17" s="2" t="s">
        <v>176</v>
      </c>
      <c r="F17" s="2" t="s">
        <v>180</v>
      </c>
      <c r="G17" s="2" t="s">
        <v>107</v>
      </c>
      <c r="H17" s="3">
        <v>0.57986111111111105</v>
      </c>
      <c r="I17" s="3">
        <v>0.55208333333333337</v>
      </c>
      <c r="J17" s="3">
        <v>0.62152777777777779</v>
      </c>
      <c r="K17" s="3">
        <v>0.60763888888888895</v>
      </c>
      <c r="L17" s="2"/>
      <c r="M17" s="2"/>
      <c r="N17" s="2"/>
      <c r="O17" s="2"/>
      <c r="P17" s="2"/>
      <c r="Q17" s="10"/>
      <c r="R17" s="10"/>
      <c r="S17" s="10"/>
      <c r="T17" s="4">
        <f t="shared" si="0"/>
        <v>43856</v>
      </c>
      <c r="U17" s="2"/>
      <c r="V17" s="15"/>
      <c r="W17" s="2"/>
      <c r="X17" s="2"/>
      <c r="Y17" s="2">
        <v>1</v>
      </c>
      <c r="Z17" s="2"/>
      <c r="AA17" s="2"/>
      <c r="AB17" s="2"/>
      <c r="AC17" s="2"/>
      <c r="AD17" s="10">
        <v>6000</v>
      </c>
      <c r="AE17" s="15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10"/>
      <c r="AS17" s="11">
        <f t="shared" si="1"/>
        <v>6000</v>
      </c>
    </row>
    <row r="18" spans="1:45" ht="18.75" customHeight="1" x14ac:dyDescent="0.25">
      <c r="A18" s="1">
        <v>43857</v>
      </c>
      <c r="B18" s="2">
        <v>3192</v>
      </c>
      <c r="C18" s="38" t="s">
        <v>189</v>
      </c>
      <c r="D18" s="2" t="s">
        <v>185</v>
      </c>
      <c r="E18" s="2" t="s">
        <v>176</v>
      </c>
      <c r="F18" s="2" t="s">
        <v>180</v>
      </c>
      <c r="G18" s="2" t="s">
        <v>107</v>
      </c>
      <c r="H18" s="3">
        <v>0.28472222222222221</v>
      </c>
      <c r="I18" s="3">
        <v>0.28472222222222221</v>
      </c>
      <c r="J18" s="3">
        <v>0.3263888888888889</v>
      </c>
      <c r="K18" s="3">
        <v>0.3263888888888889</v>
      </c>
      <c r="L18" s="2"/>
      <c r="M18" s="2"/>
      <c r="N18" s="2"/>
      <c r="O18" s="2"/>
      <c r="P18" s="2"/>
      <c r="Q18" s="10"/>
      <c r="R18" s="10"/>
      <c r="S18" s="10"/>
      <c r="T18" s="4">
        <f t="shared" si="0"/>
        <v>43857</v>
      </c>
      <c r="U18" s="2"/>
      <c r="V18" s="15"/>
      <c r="W18" s="2"/>
      <c r="X18" s="2"/>
      <c r="Y18" s="2">
        <v>1</v>
      </c>
      <c r="Z18" s="2"/>
      <c r="AA18" s="2"/>
      <c r="AB18" s="2"/>
      <c r="AC18" s="2"/>
      <c r="AD18" s="10">
        <v>6000</v>
      </c>
      <c r="AE18" s="15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0"/>
      <c r="AS18" s="11">
        <f t="shared" si="1"/>
        <v>6000</v>
      </c>
    </row>
    <row r="19" spans="1:45" ht="18.75" customHeight="1" x14ac:dyDescent="0.25">
      <c r="A19" s="1">
        <v>43858</v>
      </c>
      <c r="B19" s="2">
        <v>3193</v>
      </c>
      <c r="C19" s="38" t="s">
        <v>190</v>
      </c>
      <c r="D19" s="2" t="s">
        <v>175</v>
      </c>
      <c r="E19" s="2" t="s">
        <v>176</v>
      </c>
      <c r="F19" s="2" t="s">
        <v>183</v>
      </c>
      <c r="G19" s="2" t="s">
        <v>107</v>
      </c>
      <c r="H19" s="3">
        <v>0.34027777777777773</v>
      </c>
      <c r="I19" s="3">
        <v>0.34375</v>
      </c>
      <c r="J19" s="3">
        <v>0.38194444444444442</v>
      </c>
      <c r="K19" s="3">
        <v>0.38194444444444442</v>
      </c>
      <c r="L19" s="2"/>
      <c r="M19" s="2"/>
      <c r="N19" s="2"/>
      <c r="O19" s="2"/>
      <c r="P19" s="2"/>
      <c r="Q19" s="10"/>
      <c r="R19" s="10"/>
      <c r="S19" s="10"/>
      <c r="T19" s="4">
        <f t="shared" si="0"/>
        <v>43858</v>
      </c>
      <c r="U19" s="2"/>
      <c r="V19" s="15"/>
      <c r="W19" s="2"/>
      <c r="X19" s="2"/>
      <c r="Y19" s="2">
        <v>1</v>
      </c>
      <c r="Z19" s="2"/>
      <c r="AA19" s="2"/>
      <c r="AB19" s="2"/>
      <c r="AC19" s="2"/>
      <c r="AD19" s="10">
        <v>6000</v>
      </c>
      <c r="AE19" s="15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0"/>
      <c r="AS19" s="11">
        <f t="shared" si="1"/>
        <v>6000</v>
      </c>
    </row>
    <row r="20" spans="1:45" ht="18.75" customHeight="1" x14ac:dyDescent="0.25">
      <c r="A20" s="1">
        <v>43859</v>
      </c>
      <c r="B20" s="2">
        <v>3194</v>
      </c>
      <c r="C20" s="38" t="s">
        <v>191</v>
      </c>
      <c r="D20" s="2" t="s">
        <v>192</v>
      </c>
      <c r="E20" s="2" t="s">
        <v>176</v>
      </c>
      <c r="F20" s="2" t="s">
        <v>180</v>
      </c>
      <c r="G20" s="2" t="s">
        <v>107</v>
      </c>
      <c r="H20" s="3">
        <v>0.31597222222222221</v>
      </c>
      <c r="I20" s="3">
        <v>0.34027777777777773</v>
      </c>
      <c r="J20" s="3">
        <v>0.3576388888888889</v>
      </c>
      <c r="K20" s="3">
        <v>0.36458333333333331</v>
      </c>
      <c r="L20" s="2"/>
      <c r="M20" s="2"/>
      <c r="N20" s="2"/>
      <c r="O20" s="2"/>
      <c r="P20" s="2"/>
      <c r="Q20" s="10"/>
      <c r="R20" s="10"/>
      <c r="S20" s="10"/>
      <c r="T20" s="4">
        <f t="shared" si="0"/>
        <v>43859</v>
      </c>
      <c r="U20" s="2"/>
      <c r="V20" s="15"/>
      <c r="W20" s="2"/>
      <c r="X20" s="2"/>
      <c r="Y20" s="2"/>
      <c r="Z20" s="2"/>
      <c r="AA20" s="2"/>
      <c r="AB20" s="2"/>
      <c r="AC20" s="2"/>
      <c r="AD20" s="10"/>
      <c r="AE20" s="15"/>
      <c r="AF20" s="2"/>
      <c r="AG20" s="2"/>
      <c r="AH20" s="2"/>
      <c r="AI20" s="2"/>
      <c r="AJ20" s="2"/>
      <c r="AK20" s="2"/>
      <c r="AL20" s="2" t="s">
        <v>87</v>
      </c>
      <c r="AM20" s="2">
        <v>1</v>
      </c>
      <c r="AN20" s="2"/>
      <c r="AO20" s="2"/>
      <c r="AP20" s="2"/>
      <c r="AQ20" s="2"/>
      <c r="AR20" s="10">
        <v>8000</v>
      </c>
      <c r="AS20" s="11">
        <f t="shared" si="1"/>
        <v>8000</v>
      </c>
    </row>
    <row r="21" spans="1:45" ht="18.75" customHeight="1" x14ac:dyDescent="0.25">
      <c r="A21" s="51" t="s">
        <v>17</v>
      </c>
      <c r="B21" s="52"/>
      <c r="C21" s="52"/>
      <c r="D21" s="52"/>
      <c r="E21" s="52"/>
      <c r="F21" s="52"/>
      <c r="G21" s="52"/>
      <c r="H21" s="52"/>
      <c r="I21" s="52"/>
      <c r="J21" s="52"/>
      <c r="K21" s="53"/>
      <c r="L21" s="12">
        <f>SUM(L11:L20)</f>
        <v>0</v>
      </c>
      <c r="M21" s="12">
        <f>SUM(M11:M20)</f>
        <v>0</v>
      </c>
      <c r="N21" s="12">
        <f>SUM(N11:N20)</f>
        <v>0</v>
      </c>
      <c r="O21" s="12">
        <f>SUM(O11:O20)</f>
        <v>0</v>
      </c>
      <c r="P21" s="12"/>
      <c r="Q21" s="12"/>
      <c r="R21" s="12"/>
      <c r="S21" s="12"/>
      <c r="T21" s="12"/>
      <c r="U21" s="12">
        <f>SUM(U11:U20)</f>
        <v>0</v>
      </c>
      <c r="V21" s="20">
        <f>SUM(V11:V20)</f>
        <v>0</v>
      </c>
      <c r="W21" s="12">
        <f>SUM(W11:W20)</f>
        <v>0</v>
      </c>
      <c r="X21" s="12">
        <f>SUM(X11:X20)</f>
        <v>0</v>
      </c>
      <c r="Y21" s="12"/>
      <c r="Z21" s="12"/>
      <c r="AA21" s="12"/>
      <c r="AB21" s="12"/>
      <c r="AC21" s="12"/>
      <c r="AD21" s="12"/>
      <c r="AE21" s="20">
        <f t="shared" ref="AE21:AK21" si="2">SUM(AE11:AE20)</f>
        <v>0</v>
      </c>
      <c r="AF21" s="21">
        <f t="shared" si="2"/>
        <v>1</v>
      </c>
      <c r="AG21" s="20">
        <f t="shared" si="2"/>
        <v>0</v>
      </c>
      <c r="AH21" s="20">
        <f t="shared" si="2"/>
        <v>0</v>
      </c>
      <c r="AI21" s="21">
        <f t="shared" si="2"/>
        <v>0</v>
      </c>
      <c r="AJ21" s="21">
        <f t="shared" si="2"/>
        <v>0</v>
      </c>
      <c r="AK21" s="21">
        <f t="shared" si="2"/>
        <v>0</v>
      </c>
      <c r="AL21" s="12"/>
      <c r="AM21" s="12"/>
      <c r="AN21" s="12"/>
      <c r="AO21" s="12"/>
      <c r="AP21" s="12"/>
      <c r="AQ21" s="12"/>
      <c r="AR21" s="12"/>
      <c r="AS21" s="50">
        <f>SUM(AS11:AS20)</f>
        <v>82000</v>
      </c>
    </row>
    <row r="23" spans="1:45" x14ac:dyDescent="0.25">
      <c r="AE23" s="19"/>
    </row>
    <row r="24" spans="1:45" ht="9.75" customHeight="1" x14ac:dyDescent="0.25">
      <c r="AE24" s="19"/>
    </row>
    <row r="25" spans="1:45" x14ac:dyDescent="0.25">
      <c r="AE25" s="19"/>
    </row>
    <row r="26" spans="1:45" x14ac:dyDescent="0.25">
      <c r="L26" s="5"/>
      <c r="AE26" s="19"/>
    </row>
    <row r="27" spans="1:45" x14ac:dyDescent="0.25">
      <c r="AE27" s="19"/>
    </row>
  </sheetData>
  <sheetProtection selectLockedCells="1"/>
  <mergeCells count="18">
    <mergeCell ref="B5:E5"/>
    <mergeCell ref="U5:X5"/>
    <mergeCell ref="A9:P9"/>
    <mergeCell ref="Q9:Q10"/>
    <mergeCell ref="R9:R10"/>
    <mergeCell ref="S9:S10"/>
    <mergeCell ref="T9:AC9"/>
    <mergeCell ref="A21:K21"/>
    <mergeCell ref="AD9:AD10"/>
    <mergeCell ref="AE9:AQ9"/>
    <mergeCell ref="AR9:AR10"/>
    <mergeCell ref="AS9:AS10"/>
    <mergeCell ref="U10:V10"/>
    <mergeCell ref="Z10:AA10"/>
    <mergeCell ref="AB10:AC10"/>
    <mergeCell ref="AL10:AM10"/>
    <mergeCell ref="AN10:AO10"/>
    <mergeCell ref="AP10:AQ10"/>
  </mergeCells>
  <dataValidations count="5">
    <dataValidation type="list" allowBlank="1" showInputMessage="1" showErrorMessage="1" sqref="G11:G20">
      <formula1>nature</formula1>
    </dataValidation>
    <dataValidation type="whole" allowBlank="1" showInputMessage="1" showErrorMessage="1" sqref="L11:M20">
      <formula1>0</formula1>
      <formula2>500</formula2>
    </dataValidation>
    <dataValidation type="list" allowBlank="1" showInputMessage="1" showErrorMessage="1" sqref="Z11:Z20 AB11:AB20">
      <formula1>AUTRE</formula1>
    </dataValidation>
    <dataValidation type="list" allowBlank="1" showInputMessage="1" showErrorMessage="1" sqref="N5">
      <formula1>MONNAIE</formula1>
    </dataValidation>
    <dataValidation type="list" allowBlank="1" showInputMessage="1" showErrorMessage="1" sqref="AP11:AP20 AL11:AL20 AN11:AN20">
      <formula1>AUTRES</formula1>
    </dataValidation>
  </dataValidations>
  <pageMargins left="0.2" right="0.2" top="0.2" bottom="0.2" header="0.2" footer="0.2"/>
  <pageSetup paperSize="9" scale="97" orientation="landscape" horizontalDpi="300" verticalDpi="300" r:id="rId1"/>
  <colBreaks count="1" manualBreakCount="1">
    <brk id="19" max="2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5"/>
  <sheetViews>
    <sheetView workbookViewId="0">
      <selection activeCell="N4" sqref="N4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6" width="9.7109375" style="6" customWidth="1"/>
    <col min="7" max="7" width="7.85546875" style="6" customWidth="1"/>
    <col min="8" max="8" width="5.7109375" style="6" customWidth="1"/>
    <col min="9" max="11" width="5.28515625" style="6" customWidth="1"/>
    <col min="12" max="13" width="6" style="6" customWidth="1"/>
    <col min="14" max="14" width="6.28515625" style="6" customWidth="1"/>
    <col min="15" max="15" width="6.42578125" style="6" customWidth="1"/>
    <col min="16" max="16" width="7.5703125" style="6" customWidth="1"/>
    <col min="17" max="17" width="10.5703125" style="6" customWidth="1"/>
    <col min="18" max="18" width="12.7109375" style="6" customWidth="1"/>
    <col min="19" max="19" width="11.7109375" style="6" customWidth="1"/>
    <col min="20" max="20" width="6.85546875" style="6" customWidth="1"/>
    <col min="21" max="21" width="3.85546875" style="6" customWidth="1"/>
    <col min="22" max="22" width="6.28515625" style="6" customWidth="1"/>
    <col min="23" max="23" width="4.140625" style="6" customWidth="1"/>
    <col min="24" max="24" width="4.42578125" style="6" customWidth="1"/>
    <col min="25" max="25" width="7.85546875" style="6" bestFit="1" customWidth="1"/>
    <col min="26" max="26" width="4.85546875" style="6" customWidth="1"/>
    <col min="27" max="27" width="4.28515625" style="6" customWidth="1"/>
    <col min="28" max="28" width="4.140625" style="6" customWidth="1"/>
    <col min="29" max="29" width="5.140625" style="6" customWidth="1"/>
    <col min="30" max="30" width="8.42578125" style="6" customWidth="1"/>
    <col min="31" max="31" width="6.5703125" style="6" bestFit="1" customWidth="1"/>
    <col min="32" max="32" width="5" style="6" bestFit="1" customWidth="1"/>
    <col min="33" max="33" width="6.5703125" style="6" bestFit="1" customWidth="1"/>
    <col min="34" max="34" width="6.42578125" style="6" bestFit="1" customWidth="1"/>
    <col min="35" max="35" width="7.42578125" style="6" customWidth="1"/>
    <col min="36" max="36" width="5.85546875" style="6" customWidth="1"/>
    <col min="37" max="37" width="5.140625" style="6" bestFit="1" customWidth="1"/>
    <col min="38" max="39" width="4.28515625" style="6" customWidth="1"/>
    <col min="40" max="40" width="4.7109375" style="6" customWidth="1"/>
    <col min="41" max="41" width="4.28515625" style="6" customWidth="1"/>
    <col min="42" max="42" width="5" style="6" customWidth="1"/>
    <col min="43" max="43" width="4" style="6" customWidth="1"/>
    <col min="44" max="44" width="8.7109375" style="6" customWidth="1"/>
    <col min="45" max="45" width="8" style="6" customWidth="1"/>
    <col min="46" max="16384" width="11.5703125" style="6"/>
  </cols>
  <sheetData>
    <row r="1" spans="1:45" ht="15" x14ac:dyDescent="0.25">
      <c r="A1" s="25" t="s">
        <v>32</v>
      </c>
      <c r="B1" s="25"/>
      <c r="C1" s="25"/>
      <c r="D1" s="26"/>
      <c r="E1" s="26"/>
      <c r="F1" s="26"/>
      <c r="G1" s="5"/>
      <c r="H1" s="5"/>
      <c r="I1" s="5"/>
      <c r="J1" s="5"/>
      <c r="K1" s="5"/>
      <c r="P1" s="5"/>
      <c r="Q1" s="5"/>
      <c r="R1" s="5"/>
      <c r="S1" s="5"/>
      <c r="T1" s="25" t="s">
        <v>32</v>
      </c>
      <c r="U1" s="25"/>
      <c r="V1" s="25"/>
      <c r="W1" s="25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6"/>
      <c r="AI1" s="27"/>
      <c r="AJ1" s="27"/>
      <c r="AK1" s="27"/>
      <c r="AL1" s="27"/>
      <c r="AM1" s="27"/>
      <c r="AN1" s="27"/>
      <c r="AO1" s="27"/>
      <c r="AP1" s="23"/>
    </row>
    <row r="2" spans="1:45" ht="15" x14ac:dyDescent="0.25">
      <c r="A2" s="25" t="s">
        <v>33</v>
      </c>
      <c r="B2" s="25"/>
      <c r="C2" s="25"/>
      <c r="D2" s="26"/>
      <c r="E2" s="26"/>
      <c r="F2" s="27"/>
      <c r="H2" s="5"/>
      <c r="I2" s="5"/>
      <c r="J2" s="5"/>
      <c r="K2" s="5"/>
      <c r="P2" s="5"/>
      <c r="Q2" s="5"/>
      <c r="R2" s="5"/>
      <c r="S2" s="5"/>
      <c r="T2" s="25" t="s">
        <v>33</v>
      </c>
      <c r="U2" s="25"/>
      <c r="V2" s="25"/>
      <c r="W2" s="25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6"/>
      <c r="AI2" s="27"/>
      <c r="AJ2" s="27"/>
      <c r="AK2" s="27"/>
      <c r="AL2" s="27"/>
      <c r="AM2" s="27"/>
      <c r="AN2" s="27"/>
      <c r="AO2" s="27"/>
      <c r="AP2" s="23"/>
    </row>
    <row r="3" spans="1:45" ht="14.45" customHeight="1" x14ac:dyDescent="0.25">
      <c r="A3" s="25" t="s">
        <v>34</v>
      </c>
      <c r="B3" s="25"/>
      <c r="C3" s="25"/>
      <c r="D3" s="26"/>
      <c r="E3" s="26"/>
      <c r="F3" s="27"/>
      <c r="H3" s="5"/>
      <c r="I3" s="5"/>
      <c r="J3" s="5"/>
      <c r="K3" s="5"/>
      <c r="L3" s="25" t="s">
        <v>35</v>
      </c>
      <c r="M3" s="5"/>
      <c r="N3" s="28" t="s">
        <v>102</v>
      </c>
      <c r="O3" s="29"/>
      <c r="P3" s="29"/>
      <c r="Q3" s="29"/>
      <c r="R3" s="5"/>
      <c r="S3" s="5"/>
      <c r="T3" s="25" t="s">
        <v>34</v>
      </c>
      <c r="U3" s="25"/>
      <c r="V3" s="25"/>
      <c r="W3" s="25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6"/>
      <c r="AI3" s="25" t="s">
        <v>35</v>
      </c>
      <c r="AJ3" s="26"/>
      <c r="AK3" s="30" t="str">
        <f>IF(N3="","",N3)</f>
        <v>ASL AIRLINES</v>
      </c>
      <c r="AL3" s="27"/>
      <c r="AM3" s="27"/>
      <c r="AN3" s="27"/>
      <c r="AO3" s="27"/>
      <c r="AP3" s="23"/>
    </row>
    <row r="4" spans="1:45" ht="15" x14ac:dyDescent="0.25">
      <c r="A4" s="27"/>
      <c r="B4" s="31"/>
      <c r="C4" s="27"/>
      <c r="D4" s="27"/>
      <c r="E4" s="27"/>
      <c r="F4" s="27"/>
      <c r="H4" s="5"/>
      <c r="I4" s="5"/>
      <c r="J4" s="5"/>
      <c r="K4" s="5"/>
      <c r="L4" s="25" t="s">
        <v>36</v>
      </c>
      <c r="M4" s="32"/>
      <c r="N4" s="46"/>
      <c r="O4" s="29"/>
      <c r="P4" s="29"/>
      <c r="Q4" s="29"/>
      <c r="R4" s="5"/>
      <c r="S4" s="5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5" t="s">
        <v>36</v>
      </c>
      <c r="AJ4" s="33"/>
      <c r="AK4" s="30" t="str">
        <f>IF(N4="","",N4)</f>
        <v/>
      </c>
      <c r="AL4" s="27"/>
      <c r="AM4" s="27"/>
      <c r="AN4" s="27"/>
      <c r="AO4" s="27"/>
      <c r="AP4" s="23"/>
    </row>
    <row r="5" spans="1:45" ht="15" x14ac:dyDescent="0.25">
      <c r="A5" s="25" t="s">
        <v>84</v>
      </c>
      <c r="B5" s="68" t="s">
        <v>109</v>
      </c>
      <c r="C5" s="68"/>
      <c r="D5" s="68"/>
      <c r="E5" s="68"/>
      <c r="F5" s="5"/>
      <c r="G5" s="5"/>
      <c r="H5" s="5"/>
      <c r="I5" s="5"/>
      <c r="J5" s="5"/>
      <c r="K5" s="5"/>
      <c r="L5" s="25" t="s">
        <v>37</v>
      </c>
      <c r="M5" s="32"/>
      <c r="N5" s="28" t="s">
        <v>68</v>
      </c>
      <c r="O5" s="5"/>
      <c r="P5" s="5"/>
      <c r="Q5" s="5"/>
      <c r="R5" s="5"/>
      <c r="S5" s="5"/>
      <c r="T5" s="25" t="s">
        <v>84</v>
      </c>
      <c r="U5" s="69" t="str">
        <f>IF(B5="","",B5)</f>
        <v>ORAN</v>
      </c>
      <c r="V5" s="69"/>
      <c r="W5" s="69"/>
      <c r="X5" s="69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5" t="s">
        <v>37</v>
      </c>
      <c r="AJ5" s="33"/>
      <c r="AK5" s="30" t="str">
        <f>+N5</f>
        <v>EUR</v>
      </c>
      <c r="AL5" s="27"/>
      <c r="AM5" s="27"/>
      <c r="AN5" s="27"/>
      <c r="AO5" s="27"/>
      <c r="AP5" s="23"/>
    </row>
    <row r="6" spans="1:45" ht="1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3"/>
    </row>
    <row r="7" spans="1:45" ht="15" x14ac:dyDescent="0.25"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3"/>
    </row>
    <row r="9" spans="1:45" ht="14.45" customHeight="1" x14ac:dyDescent="0.25">
      <c r="A9" s="70" t="s">
        <v>5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2"/>
      <c r="Q9" s="73" t="s">
        <v>4</v>
      </c>
      <c r="R9" s="73" t="s">
        <v>6</v>
      </c>
      <c r="S9" s="73" t="s">
        <v>7</v>
      </c>
      <c r="T9" s="61" t="s">
        <v>10</v>
      </c>
      <c r="U9" s="62"/>
      <c r="V9" s="62"/>
      <c r="W9" s="62"/>
      <c r="X9" s="62"/>
      <c r="Y9" s="62"/>
      <c r="Z9" s="62"/>
      <c r="AA9" s="62"/>
      <c r="AB9" s="62"/>
      <c r="AC9" s="63"/>
      <c r="AD9" s="54" t="s">
        <v>78</v>
      </c>
      <c r="AE9" s="65" t="s">
        <v>11</v>
      </c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7"/>
      <c r="AR9" s="54" t="s">
        <v>16</v>
      </c>
      <c r="AS9" s="55" t="s">
        <v>79</v>
      </c>
    </row>
    <row r="10" spans="1:45" ht="26.45" customHeight="1" x14ac:dyDescent="0.25">
      <c r="A10" s="16" t="s">
        <v>3</v>
      </c>
      <c r="B10" s="7" t="s">
        <v>0</v>
      </c>
      <c r="C10" s="8" t="s">
        <v>29</v>
      </c>
      <c r="D10" s="8" t="s">
        <v>30</v>
      </c>
      <c r="E10" s="8" t="s">
        <v>31</v>
      </c>
      <c r="F10" s="8" t="s">
        <v>44</v>
      </c>
      <c r="G10" s="9" t="s">
        <v>2</v>
      </c>
      <c r="H10" s="8" t="s">
        <v>104</v>
      </c>
      <c r="I10" s="8" t="s">
        <v>97</v>
      </c>
      <c r="J10" s="8" t="s">
        <v>105</v>
      </c>
      <c r="K10" s="8" t="s">
        <v>1</v>
      </c>
      <c r="L10" s="8" t="s">
        <v>25</v>
      </c>
      <c r="M10" s="8" t="s">
        <v>26</v>
      </c>
      <c r="N10" s="9" t="s">
        <v>27</v>
      </c>
      <c r="O10" s="9" t="s">
        <v>28</v>
      </c>
      <c r="P10" s="7" t="s">
        <v>19</v>
      </c>
      <c r="Q10" s="74"/>
      <c r="R10" s="74"/>
      <c r="S10" s="74"/>
      <c r="T10" s="17" t="s">
        <v>3</v>
      </c>
      <c r="U10" s="57" t="s">
        <v>83</v>
      </c>
      <c r="V10" s="58"/>
      <c r="W10" s="18" t="s">
        <v>8</v>
      </c>
      <c r="X10" s="13" t="s">
        <v>9</v>
      </c>
      <c r="Y10" s="13" t="s">
        <v>75</v>
      </c>
      <c r="Z10" s="57" t="s">
        <v>73</v>
      </c>
      <c r="AA10" s="58"/>
      <c r="AB10" s="57" t="s">
        <v>73</v>
      </c>
      <c r="AC10" s="58"/>
      <c r="AD10" s="64"/>
      <c r="AE10" s="14" t="s">
        <v>22</v>
      </c>
      <c r="AF10" s="14" t="s">
        <v>24</v>
      </c>
      <c r="AG10" s="14" t="s">
        <v>74</v>
      </c>
      <c r="AH10" s="14" t="s">
        <v>12</v>
      </c>
      <c r="AI10" s="14" t="s">
        <v>76</v>
      </c>
      <c r="AJ10" s="14" t="s">
        <v>77</v>
      </c>
      <c r="AK10" s="14" t="s">
        <v>18</v>
      </c>
      <c r="AL10" s="59" t="s">
        <v>73</v>
      </c>
      <c r="AM10" s="60"/>
      <c r="AN10" s="59" t="s">
        <v>73</v>
      </c>
      <c r="AO10" s="60"/>
      <c r="AP10" s="59" t="s">
        <v>73</v>
      </c>
      <c r="AQ10" s="60"/>
      <c r="AR10" s="54"/>
      <c r="AS10" s="56"/>
    </row>
    <row r="11" spans="1:45" ht="18.75" customHeight="1" x14ac:dyDescent="0.25">
      <c r="A11" s="1"/>
      <c r="B11" s="2"/>
      <c r="C11" s="39"/>
      <c r="D11" s="39"/>
      <c r="E11" s="2"/>
      <c r="F11" s="2"/>
      <c r="G11" s="2"/>
      <c r="H11" s="3"/>
      <c r="I11" s="3"/>
      <c r="J11" s="3"/>
      <c r="K11" s="3"/>
      <c r="L11" s="2"/>
      <c r="M11" s="2"/>
      <c r="N11" s="2"/>
      <c r="O11" s="2"/>
      <c r="P11" s="2"/>
      <c r="Q11" s="10"/>
      <c r="R11" s="10"/>
      <c r="S11" s="10"/>
      <c r="T11" s="4" t="str">
        <f>IF(A11="","",A11)</f>
        <v/>
      </c>
      <c r="U11" s="2"/>
      <c r="V11" s="15"/>
      <c r="W11" s="2"/>
      <c r="X11" s="2"/>
      <c r="Y11" s="2"/>
      <c r="Z11" s="2"/>
      <c r="AA11" s="2"/>
      <c r="AB11" s="2"/>
      <c r="AC11" s="2"/>
      <c r="AD11" s="10"/>
      <c r="AE11" s="15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10"/>
      <c r="AS11" s="11"/>
    </row>
    <row r="12" spans="1:45" ht="18.75" customHeight="1" x14ac:dyDescent="0.25">
      <c r="A12" s="1"/>
      <c r="B12" s="2"/>
      <c r="C12" s="2"/>
      <c r="D12" s="2"/>
      <c r="E12" s="2"/>
      <c r="F12" s="2"/>
      <c r="G12" s="2"/>
      <c r="H12" s="3"/>
      <c r="I12" s="3"/>
      <c r="J12" s="3"/>
      <c r="K12" s="3"/>
      <c r="L12" s="2"/>
      <c r="M12" s="2"/>
      <c r="N12" s="2"/>
      <c r="O12" s="2"/>
      <c r="P12" s="2"/>
      <c r="Q12" s="10"/>
      <c r="R12" s="10"/>
      <c r="S12" s="10"/>
      <c r="T12" s="4" t="str">
        <f t="shared" ref="T12:T48" si="0">IF(A12="","",A12)</f>
        <v/>
      </c>
      <c r="U12" s="2"/>
      <c r="V12" s="15"/>
      <c r="W12" s="2"/>
      <c r="X12" s="2"/>
      <c r="Y12" s="2"/>
      <c r="Z12" s="2"/>
      <c r="AA12" s="2"/>
      <c r="AB12" s="2"/>
      <c r="AC12" s="2"/>
      <c r="AD12" s="10"/>
      <c r="AE12" s="15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10"/>
      <c r="AS12" s="11"/>
    </row>
    <row r="13" spans="1:45" ht="18.75" customHeight="1" x14ac:dyDescent="0.25">
      <c r="A13" s="1"/>
      <c r="B13" s="2"/>
      <c r="C13" s="2"/>
      <c r="D13" s="2"/>
      <c r="E13" s="2"/>
      <c r="F13" s="2"/>
      <c r="G13" s="2"/>
      <c r="H13" s="3"/>
      <c r="I13" s="3"/>
      <c r="J13" s="3"/>
      <c r="K13" s="3"/>
      <c r="L13" s="2"/>
      <c r="M13" s="2"/>
      <c r="N13" s="2"/>
      <c r="O13" s="2"/>
      <c r="P13" s="2"/>
      <c r="Q13" s="10"/>
      <c r="R13" s="10"/>
      <c r="S13" s="10"/>
      <c r="T13" s="4" t="str">
        <f t="shared" si="0"/>
        <v/>
      </c>
      <c r="U13" s="2"/>
      <c r="V13" s="15"/>
      <c r="W13" s="2"/>
      <c r="X13" s="2"/>
      <c r="Y13" s="2"/>
      <c r="Z13" s="2"/>
      <c r="AA13" s="2"/>
      <c r="AB13" s="2"/>
      <c r="AC13" s="2"/>
      <c r="AD13" s="10"/>
      <c r="AE13" s="15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10"/>
      <c r="AS13" s="11"/>
    </row>
    <row r="14" spans="1:45" ht="18.75" customHeight="1" x14ac:dyDescent="0.25">
      <c r="A14" s="1"/>
      <c r="B14" s="2"/>
      <c r="C14" s="2"/>
      <c r="D14" s="2"/>
      <c r="E14" s="2"/>
      <c r="F14" s="2"/>
      <c r="G14" s="2"/>
      <c r="H14" s="3"/>
      <c r="I14" s="3"/>
      <c r="J14" s="3"/>
      <c r="K14" s="3"/>
      <c r="L14" s="2"/>
      <c r="M14" s="2"/>
      <c r="N14" s="2"/>
      <c r="O14" s="2"/>
      <c r="P14" s="2"/>
      <c r="Q14" s="10"/>
      <c r="R14" s="10"/>
      <c r="S14" s="10"/>
      <c r="T14" s="4" t="str">
        <f t="shared" si="0"/>
        <v/>
      </c>
      <c r="U14" s="2"/>
      <c r="V14" s="15"/>
      <c r="W14" s="2"/>
      <c r="X14" s="2"/>
      <c r="Y14" s="2"/>
      <c r="Z14" s="2"/>
      <c r="AA14" s="2"/>
      <c r="AB14" s="2"/>
      <c r="AC14" s="2"/>
      <c r="AD14" s="10"/>
      <c r="AE14" s="15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10"/>
      <c r="AS14" s="11"/>
    </row>
    <row r="15" spans="1:45" ht="18.75" customHeight="1" x14ac:dyDescent="0.25">
      <c r="A15" s="1"/>
      <c r="B15" s="2"/>
      <c r="C15" s="2"/>
      <c r="D15" s="2"/>
      <c r="E15" s="2"/>
      <c r="F15" s="2"/>
      <c r="G15" s="2"/>
      <c r="H15" s="3"/>
      <c r="I15" s="3"/>
      <c r="J15" s="3"/>
      <c r="K15" s="3"/>
      <c r="L15" s="2"/>
      <c r="M15" s="2"/>
      <c r="N15" s="2"/>
      <c r="O15" s="2"/>
      <c r="P15" s="2"/>
      <c r="Q15" s="10"/>
      <c r="R15" s="10"/>
      <c r="S15" s="10"/>
      <c r="T15" s="4"/>
      <c r="U15" s="2"/>
      <c r="V15" s="15"/>
      <c r="W15" s="2"/>
      <c r="X15" s="2"/>
      <c r="Y15" s="2"/>
      <c r="Z15" s="2"/>
      <c r="AA15" s="2"/>
      <c r="AB15" s="2"/>
      <c r="AC15" s="2"/>
      <c r="AD15" s="10"/>
      <c r="AE15" s="15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10"/>
      <c r="AS15" s="11"/>
    </row>
    <row r="16" spans="1:45" ht="18.75" customHeight="1" x14ac:dyDescent="0.25">
      <c r="A16" s="1"/>
      <c r="B16" s="2"/>
      <c r="C16" s="2"/>
      <c r="D16" s="2"/>
      <c r="E16" s="2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10"/>
      <c r="R16" s="10"/>
      <c r="S16" s="10"/>
      <c r="T16" s="4"/>
      <c r="U16" s="2"/>
      <c r="V16" s="15"/>
      <c r="W16" s="2"/>
      <c r="X16" s="2"/>
      <c r="Y16" s="2"/>
      <c r="Z16" s="2"/>
      <c r="AA16" s="2"/>
      <c r="AB16" s="2"/>
      <c r="AC16" s="2"/>
      <c r="AD16" s="10"/>
      <c r="AE16" s="15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10"/>
      <c r="AS16" s="11"/>
    </row>
    <row r="17" spans="1:45" ht="18.75" customHeight="1" x14ac:dyDescent="0.25">
      <c r="A17" s="1"/>
      <c r="B17" s="2"/>
      <c r="C17" s="2"/>
      <c r="D17" s="2"/>
      <c r="E17" s="2"/>
      <c r="F17" s="2"/>
      <c r="G17" s="2"/>
      <c r="H17" s="3"/>
      <c r="I17" s="3"/>
      <c r="J17" s="3"/>
      <c r="K17" s="3"/>
      <c r="L17" s="2"/>
      <c r="M17" s="2"/>
      <c r="N17" s="2"/>
      <c r="O17" s="2"/>
      <c r="P17" s="2"/>
      <c r="Q17" s="10"/>
      <c r="R17" s="10"/>
      <c r="S17" s="10"/>
      <c r="T17" s="4"/>
      <c r="U17" s="2"/>
      <c r="V17" s="15"/>
      <c r="W17" s="2"/>
      <c r="X17" s="2"/>
      <c r="Y17" s="2"/>
      <c r="Z17" s="2"/>
      <c r="AA17" s="2"/>
      <c r="AB17" s="2"/>
      <c r="AC17" s="2"/>
      <c r="AD17" s="10"/>
      <c r="AE17" s="15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10"/>
      <c r="AS17" s="11"/>
    </row>
    <row r="18" spans="1:45" ht="18.75" customHeight="1" x14ac:dyDescent="0.25">
      <c r="A18" s="1"/>
      <c r="B18" s="2"/>
      <c r="C18" s="2"/>
      <c r="D18" s="2"/>
      <c r="E18" s="2"/>
      <c r="F18" s="2"/>
      <c r="G18" s="2"/>
      <c r="H18" s="3"/>
      <c r="I18" s="3"/>
      <c r="J18" s="3"/>
      <c r="K18" s="3"/>
      <c r="L18" s="2"/>
      <c r="M18" s="2"/>
      <c r="N18" s="2"/>
      <c r="O18" s="2"/>
      <c r="P18" s="2"/>
      <c r="Q18" s="10"/>
      <c r="R18" s="10"/>
      <c r="S18" s="10"/>
      <c r="T18" s="4"/>
      <c r="U18" s="2"/>
      <c r="V18" s="15"/>
      <c r="W18" s="2"/>
      <c r="X18" s="2"/>
      <c r="Y18" s="2"/>
      <c r="Z18" s="2"/>
      <c r="AA18" s="2"/>
      <c r="AB18" s="2"/>
      <c r="AC18" s="2"/>
      <c r="AD18" s="10"/>
      <c r="AE18" s="15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0"/>
      <c r="AS18" s="11"/>
    </row>
    <row r="19" spans="1:45" ht="18.75" customHeight="1" x14ac:dyDescent="0.25">
      <c r="A19" s="1"/>
      <c r="B19" s="2"/>
      <c r="C19" s="2"/>
      <c r="D19" s="2"/>
      <c r="E19" s="2"/>
      <c r="F19" s="2"/>
      <c r="G19" s="2"/>
      <c r="H19" s="3"/>
      <c r="I19" s="3"/>
      <c r="J19" s="3"/>
      <c r="K19" s="3"/>
      <c r="L19" s="2"/>
      <c r="M19" s="2"/>
      <c r="N19" s="2"/>
      <c r="O19" s="2"/>
      <c r="P19" s="2"/>
      <c r="Q19" s="10"/>
      <c r="R19" s="10"/>
      <c r="S19" s="10"/>
      <c r="T19" s="4"/>
      <c r="U19" s="2"/>
      <c r="V19" s="15"/>
      <c r="W19" s="2"/>
      <c r="X19" s="2"/>
      <c r="Y19" s="2"/>
      <c r="Z19" s="2"/>
      <c r="AA19" s="2"/>
      <c r="AB19" s="2"/>
      <c r="AC19" s="2"/>
      <c r="AD19" s="10"/>
      <c r="AE19" s="15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0"/>
      <c r="AS19" s="11"/>
    </row>
    <row r="20" spans="1:45" ht="18.75" customHeight="1" x14ac:dyDescent="0.25">
      <c r="A20" s="1"/>
      <c r="B20" s="2"/>
      <c r="C20" s="2"/>
      <c r="D20" s="2"/>
      <c r="E20" s="2"/>
      <c r="F20" s="2"/>
      <c r="G20" s="2"/>
      <c r="H20" s="3"/>
      <c r="I20" s="3"/>
      <c r="J20" s="3"/>
      <c r="K20" s="3"/>
      <c r="L20" s="2"/>
      <c r="M20" s="2"/>
      <c r="N20" s="2"/>
      <c r="O20" s="2"/>
      <c r="P20" s="2"/>
      <c r="Q20" s="10"/>
      <c r="R20" s="10"/>
      <c r="S20" s="10"/>
      <c r="T20" s="4"/>
      <c r="U20" s="2"/>
      <c r="V20" s="15"/>
      <c r="W20" s="2"/>
      <c r="X20" s="2"/>
      <c r="Y20" s="2"/>
      <c r="Z20" s="2"/>
      <c r="AA20" s="2"/>
      <c r="AB20" s="2"/>
      <c r="AC20" s="2"/>
      <c r="AD20" s="10"/>
      <c r="AE20" s="1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0"/>
      <c r="AS20" s="11"/>
    </row>
    <row r="21" spans="1:45" ht="18.75" customHeight="1" x14ac:dyDescent="0.25">
      <c r="A21" s="1"/>
      <c r="B21" s="2"/>
      <c r="C21" s="2"/>
      <c r="D21" s="2"/>
      <c r="E21" s="2"/>
      <c r="F21" s="2"/>
      <c r="G21" s="2"/>
      <c r="H21" s="3"/>
      <c r="I21" s="3"/>
      <c r="J21" s="3"/>
      <c r="K21" s="3"/>
      <c r="L21" s="2"/>
      <c r="M21" s="2"/>
      <c r="N21" s="2"/>
      <c r="O21" s="2"/>
      <c r="P21" s="2"/>
      <c r="Q21" s="10"/>
      <c r="R21" s="10"/>
      <c r="S21" s="10"/>
      <c r="T21" s="4"/>
      <c r="U21" s="2"/>
      <c r="V21" s="15"/>
      <c r="W21" s="2"/>
      <c r="X21" s="2"/>
      <c r="Y21" s="2"/>
      <c r="Z21" s="2"/>
      <c r="AA21" s="2"/>
      <c r="AB21" s="2"/>
      <c r="AC21" s="2"/>
      <c r="AD21" s="10"/>
      <c r="AE21" s="15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10"/>
      <c r="AS21" s="11"/>
    </row>
    <row r="22" spans="1:45" ht="18.75" customHeight="1" x14ac:dyDescent="0.25">
      <c r="A22" s="1"/>
      <c r="B22" s="2"/>
      <c r="C22" s="2"/>
      <c r="D22" s="2"/>
      <c r="E22" s="2"/>
      <c r="F22" s="2"/>
      <c r="G22" s="2"/>
      <c r="H22" s="3"/>
      <c r="I22" s="3"/>
      <c r="J22" s="3"/>
      <c r="K22" s="3"/>
      <c r="L22" s="2"/>
      <c r="M22" s="2"/>
      <c r="N22" s="2"/>
      <c r="O22" s="2"/>
      <c r="P22" s="2"/>
      <c r="Q22" s="10"/>
      <c r="R22" s="10"/>
      <c r="S22" s="10"/>
      <c r="T22" s="4"/>
      <c r="U22" s="2"/>
      <c r="V22" s="15"/>
      <c r="W22" s="2"/>
      <c r="X22" s="2"/>
      <c r="Y22" s="2"/>
      <c r="Z22" s="2"/>
      <c r="AA22" s="2"/>
      <c r="AB22" s="2"/>
      <c r="AC22" s="2"/>
      <c r="AD22" s="10"/>
      <c r="AE22" s="15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0"/>
      <c r="AS22" s="11"/>
    </row>
    <row r="23" spans="1:45" ht="18.75" customHeight="1" x14ac:dyDescent="0.25">
      <c r="A23" s="1"/>
      <c r="B23" s="2"/>
      <c r="C23" s="2"/>
      <c r="D23" s="2"/>
      <c r="E23" s="2"/>
      <c r="F23" s="2"/>
      <c r="G23" s="2"/>
      <c r="H23" s="3"/>
      <c r="I23" s="3"/>
      <c r="J23" s="3"/>
      <c r="K23" s="3"/>
      <c r="L23" s="2"/>
      <c r="M23" s="2"/>
      <c r="N23" s="2"/>
      <c r="O23" s="2"/>
      <c r="P23" s="2"/>
      <c r="Q23" s="10"/>
      <c r="R23" s="10"/>
      <c r="S23" s="10"/>
      <c r="T23" s="4"/>
      <c r="U23" s="2"/>
      <c r="V23" s="15"/>
      <c r="W23" s="2"/>
      <c r="X23" s="2"/>
      <c r="Y23" s="2"/>
      <c r="Z23" s="2"/>
      <c r="AA23" s="2"/>
      <c r="AB23" s="2"/>
      <c r="AC23" s="2"/>
      <c r="AD23" s="10"/>
      <c r="AE23" s="15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0"/>
      <c r="AS23" s="11"/>
    </row>
    <row r="24" spans="1:45" ht="18.75" customHeight="1" x14ac:dyDescent="0.25">
      <c r="A24" s="1"/>
      <c r="B24" s="2"/>
      <c r="C24" s="2"/>
      <c r="D24" s="2"/>
      <c r="E24" s="2"/>
      <c r="F24" s="2"/>
      <c r="G24" s="2"/>
      <c r="H24" s="3"/>
      <c r="I24" s="3"/>
      <c r="J24" s="3"/>
      <c r="K24" s="3"/>
      <c r="L24" s="2"/>
      <c r="M24" s="2"/>
      <c r="N24" s="2"/>
      <c r="O24" s="2"/>
      <c r="P24" s="2"/>
      <c r="Q24" s="10"/>
      <c r="R24" s="10"/>
      <c r="S24" s="10"/>
      <c r="T24" s="4"/>
      <c r="U24" s="2"/>
      <c r="V24" s="15"/>
      <c r="W24" s="2"/>
      <c r="X24" s="2"/>
      <c r="Y24" s="2"/>
      <c r="Z24" s="2"/>
      <c r="AA24" s="2"/>
      <c r="AB24" s="2"/>
      <c r="AC24" s="2"/>
      <c r="AD24" s="10"/>
      <c r="AE24" s="15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0"/>
      <c r="AS24" s="11"/>
    </row>
    <row r="25" spans="1:45" ht="18.75" customHeight="1" x14ac:dyDescent="0.25">
      <c r="A25" s="1"/>
      <c r="B25" s="2"/>
      <c r="C25" s="2"/>
      <c r="D25" s="2"/>
      <c r="E25" s="2"/>
      <c r="F25" s="2"/>
      <c r="G25" s="2"/>
      <c r="H25" s="3"/>
      <c r="I25" s="3"/>
      <c r="J25" s="3"/>
      <c r="K25" s="3"/>
      <c r="L25" s="2"/>
      <c r="M25" s="2"/>
      <c r="N25" s="2"/>
      <c r="O25" s="2"/>
      <c r="P25" s="2"/>
      <c r="Q25" s="10"/>
      <c r="R25" s="10"/>
      <c r="S25" s="10"/>
      <c r="T25" s="4"/>
      <c r="U25" s="2"/>
      <c r="V25" s="15"/>
      <c r="W25" s="2"/>
      <c r="X25" s="2"/>
      <c r="Y25" s="2"/>
      <c r="Z25" s="2"/>
      <c r="AA25" s="2"/>
      <c r="AB25" s="2"/>
      <c r="AC25" s="2"/>
      <c r="AD25" s="10"/>
      <c r="AE25" s="15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0"/>
      <c r="AS25" s="11"/>
    </row>
    <row r="26" spans="1:45" ht="18.75" customHeight="1" x14ac:dyDescent="0.25">
      <c r="A26" s="1"/>
      <c r="B26" s="2"/>
      <c r="C26" s="2"/>
      <c r="D26" s="2"/>
      <c r="E26" s="2"/>
      <c r="F26" s="2"/>
      <c r="G26" s="2"/>
      <c r="H26" s="3"/>
      <c r="I26" s="3"/>
      <c r="J26" s="3"/>
      <c r="K26" s="3"/>
      <c r="L26" s="2"/>
      <c r="M26" s="2"/>
      <c r="N26" s="2"/>
      <c r="O26" s="2"/>
      <c r="P26" s="2"/>
      <c r="Q26" s="10"/>
      <c r="R26" s="10"/>
      <c r="S26" s="10"/>
      <c r="T26" s="4"/>
      <c r="U26" s="2"/>
      <c r="V26" s="15"/>
      <c r="W26" s="2"/>
      <c r="X26" s="2"/>
      <c r="Y26" s="2"/>
      <c r="Z26" s="2"/>
      <c r="AA26" s="2"/>
      <c r="AB26" s="2"/>
      <c r="AC26" s="2"/>
      <c r="AD26" s="10"/>
      <c r="AE26" s="15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0"/>
      <c r="AS26" s="11"/>
    </row>
    <row r="27" spans="1:45" ht="18.75" customHeight="1" x14ac:dyDescent="0.25">
      <c r="A27" s="1"/>
      <c r="B27" s="2"/>
      <c r="C27" s="2"/>
      <c r="D27" s="2"/>
      <c r="E27" s="2"/>
      <c r="F27" s="2"/>
      <c r="G27" s="2"/>
      <c r="H27" s="3"/>
      <c r="I27" s="3"/>
      <c r="J27" s="3"/>
      <c r="K27" s="3"/>
      <c r="L27" s="2"/>
      <c r="M27" s="2"/>
      <c r="N27" s="2"/>
      <c r="O27" s="2"/>
      <c r="P27" s="2"/>
      <c r="Q27" s="10"/>
      <c r="R27" s="10"/>
      <c r="S27" s="10"/>
      <c r="T27" s="4"/>
      <c r="U27" s="2"/>
      <c r="V27" s="15"/>
      <c r="W27" s="2"/>
      <c r="X27" s="2"/>
      <c r="Y27" s="2"/>
      <c r="Z27" s="2"/>
      <c r="AA27" s="2"/>
      <c r="AB27" s="2"/>
      <c r="AC27" s="2"/>
      <c r="AD27" s="10"/>
      <c r="AE27" s="15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10"/>
      <c r="AS27" s="11"/>
    </row>
    <row r="28" spans="1:45" ht="18.75" customHeight="1" x14ac:dyDescent="0.25">
      <c r="A28" s="1"/>
      <c r="B28" s="2"/>
      <c r="C28" s="2"/>
      <c r="D28" s="2"/>
      <c r="E28" s="2"/>
      <c r="F28" s="2"/>
      <c r="G28" s="2"/>
      <c r="H28" s="3"/>
      <c r="I28" s="3"/>
      <c r="J28" s="3"/>
      <c r="K28" s="3"/>
      <c r="L28" s="2"/>
      <c r="M28" s="2"/>
      <c r="N28" s="2"/>
      <c r="O28" s="2"/>
      <c r="P28" s="2"/>
      <c r="Q28" s="10"/>
      <c r="R28" s="10"/>
      <c r="S28" s="10"/>
      <c r="T28" s="4"/>
      <c r="U28" s="2"/>
      <c r="V28" s="15"/>
      <c r="W28" s="2"/>
      <c r="X28" s="2"/>
      <c r="Y28" s="2"/>
      <c r="Z28" s="2"/>
      <c r="AA28" s="2"/>
      <c r="AB28" s="2"/>
      <c r="AC28" s="2"/>
      <c r="AD28" s="10"/>
      <c r="AE28" s="15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10"/>
      <c r="AS28" s="11"/>
    </row>
    <row r="29" spans="1:45" ht="18.75" customHeight="1" x14ac:dyDescent="0.25">
      <c r="A29" s="1"/>
      <c r="B29" s="2"/>
      <c r="C29" s="2"/>
      <c r="D29" s="2"/>
      <c r="E29" s="2"/>
      <c r="F29" s="2"/>
      <c r="G29" s="2"/>
      <c r="H29" s="3"/>
      <c r="I29" s="3"/>
      <c r="J29" s="3"/>
      <c r="K29" s="3"/>
      <c r="L29" s="2"/>
      <c r="M29" s="2"/>
      <c r="N29" s="2"/>
      <c r="O29" s="2"/>
      <c r="P29" s="2"/>
      <c r="Q29" s="10"/>
      <c r="R29" s="10"/>
      <c r="S29" s="10"/>
      <c r="T29" s="4"/>
      <c r="U29" s="2"/>
      <c r="V29" s="15"/>
      <c r="W29" s="2"/>
      <c r="X29" s="2"/>
      <c r="Y29" s="2"/>
      <c r="Z29" s="2"/>
      <c r="AA29" s="2"/>
      <c r="AB29" s="2"/>
      <c r="AC29" s="2"/>
      <c r="AD29" s="10"/>
      <c r="AE29" s="15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10"/>
      <c r="AS29" s="11"/>
    </row>
    <row r="30" spans="1:45" ht="18.75" customHeight="1" x14ac:dyDescent="0.25">
      <c r="A30" s="1"/>
      <c r="B30" s="2"/>
      <c r="C30" s="2"/>
      <c r="D30" s="2"/>
      <c r="E30" s="2"/>
      <c r="F30" s="2"/>
      <c r="G30" s="2"/>
      <c r="H30" s="3"/>
      <c r="I30" s="3"/>
      <c r="J30" s="3"/>
      <c r="K30" s="3"/>
      <c r="L30" s="2"/>
      <c r="M30" s="2"/>
      <c r="N30" s="2"/>
      <c r="O30" s="2"/>
      <c r="P30" s="2"/>
      <c r="Q30" s="10"/>
      <c r="R30" s="10"/>
      <c r="S30" s="10"/>
      <c r="T30" s="4"/>
      <c r="U30" s="2"/>
      <c r="V30" s="15"/>
      <c r="W30" s="2"/>
      <c r="X30" s="2"/>
      <c r="Y30" s="2"/>
      <c r="Z30" s="2"/>
      <c r="AA30" s="2"/>
      <c r="AB30" s="2"/>
      <c r="AC30" s="2"/>
      <c r="AD30" s="10"/>
      <c r="AE30" s="15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10"/>
      <c r="AS30" s="11"/>
    </row>
    <row r="31" spans="1:45" ht="18.75" customHeight="1" x14ac:dyDescent="0.25">
      <c r="A31" s="1"/>
      <c r="B31" s="2"/>
      <c r="C31" s="2"/>
      <c r="D31" s="2"/>
      <c r="E31" s="2"/>
      <c r="F31" s="2"/>
      <c r="G31" s="2"/>
      <c r="H31" s="3"/>
      <c r="I31" s="3"/>
      <c r="J31" s="3"/>
      <c r="K31" s="3"/>
      <c r="L31" s="2"/>
      <c r="M31" s="2"/>
      <c r="N31" s="2"/>
      <c r="O31" s="2"/>
      <c r="P31" s="2"/>
      <c r="Q31" s="10"/>
      <c r="R31" s="10"/>
      <c r="S31" s="10"/>
      <c r="T31" s="4"/>
      <c r="U31" s="2"/>
      <c r="V31" s="15"/>
      <c r="W31" s="2"/>
      <c r="X31" s="2"/>
      <c r="Y31" s="2"/>
      <c r="Z31" s="2"/>
      <c r="AA31" s="2"/>
      <c r="AB31" s="2"/>
      <c r="AC31" s="2"/>
      <c r="AD31" s="10"/>
      <c r="AE31" s="15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10"/>
      <c r="AS31" s="11"/>
    </row>
    <row r="32" spans="1:45" ht="18.75" customHeight="1" x14ac:dyDescent="0.25">
      <c r="A32" s="1"/>
      <c r="B32" s="2"/>
      <c r="C32" s="2"/>
      <c r="D32" s="2"/>
      <c r="E32" s="2"/>
      <c r="F32" s="2"/>
      <c r="G32" s="2"/>
      <c r="H32" s="3"/>
      <c r="I32" s="3"/>
      <c r="J32" s="3"/>
      <c r="K32" s="3"/>
      <c r="L32" s="2"/>
      <c r="M32" s="2"/>
      <c r="N32" s="2"/>
      <c r="O32" s="2"/>
      <c r="P32" s="2"/>
      <c r="Q32" s="10"/>
      <c r="R32" s="10"/>
      <c r="S32" s="10"/>
      <c r="T32" s="4"/>
      <c r="U32" s="2"/>
      <c r="V32" s="15"/>
      <c r="W32" s="2"/>
      <c r="X32" s="2"/>
      <c r="Y32" s="2"/>
      <c r="Z32" s="2"/>
      <c r="AA32" s="2"/>
      <c r="AB32" s="2"/>
      <c r="AC32" s="2"/>
      <c r="AD32" s="10"/>
      <c r="AE32" s="15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10"/>
      <c r="AS32" s="11"/>
    </row>
    <row r="33" spans="1:45" ht="18.75" customHeight="1" x14ac:dyDescent="0.25">
      <c r="A33" s="1"/>
      <c r="B33" s="2"/>
      <c r="C33" s="2"/>
      <c r="D33" s="2"/>
      <c r="E33" s="2"/>
      <c r="F33" s="2"/>
      <c r="G33" s="2"/>
      <c r="H33" s="3"/>
      <c r="I33" s="3"/>
      <c r="J33" s="3"/>
      <c r="K33" s="3"/>
      <c r="L33" s="2"/>
      <c r="M33" s="2"/>
      <c r="N33" s="2"/>
      <c r="O33" s="2"/>
      <c r="P33" s="2"/>
      <c r="Q33" s="10"/>
      <c r="R33" s="10"/>
      <c r="S33" s="10"/>
      <c r="T33" s="4"/>
      <c r="U33" s="2"/>
      <c r="V33" s="15"/>
      <c r="W33" s="2"/>
      <c r="X33" s="2"/>
      <c r="Y33" s="2"/>
      <c r="Z33" s="2"/>
      <c r="AA33" s="2"/>
      <c r="AB33" s="2"/>
      <c r="AC33" s="2"/>
      <c r="AD33" s="10"/>
      <c r="AE33" s="15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10"/>
      <c r="AS33" s="11"/>
    </row>
    <row r="34" spans="1:45" ht="18.75" customHeight="1" x14ac:dyDescent="0.25">
      <c r="A34" s="1"/>
      <c r="B34" s="2"/>
      <c r="C34" s="2"/>
      <c r="D34" s="2"/>
      <c r="E34" s="2"/>
      <c r="F34" s="2"/>
      <c r="G34" s="2"/>
      <c r="H34" s="3"/>
      <c r="I34" s="3"/>
      <c r="J34" s="3"/>
      <c r="K34" s="3"/>
      <c r="L34" s="2"/>
      <c r="M34" s="2"/>
      <c r="N34" s="2"/>
      <c r="O34" s="2"/>
      <c r="P34" s="2"/>
      <c r="Q34" s="10"/>
      <c r="R34" s="10"/>
      <c r="S34" s="10"/>
      <c r="T34" s="4"/>
      <c r="U34" s="2"/>
      <c r="V34" s="15"/>
      <c r="W34" s="2"/>
      <c r="X34" s="2"/>
      <c r="Y34" s="2"/>
      <c r="Z34" s="2"/>
      <c r="AA34" s="2"/>
      <c r="AB34" s="2"/>
      <c r="AC34" s="2"/>
      <c r="AD34" s="10"/>
      <c r="AE34" s="1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0"/>
      <c r="AS34" s="11"/>
    </row>
    <row r="35" spans="1:45" ht="18.75" customHeight="1" x14ac:dyDescent="0.25">
      <c r="A35" s="1"/>
      <c r="B35" s="2"/>
      <c r="C35" s="2"/>
      <c r="D35" s="2"/>
      <c r="E35" s="2"/>
      <c r="F35" s="2"/>
      <c r="G35" s="2"/>
      <c r="H35" s="3"/>
      <c r="I35" s="3"/>
      <c r="J35" s="3"/>
      <c r="K35" s="3"/>
      <c r="L35" s="2"/>
      <c r="M35" s="2"/>
      <c r="N35" s="2"/>
      <c r="O35" s="2"/>
      <c r="P35" s="2"/>
      <c r="Q35" s="10"/>
      <c r="R35" s="10"/>
      <c r="S35" s="10"/>
      <c r="T35" s="4"/>
      <c r="U35" s="2"/>
      <c r="V35" s="15"/>
      <c r="W35" s="2"/>
      <c r="X35" s="2"/>
      <c r="Y35" s="2"/>
      <c r="Z35" s="2"/>
      <c r="AA35" s="2"/>
      <c r="AB35" s="2"/>
      <c r="AC35" s="2"/>
      <c r="AD35" s="10"/>
      <c r="AE35" s="15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10"/>
      <c r="AS35" s="11"/>
    </row>
    <row r="36" spans="1:45" ht="18.75" customHeight="1" x14ac:dyDescent="0.25">
      <c r="A36" s="1"/>
      <c r="B36" s="2"/>
      <c r="C36" s="2"/>
      <c r="D36" s="2"/>
      <c r="E36" s="2"/>
      <c r="F36" s="2"/>
      <c r="G36" s="2"/>
      <c r="H36" s="3"/>
      <c r="I36" s="3"/>
      <c r="J36" s="3"/>
      <c r="K36" s="3"/>
      <c r="L36" s="2"/>
      <c r="M36" s="2"/>
      <c r="N36" s="2"/>
      <c r="O36" s="2"/>
      <c r="P36" s="2"/>
      <c r="Q36" s="10"/>
      <c r="R36" s="10"/>
      <c r="S36" s="10"/>
      <c r="T36" s="4"/>
      <c r="U36" s="2"/>
      <c r="V36" s="15"/>
      <c r="W36" s="2"/>
      <c r="X36" s="2"/>
      <c r="Y36" s="2"/>
      <c r="Z36" s="2"/>
      <c r="AA36" s="2"/>
      <c r="AB36" s="2"/>
      <c r="AC36" s="2"/>
      <c r="AD36" s="10"/>
      <c r="AE36" s="15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10"/>
      <c r="AS36" s="11"/>
    </row>
    <row r="37" spans="1:45" ht="18.75" customHeight="1" x14ac:dyDescent="0.25">
      <c r="A37" s="1"/>
      <c r="B37" s="2"/>
      <c r="C37" s="2"/>
      <c r="D37" s="2"/>
      <c r="E37" s="2"/>
      <c r="F37" s="2"/>
      <c r="G37" s="2"/>
      <c r="H37" s="3"/>
      <c r="I37" s="3"/>
      <c r="J37" s="3"/>
      <c r="K37" s="3"/>
      <c r="L37" s="2"/>
      <c r="M37" s="2"/>
      <c r="N37" s="2"/>
      <c r="O37" s="2"/>
      <c r="P37" s="2"/>
      <c r="Q37" s="10"/>
      <c r="R37" s="10"/>
      <c r="S37" s="10"/>
      <c r="T37" s="4"/>
      <c r="U37" s="2"/>
      <c r="V37" s="15"/>
      <c r="W37" s="2"/>
      <c r="X37" s="2"/>
      <c r="Y37" s="2"/>
      <c r="Z37" s="2"/>
      <c r="AA37" s="2"/>
      <c r="AB37" s="2"/>
      <c r="AC37" s="2"/>
      <c r="AD37" s="10"/>
      <c r="AE37" s="15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10"/>
      <c r="AS37" s="11"/>
    </row>
    <row r="38" spans="1:45" ht="18.75" customHeight="1" x14ac:dyDescent="0.25">
      <c r="A38" s="1"/>
      <c r="B38" s="2"/>
      <c r="C38" s="2"/>
      <c r="D38" s="2"/>
      <c r="E38" s="2"/>
      <c r="F38" s="2"/>
      <c r="G38" s="2"/>
      <c r="H38" s="3"/>
      <c r="I38" s="3"/>
      <c r="J38" s="3"/>
      <c r="K38" s="3"/>
      <c r="L38" s="2"/>
      <c r="M38" s="2"/>
      <c r="N38" s="2"/>
      <c r="O38" s="2"/>
      <c r="P38" s="2"/>
      <c r="Q38" s="10"/>
      <c r="R38" s="10"/>
      <c r="S38" s="10"/>
      <c r="T38" s="4"/>
      <c r="U38" s="2"/>
      <c r="V38" s="15"/>
      <c r="W38" s="2"/>
      <c r="X38" s="2"/>
      <c r="Y38" s="2"/>
      <c r="Z38" s="2"/>
      <c r="AA38" s="2"/>
      <c r="AB38" s="2"/>
      <c r="AC38" s="2"/>
      <c r="AD38" s="10"/>
      <c r="AE38" s="15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10"/>
      <c r="AS38" s="11"/>
    </row>
    <row r="39" spans="1:45" ht="18.75" customHeight="1" x14ac:dyDescent="0.25">
      <c r="A39" s="1"/>
      <c r="B39" s="2"/>
      <c r="C39" s="2"/>
      <c r="D39" s="2"/>
      <c r="E39" s="2"/>
      <c r="F39" s="2"/>
      <c r="G39" s="2"/>
      <c r="H39" s="3"/>
      <c r="I39" s="3"/>
      <c r="J39" s="3"/>
      <c r="K39" s="3"/>
      <c r="L39" s="2"/>
      <c r="M39" s="2"/>
      <c r="N39" s="2"/>
      <c r="O39" s="2"/>
      <c r="P39" s="2"/>
      <c r="Q39" s="10"/>
      <c r="R39" s="10"/>
      <c r="S39" s="10"/>
      <c r="T39" s="4"/>
      <c r="U39" s="2"/>
      <c r="V39" s="15"/>
      <c r="W39" s="2"/>
      <c r="X39" s="2"/>
      <c r="Y39" s="2"/>
      <c r="Z39" s="2"/>
      <c r="AA39" s="2"/>
      <c r="AB39" s="2"/>
      <c r="AC39" s="2"/>
      <c r="AD39" s="10"/>
      <c r="AE39" s="15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10"/>
      <c r="AS39" s="11"/>
    </row>
    <row r="40" spans="1:45" ht="18.75" customHeight="1" x14ac:dyDescent="0.25">
      <c r="A40" s="1"/>
      <c r="B40" s="2"/>
      <c r="C40" s="2"/>
      <c r="D40" s="2"/>
      <c r="E40" s="2"/>
      <c r="F40" s="2"/>
      <c r="G40" s="2"/>
      <c r="H40" s="3"/>
      <c r="I40" s="3"/>
      <c r="J40" s="3"/>
      <c r="K40" s="3"/>
      <c r="L40" s="2"/>
      <c r="M40" s="2"/>
      <c r="N40" s="2"/>
      <c r="O40" s="2"/>
      <c r="P40" s="2"/>
      <c r="Q40" s="10"/>
      <c r="R40" s="10"/>
      <c r="S40" s="10"/>
      <c r="T40" s="4"/>
      <c r="U40" s="2"/>
      <c r="V40" s="15"/>
      <c r="W40" s="2"/>
      <c r="X40" s="2"/>
      <c r="Y40" s="2"/>
      <c r="Z40" s="2"/>
      <c r="AA40" s="2"/>
      <c r="AB40" s="2"/>
      <c r="AC40" s="2"/>
      <c r="AD40" s="10"/>
      <c r="AE40" s="15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10"/>
      <c r="AS40" s="11"/>
    </row>
    <row r="41" spans="1:45" ht="18.75" customHeight="1" x14ac:dyDescent="0.25">
      <c r="A41" s="1"/>
      <c r="B41" s="2"/>
      <c r="C41" s="2"/>
      <c r="D41" s="2"/>
      <c r="E41" s="2"/>
      <c r="F41" s="2"/>
      <c r="G41" s="2"/>
      <c r="H41" s="3"/>
      <c r="I41" s="3"/>
      <c r="J41" s="3"/>
      <c r="K41" s="3"/>
      <c r="L41" s="2"/>
      <c r="M41" s="2"/>
      <c r="N41" s="2"/>
      <c r="O41" s="2"/>
      <c r="P41" s="2"/>
      <c r="Q41" s="10"/>
      <c r="R41" s="10"/>
      <c r="S41" s="10"/>
      <c r="T41" s="4"/>
      <c r="U41" s="2"/>
      <c r="V41" s="15"/>
      <c r="W41" s="2"/>
      <c r="X41" s="2"/>
      <c r="Y41" s="2"/>
      <c r="Z41" s="2"/>
      <c r="AA41" s="2"/>
      <c r="AB41" s="2"/>
      <c r="AC41" s="2"/>
      <c r="AD41" s="10"/>
      <c r="AE41" s="15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10"/>
      <c r="AS41" s="11"/>
    </row>
    <row r="42" spans="1:45" ht="18.75" customHeight="1" x14ac:dyDescent="0.25">
      <c r="A42" s="1"/>
      <c r="B42" s="2"/>
      <c r="C42" s="2"/>
      <c r="D42" s="2"/>
      <c r="E42" s="2"/>
      <c r="F42" s="2"/>
      <c r="G42" s="2"/>
      <c r="H42" s="3"/>
      <c r="I42" s="3"/>
      <c r="J42" s="3"/>
      <c r="K42" s="3"/>
      <c r="L42" s="2"/>
      <c r="M42" s="2"/>
      <c r="N42" s="2"/>
      <c r="O42" s="2"/>
      <c r="P42" s="2"/>
      <c r="Q42" s="10"/>
      <c r="R42" s="10"/>
      <c r="S42" s="10"/>
      <c r="T42" s="4"/>
      <c r="U42" s="2"/>
      <c r="V42" s="15"/>
      <c r="W42" s="2"/>
      <c r="X42" s="2"/>
      <c r="Y42" s="2"/>
      <c r="Z42" s="2"/>
      <c r="AA42" s="2"/>
      <c r="AB42" s="2"/>
      <c r="AC42" s="2"/>
      <c r="AD42" s="10"/>
      <c r="AE42" s="15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10"/>
      <c r="AS42" s="11"/>
    </row>
    <row r="43" spans="1:45" ht="18.75" customHeight="1" x14ac:dyDescent="0.25">
      <c r="A43" s="1"/>
      <c r="B43" s="2"/>
      <c r="C43" s="2"/>
      <c r="D43" s="2"/>
      <c r="E43" s="2"/>
      <c r="F43" s="2"/>
      <c r="G43" s="2"/>
      <c r="H43" s="3"/>
      <c r="I43" s="3"/>
      <c r="J43" s="3"/>
      <c r="K43" s="3"/>
      <c r="L43" s="2"/>
      <c r="M43" s="2"/>
      <c r="N43" s="2"/>
      <c r="O43" s="2"/>
      <c r="P43" s="2"/>
      <c r="Q43" s="10"/>
      <c r="R43" s="10"/>
      <c r="S43" s="10"/>
      <c r="T43" s="4" t="str">
        <f t="shared" si="0"/>
        <v/>
      </c>
      <c r="U43" s="2"/>
      <c r="V43" s="15"/>
      <c r="W43" s="2"/>
      <c r="X43" s="2"/>
      <c r="Y43" s="2"/>
      <c r="Z43" s="2"/>
      <c r="AA43" s="2"/>
      <c r="AB43" s="2"/>
      <c r="AC43" s="2"/>
      <c r="AD43" s="10"/>
      <c r="AE43" s="15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10"/>
      <c r="AS43" s="11"/>
    </row>
    <row r="44" spans="1:45" ht="18.75" customHeight="1" x14ac:dyDescent="0.25">
      <c r="A44" s="1"/>
      <c r="B44" s="2"/>
      <c r="C44" s="2"/>
      <c r="D44" s="2"/>
      <c r="E44" s="2"/>
      <c r="F44" s="2"/>
      <c r="G44" s="2"/>
      <c r="H44" s="3"/>
      <c r="I44" s="3"/>
      <c r="J44" s="3"/>
      <c r="K44" s="3"/>
      <c r="L44" s="2"/>
      <c r="M44" s="2"/>
      <c r="N44" s="2"/>
      <c r="O44" s="2"/>
      <c r="P44" s="2"/>
      <c r="Q44" s="10"/>
      <c r="R44" s="10"/>
      <c r="S44" s="10"/>
      <c r="T44" s="4" t="str">
        <f t="shared" si="0"/>
        <v/>
      </c>
      <c r="U44" s="2"/>
      <c r="V44" s="15"/>
      <c r="W44" s="2"/>
      <c r="X44" s="2"/>
      <c r="Y44" s="2"/>
      <c r="Z44" s="2"/>
      <c r="AA44" s="2"/>
      <c r="AB44" s="2"/>
      <c r="AC44" s="2"/>
      <c r="AD44" s="10"/>
      <c r="AE44" s="15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10"/>
      <c r="AS44" s="11"/>
    </row>
    <row r="45" spans="1:45" ht="18.75" customHeight="1" x14ac:dyDescent="0.25">
      <c r="A45" s="1"/>
      <c r="B45" s="2"/>
      <c r="C45" s="2"/>
      <c r="D45" s="2"/>
      <c r="E45" s="2"/>
      <c r="F45" s="2"/>
      <c r="G45" s="2"/>
      <c r="H45" s="3"/>
      <c r="I45" s="3"/>
      <c r="J45" s="3"/>
      <c r="K45" s="3"/>
      <c r="L45" s="2"/>
      <c r="M45" s="2"/>
      <c r="N45" s="2"/>
      <c r="O45" s="2"/>
      <c r="P45" s="2"/>
      <c r="Q45" s="10"/>
      <c r="R45" s="10"/>
      <c r="S45" s="10"/>
      <c r="T45" s="4" t="str">
        <f t="shared" si="0"/>
        <v/>
      </c>
      <c r="U45" s="2"/>
      <c r="V45" s="15"/>
      <c r="W45" s="2"/>
      <c r="X45" s="2"/>
      <c r="Y45" s="2"/>
      <c r="Z45" s="2"/>
      <c r="AA45" s="2"/>
      <c r="AB45" s="2"/>
      <c r="AC45" s="2"/>
      <c r="AD45" s="10"/>
      <c r="AE45" s="15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10"/>
      <c r="AS45" s="11"/>
    </row>
    <row r="46" spans="1:45" ht="18.75" customHeight="1" x14ac:dyDescent="0.25">
      <c r="A46" s="1"/>
      <c r="B46" s="2"/>
      <c r="C46" s="2"/>
      <c r="D46" s="2"/>
      <c r="E46" s="2"/>
      <c r="F46" s="2"/>
      <c r="G46" s="2"/>
      <c r="H46" s="3"/>
      <c r="I46" s="3"/>
      <c r="J46" s="3"/>
      <c r="K46" s="3"/>
      <c r="L46" s="2"/>
      <c r="M46" s="2"/>
      <c r="N46" s="2"/>
      <c r="O46" s="2"/>
      <c r="P46" s="2"/>
      <c r="Q46" s="10"/>
      <c r="R46" s="10"/>
      <c r="S46" s="10"/>
      <c r="T46" s="4" t="str">
        <f t="shared" si="0"/>
        <v/>
      </c>
      <c r="U46" s="2"/>
      <c r="V46" s="15"/>
      <c r="W46" s="2"/>
      <c r="X46" s="2"/>
      <c r="Y46" s="2"/>
      <c r="Z46" s="2"/>
      <c r="AA46" s="2"/>
      <c r="AB46" s="2"/>
      <c r="AC46" s="2"/>
      <c r="AD46" s="10"/>
      <c r="AE46" s="15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10"/>
      <c r="AS46" s="11"/>
    </row>
    <row r="47" spans="1:45" ht="18.75" customHeight="1" x14ac:dyDescent="0.25">
      <c r="A47" s="1"/>
      <c r="B47" s="2"/>
      <c r="C47" s="2"/>
      <c r="D47" s="2"/>
      <c r="E47" s="2"/>
      <c r="F47" s="2"/>
      <c r="G47" s="2"/>
      <c r="H47" s="3"/>
      <c r="I47" s="3"/>
      <c r="J47" s="3"/>
      <c r="K47" s="3"/>
      <c r="L47" s="2"/>
      <c r="M47" s="2"/>
      <c r="N47" s="2"/>
      <c r="O47" s="2"/>
      <c r="P47" s="2"/>
      <c r="Q47" s="10"/>
      <c r="R47" s="10"/>
      <c r="S47" s="10"/>
      <c r="T47" s="4" t="str">
        <f t="shared" si="0"/>
        <v/>
      </c>
      <c r="U47" s="2"/>
      <c r="V47" s="3"/>
      <c r="W47" s="2"/>
      <c r="X47" s="2"/>
      <c r="Y47" s="2"/>
      <c r="Z47" s="2"/>
      <c r="AA47" s="2"/>
      <c r="AB47" s="2"/>
      <c r="AC47" s="2"/>
      <c r="AD47" s="10"/>
      <c r="AE47" s="3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10"/>
      <c r="AS47" s="11"/>
    </row>
    <row r="48" spans="1:45" ht="18.75" customHeight="1" x14ac:dyDescent="0.25">
      <c r="A48" s="1"/>
      <c r="B48" s="2"/>
      <c r="C48" s="2"/>
      <c r="D48" s="2"/>
      <c r="E48" s="2"/>
      <c r="F48" s="2"/>
      <c r="G48" s="2"/>
      <c r="H48" s="3"/>
      <c r="I48" s="3"/>
      <c r="J48" s="3"/>
      <c r="K48" s="3"/>
      <c r="L48" s="2"/>
      <c r="M48" s="2"/>
      <c r="N48" s="2"/>
      <c r="O48" s="2"/>
      <c r="P48" s="2"/>
      <c r="Q48" s="10"/>
      <c r="R48" s="10"/>
      <c r="S48" s="10"/>
      <c r="T48" s="4" t="str">
        <f t="shared" si="0"/>
        <v/>
      </c>
      <c r="U48" s="2"/>
      <c r="V48" s="3"/>
      <c r="W48" s="2"/>
      <c r="X48" s="2"/>
      <c r="Y48" s="2"/>
      <c r="Z48" s="2"/>
      <c r="AA48" s="2"/>
      <c r="AB48" s="2"/>
      <c r="AC48" s="2"/>
      <c r="AD48" s="10"/>
      <c r="AE48" s="3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10"/>
      <c r="AS48" s="11"/>
    </row>
    <row r="49" spans="1:45" ht="18.75" customHeight="1" x14ac:dyDescent="0.25">
      <c r="A49" s="51" t="s">
        <v>17</v>
      </c>
      <c r="B49" s="52"/>
      <c r="C49" s="52"/>
      <c r="D49" s="52"/>
      <c r="E49" s="52"/>
      <c r="F49" s="52"/>
      <c r="G49" s="52"/>
      <c r="H49" s="52"/>
      <c r="I49" s="52"/>
      <c r="J49" s="52"/>
      <c r="K49" s="53"/>
      <c r="L49" s="12">
        <f>SUM(L11:L48)</f>
        <v>0</v>
      </c>
      <c r="M49" s="12">
        <f>SUM(M11:M48)</f>
        <v>0</v>
      </c>
      <c r="N49" s="12">
        <f>SUM(N11:N48)</f>
        <v>0</v>
      </c>
      <c r="O49" s="12">
        <f>SUM(O11:O48)</f>
        <v>0</v>
      </c>
      <c r="P49" s="12"/>
      <c r="Q49" s="12"/>
      <c r="R49" s="12"/>
      <c r="S49" s="12"/>
      <c r="T49" s="12"/>
      <c r="U49" s="12">
        <f>SUM(U11:U48)</f>
        <v>0</v>
      </c>
      <c r="V49" s="20">
        <f>SUM(V11:V48)</f>
        <v>0</v>
      </c>
      <c r="W49" s="12">
        <f>SUM(W11:W48)</f>
        <v>0</v>
      </c>
      <c r="X49" s="12">
        <f>SUM(X11:X48)</f>
        <v>0</v>
      </c>
      <c r="Y49" s="12"/>
      <c r="Z49" s="12"/>
      <c r="AA49" s="12"/>
      <c r="AB49" s="12"/>
      <c r="AC49" s="12"/>
      <c r="AD49" s="12"/>
      <c r="AE49" s="20">
        <f t="shared" ref="AE49:AK49" si="1">SUM(AE11:AE48)</f>
        <v>0</v>
      </c>
      <c r="AF49" s="21">
        <f t="shared" si="1"/>
        <v>0</v>
      </c>
      <c r="AG49" s="20">
        <f t="shared" si="1"/>
        <v>0</v>
      </c>
      <c r="AH49" s="20">
        <f t="shared" si="1"/>
        <v>0</v>
      </c>
      <c r="AI49" s="21">
        <f t="shared" si="1"/>
        <v>0</v>
      </c>
      <c r="AJ49" s="21">
        <f t="shared" si="1"/>
        <v>0</v>
      </c>
      <c r="AK49" s="21">
        <f t="shared" si="1"/>
        <v>0</v>
      </c>
      <c r="AL49" s="12"/>
      <c r="AM49" s="12"/>
      <c r="AN49" s="12"/>
      <c r="AO49" s="12"/>
      <c r="AP49" s="12"/>
      <c r="AQ49" s="12"/>
      <c r="AR49" s="12"/>
      <c r="AS49" s="11"/>
    </row>
    <row r="51" spans="1:45" x14ac:dyDescent="0.25">
      <c r="AE51" s="19"/>
    </row>
    <row r="52" spans="1:45" ht="9.75" customHeight="1" x14ac:dyDescent="0.25">
      <c r="AE52" s="19"/>
    </row>
    <row r="53" spans="1:45" x14ac:dyDescent="0.25">
      <c r="AE53" s="19"/>
    </row>
    <row r="54" spans="1:45" x14ac:dyDescent="0.25">
      <c r="L54" s="5"/>
      <c r="AE54" s="19"/>
    </row>
    <row r="55" spans="1:45" x14ac:dyDescent="0.25">
      <c r="AE55" s="19"/>
    </row>
  </sheetData>
  <sheetProtection sheet="1" objects="1" scenarios="1"/>
  <mergeCells count="18">
    <mergeCell ref="A49:K49"/>
    <mergeCell ref="AD9:AD10"/>
    <mergeCell ref="AE9:AQ9"/>
    <mergeCell ref="AR9:AR10"/>
    <mergeCell ref="AS9:AS10"/>
    <mergeCell ref="U10:V10"/>
    <mergeCell ref="Z10:AA10"/>
    <mergeCell ref="AB10:AC10"/>
    <mergeCell ref="AL10:AM10"/>
    <mergeCell ref="AN10:AO10"/>
    <mergeCell ref="AP10:AQ10"/>
    <mergeCell ref="B5:E5"/>
    <mergeCell ref="U5:X5"/>
    <mergeCell ref="A9:P9"/>
    <mergeCell ref="Q9:Q10"/>
    <mergeCell ref="R9:R10"/>
    <mergeCell ref="S9:S10"/>
    <mergeCell ref="T9:AC9"/>
  </mergeCells>
  <dataValidations count="5">
    <dataValidation type="list" allowBlank="1" showInputMessage="1" showErrorMessage="1" sqref="AP11:AP48 AL11:AL48 AN11:AN48">
      <formula1>AUTRES</formula1>
    </dataValidation>
    <dataValidation type="list" allowBlank="1" showInputMessage="1" showErrorMessage="1" sqref="N5">
      <formula1>MONNAIE</formula1>
    </dataValidation>
    <dataValidation type="list" allowBlank="1" showInputMessage="1" showErrorMessage="1" sqref="Z11:Z48 AB11:AB48">
      <formula1>AUTRE</formula1>
    </dataValidation>
    <dataValidation type="whole" allowBlank="1" showInputMessage="1" showErrorMessage="1" sqref="L11:M48">
      <formula1>0</formula1>
      <formula2>500</formula2>
    </dataValidation>
    <dataValidation type="list" allowBlank="1" showInputMessage="1" showErrorMessage="1" sqref="G11:G48">
      <formula1>nature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9"/>
  <sheetViews>
    <sheetView workbookViewId="0">
      <selection activeCell="N4" sqref="N4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6" width="9.7109375" style="6" customWidth="1"/>
    <col min="7" max="7" width="7.85546875" style="6" customWidth="1"/>
    <col min="8" max="8" width="5.7109375" style="6" customWidth="1"/>
    <col min="9" max="11" width="5.28515625" style="6" customWidth="1"/>
    <col min="12" max="13" width="6" style="6" customWidth="1"/>
    <col min="14" max="14" width="6.28515625" style="6" customWidth="1"/>
    <col min="15" max="15" width="6.42578125" style="6" customWidth="1"/>
    <col min="16" max="16" width="7.5703125" style="6" customWidth="1"/>
    <col min="17" max="17" width="10.5703125" style="6" customWidth="1"/>
    <col min="18" max="18" width="12.7109375" style="6" customWidth="1"/>
    <col min="19" max="19" width="11.7109375" style="6" customWidth="1"/>
    <col min="20" max="20" width="6.85546875" style="6" customWidth="1"/>
    <col min="21" max="21" width="3.85546875" style="6" customWidth="1"/>
    <col min="22" max="22" width="6.28515625" style="6" customWidth="1"/>
    <col min="23" max="23" width="4.140625" style="6" customWidth="1"/>
    <col min="24" max="24" width="4.42578125" style="6" customWidth="1"/>
    <col min="25" max="25" width="7.85546875" style="6" bestFit="1" customWidth="1"/>
    <col min="26" max="26" width="4.85546875" style="6" customWidth="1"/>
    <col min="27" max="27" width="4.28515625" style="6" customWidth="1"/>
    <col min="28" max="28" width="4.140625" style="6" customWidth="1"/>
    <col min="29" max="29" width="5.140625" style="6" customWidth="1"/>
    <col min="30" max="30" width="8.42578125" style="6" customWidth="1"/>
    <col min="31" max="31" width="6.5703125" style="6" bestFit="1" customWidth="1"/>
    <col min="32" max="32" width="5" style="6" bestFit="1" customWidth="1"/>
    <col min="33" max="33" width="6.5703125" style="6" bestFit="1" customWidth="1"/>
    <col min="34" max="34" width="6.42578125" style="6" bestFit="1" customWidth="1"/>
    <col min="35" max="35" width="7.42578125" style="6" customWidth="1"/>
    <col min="36" max="36" width="5.85546875" style="6" customWidth="1"/>
    <col min="37" max="37" width="5.140625" style="6" bestFit="1" customWidth="1"/>
    <col min="38" max="39" width="4.28515625" style="6" customWidth="1"/>
    <col min="40" max="40" width="4.7109375" style="6" customWidth="1"/>
    <col min="41" max="41" width="4.28515625" style="6" customWidth="1"/>
    <col min="42" max="42" width="5" style="6" customWidth="1"/>
    <col min="43" max="43" width="4" style="6" customWidth="1"/>
    <col min="44" max="44" width="8.7109375" style="6" customWidth="1"/>
    <col min="45" max="45" width="8" style="6" customWidth="1"/>
    <col min="46" max="16384" width="11.5703125" style="6"/>
  </cols>
  <sheetData>
    <row r="1" spans="1:45" ht="15" x14ac:dyDescent="0.25">
      <c r="A1" s="25" t="s">
        <v>32</v>
      </c>
      <c r="B1" s="25"/>
      <c r="C1" s="25"/>
      <c r="D1" s="26"/>
      <c r="E1" s="26"/>
      <c r="F1" s="26"/>
      <c r="G1" s="5"/>
      <c r="H1" s="5"/>
      <c r="I1" s="5"/>
      <c r="J1" s="5"/>
      <c r="K1" s="5"/>
      <c r="P1" s="5"/>
      <c r="Q1" s="5"/>
      <c r="R1" s="5"/>
      <c r="S1" s="5"/>
      <c r="T1" s="25" t="s">
        <v>32</v>
      </c>
      <c r="U1" s="25"/>
      <c r="V1" s="25"/>
      <c r="W1" s="25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6"/>
      <c r="AI1" s="27"/>
      <c r="AJ1" s="27"/>
      <c r="AK1" s="27"/>
      <c r="AL1" s="27"/>
      <c r="AM1" s="27"/>
      <c r="AN1" s="23"/>
      <c r="AO1" s="23"/>
      <c r="AP1" s="23"/>
    </row>
    <row r="2" spans="1:45" ht="15" x14ac:dyDescent="0.25">
      <c r="A2" s="25" t="s">
        <v>33</v>
      </c>
      <c r="B2" s="25"/>
      <c r="C2" s="25"/>
      <c r="D2" s="26"/>
      <c r="E2" s="26"/>
      <c r="F2" s="27"/>
      <c r="H2" s="5"/>
      <c r="I2" s="5"/>
      <c r="J2" s="5"/>
      <c r="K2" s="5"/>
      <c r="P2" s="5"/>
      <c r="Q2" s="5"/>
      <c r="R2" s="5"/>
      <c r="S2" s="5"/>
      <c r="T2" s="25" t="s">
        <v>33</v>
      </c>
      <c r="U2" s="25"/>
      <c r="V2" s="25"/>
      <c r="W2" s="25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6"/>
      <c r="AI2" s="27"/>
      <c r="AJ2" s="27"/>
      <c r="AK2" s="27"/>
      <c r="AL2" s="27"/>
      <c r="AM2" s="27"/>
      <c r="AN2" s="23"/>
      <c r="AO2" s="23"/>
      <c r="AP2" s="23"/>
    </row>
    <row r="3" spans="1:45" ht="14.45" customHeight="1" x14ac:dyDescent="0.25">
      <c r="A3" s="25" t="s">
        <v>34</v>
      </c>
      <c r="B3" s="25"/>
      <c r="C3" s="25"/>
      <c r="D3" s="26"/>
      <c r="E3" s="26"/>
      <c r="F3" s="27"/>
      <c r="H3" s="5"/>
      <c r="I3" s="5"/>
      <c r="J3" s="5"/>
      <c r="K3" s="5"/>
      <c r="L3" s="25" t="s">
        <v>35</v>
      </c>
      <c r="M3" s="5"/>
      <c r="N3" s="28" t="s">
        <v>103</v>
      </c>
      <c r="O3" s="29"/>
      <c r="P3" s="29"/>
      <c r="Q3" s="29"/>
      <c r="R3" s="5"/>
      <c r="S3" s="5"/>
      <c r="T3" s="25" t="s">
        <v>34</v>
      </c>
      <c r="U3" s="25"/>
      <c r="V3" s="25"/>
      <c r="W3" s="25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6"/>
      <c r="AI3" s="25" t="s">
        <v>35</v>
      </c>
      <c r="AJ3" s="26"/>
      <c r="AK3" s="30" t="str">
        <f>IF(N3="","",N3)</f>
        <v>FLYNAS</v>
      </c>
      <c r="AL3" s="27"/>
      <c r="AM3" s="27"/>
      <c r="AN3" s="23"/>
      <c r="AO3" s="23"/>
      <c r="AP3" s="23"/>
    </row>
    <row r="4" spans="1:45" ht="15" x14ac:dyDescent="0.25">
      <c r="A4" s="27"/>
      <c r="B4" s="31"/>
      <c r="C4" s="27"/>
      <c r="D4" s="27"/>
      <c r="E4" s="27"/>
      <c r="F4" s="27"/>
      <c r="H4" s="5"/>
      <c r="I4" s="5"/>
      <c r="J4" s="5"/>
      <c r="K4" s="5"/>
      <c r="L4" s="25" t="s">
        <v>36</v>
      </c>
      <c r="M4" s="32"/>
      <c r="N4" s="28"/>
      <c r="O4" s="29"/>
      <c r="P4" s="29"/>
      <c r="Q4" s="29"/>
      <c r="R4" s="5"/>
      <c r="S4" s="5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5" t="s">
        <v>36</v>
      </c>
      <c r="AJ4" s="33"/>
      <c r="AK4" s="30" t="str">
        <f>IF(N4="","",N4)</f>
        <v/>
      </c>
      <c r="AL4" s="27"/>
      <c r="AM4" s="27"/>
      <c r="AN4" s="23"/>
      <c r="AO4" s="23"/>
      <c r="AP4" s="23"/>
    </row>
    <row r="5" spans="1:45" ht="15" x14ac:dyDescent="0.25">
      <c r="A5" s="25" t="s">
        <v>84</v>
      </c>
      <c r="B5" s="68"/>
      <c r="C5" s="68"/>
      <c r="D5" s="68"/>
      <c r="E5" s="68"/>
      <c r="F5" s="5"/>
      <c r="G5" s="5"/>
      <c r="H5" s="5"/>
      <c r="I5" s="5"/>
      <c r="J5" s="5"/>
      <c r="K5" s="5"/>
      <c r="L5" s="25" t="s">
        <v>37</v>
      </c>
      <c r="M5" s="32"/>
      <c r="N5" s="28" t="s">
        <v>67</v>
      </c>
      <c r="O5" s="5"/>
      <c r="P5" s="5"/>
      <c r="Q5" s="5"/>
      <c r="R5" s="5"/>
      <c r="S5" s="5"/>
      <c r="T5" s="25" t="s">
        <v>84</v>
      </c>
      <c r="U5" s="69" t="str">
        <f>IF(B5="","",B5)</f>
        <v/>
      </c>
      <c r="V5" s="69"/>
      <c r="W5" s="69"/>
      <c r="X5" s="69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5" t="s">
        <v>37</v>
      </c>
      <c r="AJ5" s="33"/>
      <c r="AK5" s="30" t="str">
        <f>+N5</f>
        <v>USD</v>
      </c>
      <c r="AL5" s="27"/>
      <c r="AM5" s="27"/>
      <c r="AN5" s="23"/>
      <c r="AO5" s="23"/>
      <c r="AP5" s="23"/>
    </row>
    <row r="6" spans="1:45" ht="1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3"/>
      <c r="AO6" s="23"/>
      <c r="AP6" s="23"/>
    </row>
    <row r="7" spans="1:45" ht="15" x14ac:dyDescent="0.25"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3"/>
      <c r="AO7" s="23"/>
      <c r="AP7" s="23"/>
    </row>
    <row r="9" spans="1:45" ht="14.45" customHeight="1" x14ac:dyDescent="0.25">
      <c r="A9" s="70" t="s">
        <v>5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2"/>
      <c r="Q9" s="73" t="s">
        <v>4</v>
      </c>
      <c r="R9" s="73" t="s">
        <v>6</v>
      </c>
      <c r="S9" s="73" t="s">
        <v>7</v>
      </c>
      <c r="T9" s="61" t="s">
        <v>10</v>
      </c>
      <c r="U9" s="62"/>
      <c r="V9" s="62"/>
      <c r="W9" s="62"/>
      <c r="X9" s="62"/>
      <c r="Y9" s="62"/>
      <c r="Z9" s="62"/>
      <c r="AA9" s="62"/>
      <c r="AB9" s="62"/>
      <c r="AC9" s="63"/>
      <c r="AD9" s="54" t="s">
        <v>78</v>
      </c>
      <c r="AE9" s="65" t="s">
        <v>11</v>
      </c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7"/>
      <c r="AR9" s="54" t="s">
        <v>16</v>
      </c>
      <c r="AS9" s="55" t="s">
        <v>79</v>
      </c>
    </row>
    <row r="10" spans="1:45" ht="26.45" customHeight="1" x14ac:dyDescent="0.25">
      <c r="A10" s="16" t="s">
        <v>3</v>
      </c>
      <c r="B10" s="7" t="s">
        <v>0</v>
      </c>
      <c r="C10" s="8" t="s">
        <v>29</v>
      </c>
      <c r="D10" s="8" t="s">
        <v>30</v>
      </c>
      <c r="E10" s="8" t="s">
        <v>31</v>
      </c>
      <c r="F10" s="8" t="s">
        <v>44</v>
      </c>
      <c r="G10" s="9" t="s">
        <v>2</v>
      </c>
      <c r="H10" s="8" t="s">
        <v>104</v>
      </c>
      <c r="I10" s="8" t="s">
        <v>97</v>
      </c>
      <c r="J10" s="8" t="s">
        <v>105</v>
      </c>
      <c r="K10" s="8" t="s">
        <v>1</v>
      </c>
      <c r="L10" s="8" t="s">
        <v>25</v>
      </c>
      <c r="M10" s="8" t="s">
        <v>26</v>
      </c>
      <c r="N10" s="9" t="s">
        <v>27</v>
      </c>
      <c r="O10" s="9" t="s">
        <v>28</v>
      </c>
      <c r="P10" s="7" t="s">
        <v>19</v>
      </c>
      <c r="Q10" s="74"/>
      <c r="R10" s="74"/>
      <c r="S10" s="74"/>
      <c r="T10" s="17" t="s">
        <v>3</v>
      </c>
      <c r="U10" s="57" t="s">
        <v>83</v>
      </c>
      <c r="V10" s="58"/>
      <c r="W10" s="18" t="s">
        <v>8</v>
      </c>
      <c r="X10" s="13" t="s">
        <v>9</v>
      </c>
      <c r="Y10" s="13" t="s">
        <v>75</v>
      </c>
      <c r="Z10" s="57" t="s">
        <v>73</v>
      </c>
      <c r="AA10" s="58"/>
      <c r="AB10" s="57" t="s">
        <v>73</v>
      </c>
      <c r="AC10" s="58"/>
      <c r="AD10" s="64"/>
      <c r="AE10" s="14" t="s">
        <v>22</v>
      </c>
      <c r="AF10" s="14" t="s">
        <v>24</v>
      </c>
      <c r="AG10" s="14" t="s">
        <v>74</v>
      </c>
      <c r="AH10" s="14" t="s">
        <v>12</v>
      </c>
      <c r="AI10" s="14" t="s">
        <v>76</v>
      </c>
      <c r="AJ10" s="14" t="s">
        <v>77</v>
      </c>
      <c r="AK10" s="14" t="s">
        <v>18</v>
      </c>
      <c r="AL10" s="59" t="s">
        <v>73</v>
      </c>
      <c r="AM10" s="60"/>
      <c r="AN10" s="59" t="s">
        <v>73</v>
      </c>
      <c r="AO10" s="60"/>
      <c r="AP10" s="59" t="s">
        <v>73</v>
      </c>
      <c r="AQ10" s="60"/>
      <c r="AR10" s="54"/>
      <c r="AS10" s="56"/>
    </row>
    <row r="11" spans="1:45" ht="18.75" customHeight="1" x14ac:dyDescent="0.25">
      <c r="A11" s="1"/>
      <c r="B11" s="2"/>
      <c r="C11" s="2"/>
      <c r="D11" s="2"/>
      <c r="E11" s="2"/>
      <c r="F11" s="2"/>
      <c r="G11" s="2"/>
      <c r="H11" s="3"/>
      <c r="I11" s="3"/>
      <c r="J11" s="3"/>
      <c r="K11" s="3"/>
      <c r="L11" s="2"/>
      <c r="M11" s="2"/>
      <c r="N11" s="2"/>
      <c r="O11" s="2"/>
      <c r="P11" s="2"/>
      <c r="Q11" s="10"/>
      <c r="R11" s="10"/>
      <c r="S11" s="10"/>
      <c r="T11" s="4" t="str">
        <f>IF(A11="","",A11)</f>
        <v/>
      </c>
      <c r="U11" s="2"/>
      <c r="V11" s="15"/>
      <c r="W11" s="2"/>
      <c r="X11" s="2"/>
      <c r="Y11" s="2"/>
      <c r="Z11" s="2"/>
      <c r="AA11" s="2"/>
      <c r="AB11" s="2"/>
      <c r="AC11" s="2"/>
      <c r="AD11" s="10"/>
      <c r="AE11" s="15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10"/>
      <c r="AS11" s="11"/>
    </row>
    <row r="12" spans="1:45" ht="18.75" customHeight="1" x14ac:dyDescent="0.25">
      <c r="A12" s="1"/>
      <c r="B12" s="2"/>
      <c r="C12" s="2"/>
      <c r="D12" s="2"/>
      <c r="E12" s="2"/>
      <c r="F12" s="2"/>
      <c r="G12" s="2"/>
      <c r="H12" s="3"/>
      <c r="I12" s="3"/>
      <c r="J12" s="3"/>
      <c r="K12" s="3"/>
      <c r="L12" s="2"/>
      <c r="M12" s="2"/>
      <c r="N12" s="2"/>
      <c r="O12" s="2"/>
      <c r="P12" s="2"/>
      <c r="Q12" s="10"/>
      <c r="R12" s="10"/>
      <c r="S12" s="10"/>
      <c r="T12" s="4" t="str">
        <f t="shared" ref="T12:T52" si="0">IF(A12="","",A12)</f>
        <v/>
      </c>
      <c r="U12" s="2"/>
      <c r="V12" s="15"/>
      <c r="W12" s="2"/>
      <c r="X12" s="2"/>
      <c r="Y12" s="2"/>
      <c r="Z12" s="2"/>
      <c r="AA12" s="2"/>
      <c r="AB12" s="2"/>
      <c r="AC12" s="2"/>
      <c r="AD12" s="10"/>
      <c r="AE12" s="15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10"/>
      <c r="AS12" s="11"/>
    </row>
    <row r="13" spans="1:45" ht="18.75" customHeight="1" x14ac:dyDescent="0.25">
      <c r="A13" s="1"/>
      <c r="B13" s="2"/>
      <c r="C13" s="2"/>
      <c r="D13" s="2"/>
      <c r="E13" s="2"/>
      <c r="F13" s="2"/>
      <c r="G13" s="2"/>
      <c r="H13" s="3"/>
      <c r="I13" s="3"/>
      <c r="J13" s="3"/>
      <c r="K13" s="3"/>
      <c r="L13" s="2"/>
      <c r="M13" s="2"/>
      <c r="N13" s="2"/>
      <c r="O13" s="2"/>
      <c r="P13" s="2"/>
      <c r="Q13" s="10"/>
      <c r="R13" s="10"/>
      <c r="S13" s="10"/>
      <c r="T13" s="4" t="str">
        <f t="shared" si="0"/>
        <v/>
      </c>
      <c r="U13" s="2"/>
      <c r="V13" s="15"/>
      <c r="W13" s="2"/>
      <c r="X13" s="2"/>
      <c r="Y13" s="2"/>
      <c r="Z13" s="2"/>
      <c r="AA13" s="2"/>
      <c r="AB13" s="2"/>
      <c r="AC13" s="2"/>
      <c r="AD13" s="10"/>
      <c r="AE13" s="15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10"/>
      <c r="AS13" s="11"/>
    </row>
    <row r="14" spans="1:45" ht="18.75" customHeight="1" x14ac:dyDescent="0.25">
      <c r="A14" s="1"/>
      <c r="B14" s="2"/>
      <c r="C14" s="2"/>
      <c r="D14" s="2"/>
      <c r="E14" s="2"/>
      <c r="F14" s="2"/>
      <c r="G14" s="2"/>
      <c r="H14" s="3"/>
      <c r="I14" s="3"/>
      <c r="J14" s="3"/>
      <c r="K14" s="3"/>
      <c r="L14" s="2"/>
      <c r="M14" s="2"/>
      <c r="N14" s="2"/>
      <c r="O14" s="2"/>
      <c r="P14" s="2"/>
      <c r="Q14" s="10"/>
      <c r="R14" s="10"/>
      <c r="S14" s="10"/>
      <c r="T14" s="4"/>
      <c r="U14" s="2"/>
      <c r="V14" s="15"/>
      <c r="W14" s="2"/>
      <c r="X14" s="2"/>
      <c r="Y14" s="2"/>
      <c r="Z14" s="2"/>
      <c r="AA14" s="2"/>
      <c r="AB14" s="2"/>
      <c r="AC14" s="2"/>
      <c r="AD14" s="10"/>
      <c r="AE14" s="15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10"/>
      <c r="AS14" s="11"/>
    </row>
    <row r="15" spans="1:45" ht="18.75" customHeight="1" x14ac:dyDescent="0.25">
      <c r="A15" s="1"/>
      <c r="B15" s="2"/>
      <c r="C15" s="2"/>
      <c r="D15" s="2"/>
      <c r="E15" s="2"/>
      <c r="F15" s="2"/>
      <c r="G15" s="2"/>
      <c r="H15" s="3"/>
      <c r="I15" s="3"/>
      <c r="J15" s="3"/>
      <c r="K15" s="3"/>
      <c r="L15" s="2"/>
      <c r="M15" s="2"/>
      <c r="N15" s="2"/>
      <c r="O15" s="2"/>
      <c r="P15" s="2"/>
      <c r="Q15" s="10"/>
      <c r="R15" s="10"/>
      <c r="S15" s="10"/>
      <c r="T15" s="4"/>
      <c r="U15" s="2"/>
      <c r="V15" s="15"/>
      <c r="W15" s="2"/>
      <c r="X15" s="2"/>
      <c r="Y15" s="2"/>
      <c r="Z15" s="2"/>
      <c r="AA15" s="2"/>
      <c r="AB15" s="2"/>
      <c r="AC15" s="2"/>
      <c r="AD15" s="10"/>
      <c r="AE15" s="15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10"/>
      <c r="AS15" s="11"/>
    </row>
    <row r="16" spans="1:45" ht="18.75" customHeight="1" x14ac:dyDescent="0.25">
      <c r="A16" s="1"/>
      <c r="B16" s="2"/>
      <c r="C16" s="2"/>
      <c r="D16" s="2"/>
      <c r="E16" s="2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10"/>
      <c r="R16" s="10"/>
      <c r="S16" s="10"/>
      <c r="T16" s="4"/>
      <c r="U16" s="2"/>
      <c r="V16" s="15"/>
      <c r="W16" s="2"/>
      <c r="X16" s="2"/>
      <c r="Y16" s="2"/>
      <c r="Z16" s="2"/>
      <c r="AA16" s="2"/>
      <c r="AB16" s="2"/>
      <c r="AC16" s="2"/>
      <c r="AD16" s="10"/>
      <c r="AE16" s="15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10"/>
      <c r="AS16" s="11"/>
    </row>
    <row r="17" spans="1:45" ht="18.75" customHeight="1" x14ac:dyDescent="0.25">
      <c r="A17" s="1"/>
      <c r="B17" s="2"/>
      <c r="C17" s="2"/>
      <c r="D17" s="2"/>
      <c r="E17" s="2"/>
      <c r="F17" s="2"/>
      <c r="G17" s="2"/>
      <c r="H17" s="3"/>
      <c r="I17" s="3"/>
      <c r="J17" s="3"/>
      <c r="K17" s="3"/>
      <c r="L17" s="2"/>
      <c r="M17" s="2"/>
      <c r="N17" s="2"/>
      <c r="O17" s="2"/>
      <c r="P17" s="2"/>
      <c r="Q17" s="10"/>
      <c r="R17" s="10"/>
      <c r="S17" s="10"/>
      <c r="T17" s="4"/>
      <c r="U17" s="2"/>
      <c r="V17" s="15"/>
      <c r="W17" s="2"/>
      <c r="X17" s="2"/>
      <c r="Y17" s="2"/>
      <c r="Z17" s="2"/>
      <c r="AA17" s="2"/>
      <c r="AB17" s="2"/>
      <c r="AC17" s="2"/>
      <c r="AD17" s="10"/>
      <c r="AE17" s="15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10"/>
      <c r="AS17" s="11"/>
    </row>
    <row r="18" spans="1:45" ht="18.75" customHeight="1" x14ac:dyDescent="0.25">
      <c r="A18" s="1"/>
      <c r="B18" s="2"/>
      <c r="C18" s="2"/>
      <c r="D18" s="2"/>
      <c r="E18" s="2"/>
      <c r="F18" s="2"/>
      <c r="G18" s="2"/>
      <c r="H18" s="3"/>
      <c r="I18" s="3"/>
      <c r="J18" s="3"/>
      <c r="K18" s="3"/>
      <c r="L18" s="2"/>
      <c r="M18" s="2"/>
      <c r="N18" s="2"/>
      <c r="O18" s="2"/>
      <c r="P18" s="2"/>
      <c r="Q18" s="10"/>
      <c r="R18" s="10"/>
      <c r="S18" s="10"/>
      <c r="T18" s="4"/>
      <c r="U18" s="2"/>
      <c r="V18" s="15"/>
      <c r="W18" s="2"/>
      <c r="X18" s="2"/>
      <c r="Y18" s="2"/>
      <c r="Z18" s="2"/>
      <c r="AA18" s="2"/>
      <c r="AB18" s="2"/>
      <c r="AC18" s="2"/>
      <c r="AD18" s="10"/>
      <c r="AE18" s="15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0"/>
      <c r="AS18" s="11"/>
    </row>
    <row r="19" spans="1:45" ht="18.75" customHeight="1" x14ac:dyDescent="0.25">
      <c r="A19" s="1"/>
      <c r="B19" s="2"/>
      <c r="C19" s="2"/>
      <c r="D19" s="2"/>
      <c r="E19" s="2"/>
      <c r="F19" s="2"/>
      <c r="G19" s="2"/>
      <c r="H19" s="3"/>
      <c r="I19" s="3"/>
      <c r="J19" s="3"/>
      <c r="K19" s="3"/>
      <c r="L19" s="2"/>
      <c r="M19" s="2"/>
      <c r="N19" s="2"/>
      <c r="O19" s="2"/>
      <c r="P19" s="2"/>
      <c r="Q19" s="10"/>
      <c r="R19" s="10"/>
      <c r="S19" s="10"/>
      <c r="T19" s="4"/>
      <c r="U19" s="2"/>
      <c r="V19" s="15"/>
      <c r="W19" s="2"/>
      <c r="X19" s="2"/>
      <c r="Y19" s="2"/>
      <c r="Z19" s="2"/>
      <c r="AA19" s="2"/>
      <c r="AB19" s="2"/>
      <c r="AC19" s="2"/>
      <c r="AD19" s="10"/>
      <c r="AE19" s="15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0"/>
      <c r="AS19" s="11"/>
    </row>
    <row r="20" spans="1:45" ht="18.75" customHeight="1" x14ac:dyDescent="0.25">
      <c r="A20" s="1"/>
      <c r="B20" s="2"/>
      <c r="C20" s="2"/>
      <c r="D20" s="2"/>
      <c r="E20" s="2"/>
      <c r="F20" s="2"/>
      <c r="G20" s="2"/>
      <c r="H20" s="3"/>
      <c r="I20" s="3"/>
      <c r="J20" s="3"/>
      <c r="K20" s="3"/>
      <c r="L20" s="2"/>
      <c r="M20" s="2"/>
      <c r="N20" s="2"/>
      <c r="O20" s="2"/>
      <c r="P20" s="2"/>
      <c r="Q20" s="10"/>
      <c r="R20" s="10"/>
      <c r="S20" s="10"/>
      <c r="T20" s="4"/>
      <c r="U20" s="2"/>
      <c r="V20" s="15"/>
      <c r="W20" s="2"/>
      <c r="X20" s="2"/>
      <c r="Y20" s="2"/>
      <c r="Z20" s="2"/>
      <c r="AA20" s="2"/>
      <c r="AB20" s="2"/>
      <c r="AC20" s="2"/>
      <c r="AD20" s="10"/>
      <c r="AE20" s="1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0"/>
      <c r="AS20" s="11"/>
    </row>
    <row r="21" spans="1:45" ht="18.75" customHeight="1" x14ac:dyDescent="0.25">
      <c r="A21" s="1"/>
      <c r="B21" s="2"/>
      <c r="C21" s="2"/>
      <c r="D21" s="2"/>
      <c r="E21" s="2"/>
      <c r="F21" s="2"/>
      <c r="G21" s="2"/>
      <c r="H21" s="3"/>
      <c r="I21" s="3"/>
      <c r="J21" s="3"/>
      <c r="K21" s="3"/>
      <c r="L21" s="2"/>
      <c r="M21" s="2"/>
      <c r="N21" s="2"/>
      <c r="O21" s="2"/>
      <c r="P21" s="2"/>
      <c r="Q21" s="10"/>
      <c r="R21" s="10"/>
      <c r="S21" s="10"/>
      <c r="T21" s="4"/>
      <c r="U21" s="2"/>
      <c r="V21" s="15"/>
      <c r="W21" s="2"/>
      <c r="X21" s="2"/>
      <c r="Y21" s="2"/>
      <c r="Z21" s="2"/>
      <c r="AA21" s="2"/>
      <c r="AB21" s="2"/>
      <c r="AC21" s="2"/>
      <c r="AD21" s="10"/>
      <c r="AE21" s="15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10"/>
      <c r="AS21" s="11"/>
    </row>
    <row r="22" spans="1:45" ht="18.75" customHeight="1" x14ac:dyDescent="0.25">
      <c r="A22" s="1"/>
      <c r="B22" s="2"/>
      <c r="C22" s="2"/>
      <c r="D22" s="2"/>
      <c r="E22" s="2"/>
      <c r="F22" s="2"/>
      <c r="G22" s="2"/>
      <c r="H22" s="3"/>
      <c r="I22" s="3"/>
      <c r="J22" s="3"/>
      <c r="K22" s="3"/>
      <c r="L22" s="2"/>
      <c r="M22" s="2"/>
      <c r="N22" s="2"/>
      <c r="O22" s="2"/>
      <c r="P22" s="2"/>
      <c r="Q22" s="10"/>
      <c r="R22" s="10"/>
      <c r="S22" s="10"/>
      <c r="T22" s="4"/>
      <c r="U22" s="2"/>
      <c r="V22" s="15"/>
      <c r="W22" s="2"/>
      <c r="X22" s="2"/>
      <c r="Y22" s="2"/>
      <c r="Z22" s="2"/>
      <c r="AA22" s="2"/>
      <c r="AB22" s="2"/>
      <c r="AC22" s="2"/>
      <c r="AD22" s="10"/>
      <c r="AE22" s="15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0"/>
      <c r="AS22" s="11"/>
    </row>
    <row r="23" spans="1:45" ht="18.75" customHeight="1" x14ac:dyDescent="0.25">
      <c r="A23" s="1"/>
      <c r="B23" s="2"/>
      <c r="C23" s="2"/>
      <c r="D23" s="2"/>
      <c r="E23" s="2"/>
      <c r="F23" s="2"/>
      <c r="G23" s="2"/>
      <c r="H23" s="3"/>
      <c r="I23" s="3"/>
      <c r="J23" s="3"/>
      <c r="K23" s="3"/>
      <c r="L23" s="2"/>
      <c r="M23" s="2"/>
      <c r="N23" s="2"/>
      <c r="O23" s="2"/>
      <c r="P23" s="2"/>
      <c r="Q23" s="10"/>
      <c r="R23" s="10"/>
      <c r="S23" s="10"/>
      <c r="T23" s="4"/>
      <c r="U23" s="2"/>
      <c r="V23" s="15"/>
      <c r="W23" s="2"/>
      <c r="X23" s="2"/>
      <c r="Y23" s="2"/>
      <c r="Z23" s="2"/>
      <c r="AA23" s="2"/>
      <c r="AB23" s="2"/>
      <c r="AC23" s="2"/>
      <c r="AD23" s="10"/>
      <c r="AE23" s="15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0"/>
      <c r="AS23" s="11"/>
    </row>
    <row r="24" spans="1:45" ht="18.75" customHeight="1" x14ac:dyDescent="0.25">
      <c r="A24" s="1"/>
      <c r="B24" s="2"/>
      <c r="C24" s="2"/>
      <c r="D24" s="2"/>
      <c r="E24" s="2"/>
      <c r="F24" s="2"/>
      <c r="G24" s="2"/>
      <c r="H24" s="3"/>
      <c r="I24" s="3"/>
      <c r="J24" s="3"/>
      <c r="K24" s="3"/>
      <c r="L24" s="2"/>
      <c r="M24" s="2"/>
      <c r="N24" s="2"/>
      <c r="O24" s="2"/>
      <c r="P24" s="2"/>
      <c r="Q24" s="10"/>
      <c r="R24" s="10"/>
      <c r="S24" s="10"/>
      <c r="T24" s="4"/>
      <c r="U24" s="2"/>
      <c r="V24" s="15"/>
      <c r="W24" s="2"/>
      <c r="X24" s="2"/>
      <c r="Y24" s="2"/>
      <c r="Z24" s="2"/>
      <c r="AA24" s="2"/>
      <c r="AB24" s="2"/>
      <c r="AC24" s="2"/>
      <c r="AD24" s="10"/>
      <c r="AE24" s="15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0"/>
      <c r="AS24" s="11"/>
    </row>
    <row r="25" spans="1:45" ht="18.75" customHeight="1" x14ac:dyDescent="0.25">
      <c r="A25" s="1"/>
      <c r="B25" s="2"/>
      <c r="C25" s="2"/>
      <c r="D25" s="2"/>
      <c r="E25" s="2"/>
      <c r="F25" s="2"/>
      <c r="G25" s="2"/>
      <c r="H25" s="3"/>
      <c r="I25" s="3"/>
      <c r="J25" s="3"/>
      <c r="K25" s="3"/>
      <c r="L25" s="2"/>
      <c r="M25" s="2"/>
      <c r="N25" s="2"/>
      <c r="O25" s="2"/>
      <c r="P25" s="2"/>
      <c r="Q25" s="10"/>
      <c r="R25" s="10"/>
      <c r="S25" s="10"/>
      <c r="T25" s="4"/>
      <c r="U25" s="2"/>
      <c r="V25" s="15"/>
      <c r="W25" s="2"/>
      <c r="X25" s="2"/>
      <c r="Y25" s="2"/>
      <c r="Z25" s="2"/>
      <c r="AA25" s="2"/>
      <c r="AB25" s="2"/>
      <c r="AC25" s="2"/>
      <c r="AD25" s="10"/>
      <c r="AE25" s="15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0"/>
      <c r="AS25" s="11"/>
    </row>
    <row r="26" spans="1:45" ht="18.75" customHeight="1" x14ac:dyDescent="0.25">
      <c r="A26" s="1"/>
      <c r="B26" s="2"/>
      <c r="C26" s="2"/>
      <c r="D26" s="2"/>
      <c r="E26" s="2"/>
      <c r="F26" s="2"/>
      <c r="G26" s="2"/>
      <c r="H26" s="3"/>
      <c r="I26" s="3"/>
      <c r="J26" s="3"/>
      <c r="K26" s="3"/>
      <c r="L26" s="2"/>
      <c r="M26" s="2"/>
      <c r="N26" s="2"/>
      <c r="O26" s="2"/>
      <c r="P26" s="2"/>
      <c r="Q26" s="10"/>
      <c r="R26" s="10"/>
      <c r="S26" s="10"/>
      <c r="T26" s="4"/>
      <c r="U26" s="2"/>
      <c r="V26" s="15"/>
      <c r="W26" s="2"/>
      <c r="X26" s="2"/>
      <c r="Y26" s="2"/>
      <c r="Z26" s="2"/>
      <c r="AA26" s="2"/>
      <c r="AB26" s="2"/>
      <c r="AC26" s="2"/>
      <c r="AD26" s="10"/>
      <c r="AE26" s="15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0"/>
      <c r="AS26" s="11"/>
    </row>
    <row r="27" spans="1:45" ht="18.75" customHeight="1" x14ac:dyDescent="0.25">
      <c r="A27" s="1"/>
      <c r="B27" s="2"/>
      <c r="C27" s="2"/>
      <c r="D27" s="2"/>
      <c r="E27" s="2"/>
      <c r="F27" s="2"/>
      <c r="G27" s="2"/>
      <c r="H27" s="3"/>
      <c r="I27" s="3"/>
      <c r="J27" s="3"/>
      <c r="K27" s="3"/>
      <c r="L27" s="2"/>
      <c r="M27" s="2"/>
      <c r="N27" s="2"/>
      <c r="O27" s="2"/>
      <c r="P27" s="2"/>
      <c r="Q27" s="10"/>
      <c r="R27" s="10"/>
      <c r="S27" s="10"/>
      <c r="T27" s="4"/>
      <c r="U27" s="2"/>
      <c r="V27" s="15"/>
      <c r="W27" s="2"/>
      <c r="X27" s="2"/>
      <c r="Y27" s="2"/>
      <c r="Z27" s="2"/>
      <c r="AA27" s="2"/>
      <c r="AB27" s="2"/>
      <c r="AC27" s="2"/>
      <c r="AD27" s="10"/>
      <c r="AE27" s="15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10"/>
      <c r="AS27" s="11"/>
    </row>
    <row r="28" spans="1:45" ht="18.75" customHeight="1" x14ac:dyDescent="0.25">
      <c r="A28" s="1"/>
      <c r="B28" s="2"/>
      <c r="C28" s="2"/>
      <c r="D28" s="2"/>
      <c r="E28" s="2"/>
      <c r="F28" s="2"/>
      <c r="G28" s="2"/>
      <c r="H28" s="3"/>
      <c r="I28" s="3"/>
      <c r="J28" s="3"/>
      <c r="K28" s="3"/>
      <c r="L28" s="2"/>
      <c r="M28" s="2"/>
      <c r="N28" s="2"/>
      <c r="O28" s="2"/>
      <c r="P28" s="2"/>
      <c r="Q28" s="10"/>
      <c r="R28" s="10"/>
      <c r="S28" s="10"/>
      <c r="T28" s="4"/>
      <c r="U28" s="2"/>
      <c r="V28" s="15"/>
      <c r="W28" s="2"/>
      <c r="X28" s="2"/>
      <c r="Y28" s="2"/>
      <c r="Z28" s="2"/>
      <c r="AA28" s="2"/>
      <c r="AB28" s="2"/>
      <c r="AC28" s="2"/>
      <c r="AD28" s="10"/>
      <c r="AE28" s="15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10"/>
      <c r="AS28" s="11"/>
    </row>
    <row r="29" spans="1:45" ht="18.75" customHeight="1" x14ac:dyDescent="0.25">
      <c r="A29" s="1"/>
      <c r="B29" s="2"/>
      <c r="C29" s="2"/>
      <c r="D29" s="2"/>
      <c r="E29" s="2"/>
      <c r="F29" s="2"/>
      <c r="G29" s="2"/>
      <c r="H29" s="3"/>
      <c r="I29" s="3"/>
      <c r="J29" s="3"/>
      <c r="K29" s="3"/>
      <c r="L29" s="2"/>
      <c r="M29" s="2"/>
      <c r="N29" s="2"/>
      <c r="O29" s="2"/>
      <c r="P29" s="2"/>
      <c r="Q29" s="10"/>
      <c r="R29" s="10"/>
      <c r="S29" s="10"/>
      <c r="T29" s="4"/>
      <c r="U29" s="2"/>
      <c r="V29" s="15"/>
      <c r="W29" s="2"/>
      <c r="X29" s="2"/>
      <c r="Y29" s="2"/>
      <c r="Z29" s="2"/>
      <c r="AA29" s="2"/>
      <c r="AB29" s="2"/>
      <c r="AC29" s="2"/>
      <c r="AD29" s="10"/>
      <c r="AE29" s="15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10"/>
      <c r="AS29" s="11"/>
    </row>
    <row r="30" spans="1:45" ht="18.75" customHeight="1" x14ac:dyDescent="0.25">
      <c r="A30" s="1"/>
      <c r="B30" s="2"/>
      <c r="C30" s="2"/>
      <c r="D30" s="2"/>
      <c r="E30" s="2"/>
      <c r="F30" s="2"/>
      <c r="G30" s="2"/>
      <c r="H30" s="3"/>
      <c r="I30" s="3"/>
      <c r="J30" s="3"/>
      <c r="K30" s="3"/>
      <c r="L30" s="2"/>
      <c r="M30" s="2"/>
      <c r="N30" s="2"/>
      <c r="O30" s="2"/>
      <c r="P30" s="2"/>
      <c r="Q30" s="10"/>
      <c r="R30" s="10"/>
      <c r="S30" s="10"/>
      <c r="T30" s="4"/>
      <c r="U30" s="2"/>
      <c r="V30" s="15"/>
      <c r="W30" s="2"/>
      <c r="X30" s="2"/>
      <c r="Y30" s="2"/>
      <c r="Z30" s="2"/>
      <c r="AA30" s="2"/>
      <c r="AB30" s="2"/>
      <c r="AC30" s="2"/>
      <c r="AD30" s="10"/>
      <c r="AE30" s="15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10"/>
      <c r="AS30" s="11"/>
    </row>
    <row r="31" spans="1:45" ht="18.75" customHeight="1" x14ac:dyDescent="0.25">
      <c r="A31" s="1"/>
      <c r="B31" s="2"/>
      <c r="C31" s="2"/>
      <c r="D31" s="2"/>
      <c r="E31" s="2"/>
      <c r="F31" s="2"/>
      <c r="G31" s="2"/>
      <c r="H31" s="3"/>
      <c r="I31" s="3"/>
      <c r="J31" s="3"/>
      <c r="K31" s="3"/>
      <c r="L31" s="2"/>
      <c r="M31" s="2"/>
      <c r="N31" s="2"/>
      <c r="O31" s="2"/>
      <c r="P31" s="2"/>
      <c r="Q31" s="10"/>
      <c r="R31" s="10"/>
      <c r="S31" s="10"/>
      <c r="T31" s="4"/>
      <c r="U31" s="2"/>
      <c r="V31" s="15"/>
      <c r="W31" s="2"/>
      <c r="X31" s="2"/>
      <c r="Y31" s="2"/>
      <c r="Z31" s="2"/>
      <c r="AA31" s="2"/>
      <c r="AB31" s="2"/>
      <c r="AC31" s="2"/>
      <c r="AD31" s="10"/>
      <c r="AE31" s="15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10"/>
      <c r="AS31" s="11"/>
    </row>
    <row r="32" spans="1:45" ht="18.75" customHeight="1" x14ac:dyDescent="0.25">
      <c r="A32" s="1"/>
      <c r="B32" s="2"/>
      <c r="C32" s="2"/>
      <c r="D32" s="2"/>
      <c r="E32" s="2"/>
      <c r="F32" s="2"/>
      <c r="G32" s="2"/>
      <c r="H32" s="3"/>
      <c r="I32" s="3"/>
      <c r="J32" s="3"/>
      <c r="K32" s="3"/>
      <c r="L32" s="2"/>
      <c r="M32" s="2"/>
      <c r="N32" s="2"/>
      <c r="O32" s="2"/>
      <c r="P32" s="2"/>
      <c r="Q32" s="10"/>
      <c r="R32" s="10"/>
      <c r="S32" s="10"/>
      <c r="T32" s="4"/>
      <c r="U32" s="2"/>
      <c r="V32" s="15"/>
      <c r="W32" s="2"/>
      <c r="X32" s="2"/>
      <c r="Y32" s="2"/>
      <c r="Z32" s="2"/>
      <c r="AA32" s="2"/>
      <c r="AB32" s="2"/>
      <c r="AC32" s="2"/>
      <c r="AD32" s="10"/>
      <c r="AE32" s="15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10"/>
      <c r="AS32" s="11"/>
    </row>
    <row r="33" spans="1:45" ht="18.75" customHeight="1" x14ac:dyDescent="0.25">
      <c r="A33" s="1"/>
      <c r="B33" s="2"/>
      <c r="C33" s="2"/>
      <c r="D33" s="2"/>
      <c r="E33" s="2"/>
      <c r="F33" s="2"/>
      <c r="G33" s="2"/>
      <c r="H33" s="3"/>
      <c r="I33" s="3"/>
      <c r="J33" s="3"/>
      <c r="K33" s="3"/>
      <c r="L33" s="2"/>
      <c r="M33" s="2"/>
      <c r="N33" s="2"/>
      <c r="O33" s="2"/>
      <c r="P33" s="2"/>
      <c r="Q33" s="10"/>
      <c r="R33" s="10"/>
      <c r="S33" s="10"/>
      <c r="T33" s="4"/>
      <c r="U33" s="2"/>
      <c r="V33" s="15"/>
      <c r="W33" s="2"/>
      <c r="X33" s="2"/>
      <c r="Y33" s="2"/>
      <c r="Z33" s="2"/>
      <c r="AA33" s="2"/>
      <c r="AB33" s="2"/>
      <c r="AC33" s="2"/>
      <c r="AD33" s="10"/>
      <c r="AE33" s="15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10"/>
      <c r="AS33" s="11"/>
    </row>
    <row r="34" spans="1:45" ht="18.75" customHeight="1" x14ac:dyDescent="0.25">
      <c r="A34" s="1"/>
      <c r="B34" s="2"/>
      <c r="C34" s="2"/>
      <c r="D34" s="2"/>
      <c r="E34" s="2"/>
      <c r="F34" s="2"/>
      <c r="G34" s="2"/>
      <c r="H34" s="3"/>
      <c r="I34" s="3"/>
      <c r="J34" s="3"/>
      <c r="K34" s="3"/>
      <c r="L34" s="2"/>
      <c r="M34" s="2"/>
      <c r="N34" s="2"/>
      <c r="O34" s="2"/>
      <c r="P34" s="2"/>
      <c r="Q34" s="10"/>
      <c r="R34" s="10"/>
      <c r="S34" s="10"/>
      <c r="T34" s="4"/>
      <c r="U34" s="2"/>
      <c r="V34" s="15"/>
      <c r="W34" s="2"/>
      <c r="X34" s="2"/>
      <c r="Y34" s="2"/>
      <c r="Z34" s="2"/>
      <c r="AA34" s="2"/>
      <c r="AB34" s="2"/>
      <c r="AC34" s="2"/>
      <c r="AD34" s="10"/>
      <c r="AE34" s="1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0"/>
      <c r="AS34" s="11"/>
    </row>
    <row r="35" spans="1:45" ht="18.75" customHeight="1" x14ac:dyDescent="0.25">
      <c r="A35" s="1"/>
      <c r="B35" s="2"/>
      <c r="C35" s="2"/>
      <c r="D35" s="2"/>
      <c r="E35" s="2"/>
      <c r="F35" s="2"/>
      <c r="G35" s="2"/>
      <c r="H35" s="3"/>
      <c r="I35" s="3"/>
      <c r="J35" s="3"/>
      <c r="K35" s="3"/>
      <c r="L35" s="2"/>
      <c r="M35" s="2"/>
      <c r="N35" s="2"/>
      <c r="O35" s="2"/>
      <c r="P35" s="2"/>
      <c r="Q35" s="10"/>
      <c r="R35" s="10"/>
      <c r="S35" s="10"/>
      <c r="T35" s="4"/>
      <c r="U35" s="2"/>
      <c r="V35" s="15"/>
      <c r="W35" s="2"/>
      <c r="X35" s="2"/>
      <c r="Y35" s="2"/>
      <c r="Z35" s="2"/>
      <c r="AA35" s="2"/>
      <c r="AB35" s="2"/>
      <c r="AC35" s="2"/>
      <c r="AD35" s="10"/>
      <c r="AE35" s="15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10"/>
      <c r="AS35" s="11"/>
    </row>
    <row r="36" spans="1:45" ht="18.75" customHeight="1" x14ac:dyDescent="0.25">
      <c r="A36" s="1"/>
      <c r="B36" s="2"/>
      <c r="C36" s="2"/>
      <c r="D36" s="2"/>
      <c r="E36" s="2"/>
      <c r="F36" s="2"/>
      <c r="G36" s="2"/>
      <c r="H36" s="3"/>
      <c r="I36" s="3"/>
      <c r="J36" s="3"/>
      <c r="K36" s="3"/>
      <c r="L36" s="2"/>
      <c r="M36" s="2"/>
      <c r="N36" s="2"/>
      <c r="O36" s="2"/>
      <c r="P36" s="2"/>
      <c r="Q36" s="10"/>
      <c r="R36" s="10"/>
      <c r="S36" s="10"/>
      <c r="T36" s="4"/>
      <c r="U36" s="2"/>
      <c r="V36" s="15"/>
      <c r="W36" s="2"/>
      <c r="X36" s="2"/>
      <c r="Y36" s="2"/>
      <c r="Z36" s="2"/>
      <c r="AA36" s="2"/>
      <c r="AB36" s="2"/>
      <c r="AC36" s="2"/>
      <c r="AD36" s="10"/>
      <c r="AE36" s="15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10"/>
      <c r="AS36" s="11"/>
    </row>
    <row r="37" spans="1:45" ht="18.75" customHeight="1" x14ac:dyDescent="0.25">
      <c r="A37" s="1"/>
      <c r="B37" s="2"/>
      <c r="C37" s="2"/>
      <c r="D37" s="2"/>
      <c r="E37" s="2"/>
      <c r="F37" s="2"/>
      <c r="G37" s="2"/>
      <c r="H37" s="3"/>
      <c r="I37" s="3"/>
      <c r="J37" s="3"/>
      <c r="K37" s="3"/>
      <c r="L37" s="2"/>
      <c r="M37" s="2"/>
      <c r="N37" s="2"/>
      <c r="O37" s="2"/>
      <c r="P37" s="2"/>
      <c r="Q37" s="10"/>
      <c r="R37" s="10"/>
      <c r="S37" s="10"/>
      <c r="T37" s="4"/>
      <c r="U37" s="2"/>
      <c r="V37" s="15"/>
      <c r="W37" s="2"/>
      <c r="X37" s="2"/>
      <c r="Y37" s="2"/>
      <c r="Z37" s="2"/>
      <c r="AA37" s="2"/>
      <c r="AB37" s="2"/>
      <c r="AC37" s="2"/>
      <c r="AD37" s="10"/>
      <c r="AE37" s="15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10"/>
      <c r="AS37" s="11"/>
    </row>
    <row r="38" spans="1:45" ht="18.75" customHeight="1" x14ac:dyDescent="0.25">
      <c r="A38" s="1"/>
      <c r="B38" s="2"/>
      <c r="C38" s="2"/>
      <c r="D38" s="2"/>
      <c r="E38" s="2"/>
      <c r="F38" s="2"/>
      <c r="G38" s="2"/>
      <c r="H38" s="3"/>
      <c r="I38" s="3"/>
      <c r="J38" s="3"/>
      <c r="K38" s="3"/>
      <c r="L38" s="2"/>
      <c r="M38" s="2"/>
      <c r="N38" s="2"/>
      <c r="O38" s="2"/>
      <c r="P38" s="2"/>
      <c r="Q38" s="10"/>
      <c r="R38" s="10"/>
      <c r="S38" s="10"/>
      <c r="T38" s="4"/>
      <c r="U38" s="2"/>
      <c r="V38" s="15"/>
      <c r="W38" s="2"/>
      <c r="X38" s="2"/>
      <c r="Y38" s="2"/>
      <c r="Z38" s="2"/>
      <c r="AA38" s="2"/>
      <c r="AB38" s="2"/>
      <c r="AC38" s="2"/>
      <c r="AD38" s="10"/>
      <c r="AE38" s="15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10"/>
      <c r="AS38" s="11"/>
    </row>
    <row r="39" spans="1:45" ht="18.75" customHeight="1" x14ac:dyDescent="0.25">
      <c r="A39" s="1"/>
      <c r="B39" s="2"/>
      <c r="C39" s="2"/>
      <c r="D39" s="2"/>
      <c r="E39" s="2"/>
      <c r="F39" s="2"/>
      <c r="G39" s="2"/>
      <c r="H39" s="3"/>
      <c r="I39" s="3"/>
      <c r="J39" s="3"/>
      <c r="K39" s="3"/>
      <c r="L39" s="2"/>
      <c r="M39" s="2"/>
      <c r="N39" s="2"/>
      <c r="O39" s="2"/>
      <c r="P39" s="2"/>
      <c r="Q39" s="10"/>
      <c r="R39" s="10"/>
      <c r="S39" s="10"/>
      <c r="T39" s="4"/>
      <c r="U39" s="2"/>
      <c r="V39" s="15"/>
      <c r="W39" s="2"/>
      <c r="X39" s="2"/>
      <c r="Y39" s="2"/>
      <c r="Z39" s="2"/>
      <c r="AA39" s="2"/>
      <c r="AB39" s="2"/>
      <c r="AC39" s="2"/>
      <c r="AD39" s="10"/>
      <c r="AE39" s="15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10"/>
      <c r="AS39" s="11"/>
    </row>
    <row r="40" spans="1:45" ht="18.75" customHeight="1" x14ac:dyDescent="0.25">
      <c r="A40" s="1"/>
      <c r="B40" s="2"/>
      <c r="C40" s="2"/>
      <c r="D40" s="2"/>
      <c r="E40" s="2"/>
      <c r="F40" s="2"/>
      <c r="G40" s="2"/>
      <c r="H40" s="3"/>
      <c r="I40" s="3"/>
      <c r="J40" s="3"/>
      <c r="K40" s="3"/>
      <c r="L40" s="2"/>
      <c r="M40" s="2"/>
      <c r="N40" s="2"/>
      <c r="O40" s="2"/>
      <c r="P40" s="2"/>
      <c r="Q40" s="10"/>
      <c r="R40" s="10"/>
      <c r="S40" s="10"/>
      <c r="T40" s="4"/>
      <c r="U40" s="2"/>
      <c r="V40" s="15"/>
      <c r="W40" s="2"/>
      <c r="X40" s="2"/>
      <c r="Y40" s="2"/>
      <c r="Z40" s="2"/>
      <c r="AA40" s="2"/>
      <c r="AB40" s="2"/>
      <c r="AC40" s="2"/>
      <c r="AD40" s="10"/>
      <c r="AE40" s="15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10"/>
      <c r="AS40" s="11"/>
    </row>
    <row r="41" spans="1:45" ht="18.75" customHeight="1" x14ac:dyDescent="0.25">
      <c r="A41" s="1"/>
      <c r="B41" s="2"/>
      <c r="C41" s="2"/>
      <c r="D41" s="2"/>
      <c r="E41" s="2"/>
      <c r="F41" s="2"/>
      <c r="G41" s="2"/>
      <c r="H41" s="3"/>
      <c r="I41" s="3"/>
      <c r="J41" s="3"/>
      <c r="K41" s="3"/>
      <c r="L41" s="2"/>
      <c r="M41" s="2"/>
      <c r="N41" s="2"/>
      <c r="O41" s="2"/>
      <c r="P41" s="2"/>
      <c r="Q41" s="10"/>
      <c r="R41" s="10"/>
      <c r="S41" s="10"/>
      <c r="T41" s="4"/>
      <c r="U41" s="2"/>
      <c r="V41" s="15"/>
      <c r="W41" s="2"/>
      <c r="X41" s="2"/>
      <c r="Y41" s="2"/>
      <c r="Z41" s="2"/>
      <c r="AA41" s="2"/>
      <c r="AB41" s="2"/>
      <c r="AC41" s="2"/>
      <c r="AD41" s="10"/>
      <c r="AE41" s="15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10"/>
      <c r="AS41" s="11"/>
    </row>
    <row r="42" spans="1:45" ht="18.75" customHeight="1" x14ac:dyDescent="0.25">
      <c r="A42" s="1"/>
      <c r="B42" s="2"/>
      <c r="C42" s="2"/>
      <c r="D42" s="2"/>
      <c r="E42" s="2"/>
      <c r="F42" s="2"/>
      <c r="G42" s="2"/>
      <c r="H42" s="3"/>
      <c r="I42" s="3"/>
      <c r="J42" s="3"/>
      <c r="K42" s="3"/>
      <c r="L42" s="2"/>
      <c r="M42" s="2"/>
      <c r="N42" s="2"/>
      <c r="O42" s="2"/>
      <c r="P42" s="2"/>
      <c r="Q42" s="10"/>
      <c r="R42" s="10"/>
      <c r="S42" s="10"/>
      <c r="T42" s="4"/>
      <c r="U42" s="2"/>
      <c r="V42" s="15"/>
      <c r="W42" s="2"/>
      <c r="X42" s="2"/>
      <c r="Y42" s="2"/>
      <c r="Z42" s="2"/>
      <c r="AA42" s="2"/>
      <c r="AB42" s="2"/>
      <c r="AC42" s="2"/>
      <c r="AD42" s="10"/>
      <c r="AE42" s="15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10"/>
      <c r="AS42" s="11"/>
    </row>
    <row r="43" spans="1:45" ht="18.75" customHeight="1" x14ac:dyDescent="0.25">
      <c r="A43" s="1"/>
      <c r="B43" s="2"/>
      <c r="C43" s="2"/>
      <c r="D43" s="2"/>
      <c r="E43" s="2"/>
      <c r="F43" s="2"/>
      <c r="G43" s="2"/>
      <c r="H43" s="3"/>
      <c r="I43" s="3"/>
      <c r="J43" s="3"/>
      <c r="K43" s="3"/>
      <c r="L43" s="2"/>
      <c r="M43" s="2"/>
      <c r="N43" s="2"/>
      <c r="O43" s="2"/>
      <c r="P43" s="2"/>
      <c r="Q43" s="10"/>
      <c r="R43" s="10"/>
      <c r="S43" s="10"/>
      <c r="T43" s="4"/>
      <c r="U43" s="2"/>
      <c r="V43" s="15"/>
      <c r="W43" s="2"/>
      <c r="X43" s="2"/>
      <c r="Y43" s="2"/>
      <c r="Z43" s="2"/>
      <c r="AA43" s="2"/>
      <c r="AB43" s="2"/>
      <c r="AC43" s="2"/>
      <c r="AD43" s="10"/>
      <c r="AE43" s="15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10"/>
      <c r="AS43" s="11"/>
    </row>
    <row r="44" spans="1:45" ht="18.75" customHeight="1" x14ac:dyDescent="0.25">
      <c r="A44" s="1"/>
      <c r="B44" s="2"/>
      <c r="C44" s="2"/>
      <c r="D44" s="2"/>
      <c r="E44" s="2"/>
      <c r="F44" s="2"/>
      <c r="G44" s="2"/>
      <c r="H44" s="3"/>
      <c r="I44" s="3"/>
      <c r="J44" s="3"/>
      <c r="K44" s="3"/>
      <c r="L44" s="2"/>
      <c r="M44" s="2"/>
      <c r="N44" s="2"/>
      <c r="O44" s="2"/>
      <c r="P44" s="2"/>
      <c r="Q44" s="10"/>
      <c r="R44" s="10"/>
      <c r="S44" s="10"/>
      <c r="T44" s="4"/>
      <c r="U44" s="2"/>
      <c r="V44" s="15"/>
      <c r="W44" s="2"/>
      <c r="X44" s="2"/>
      <c r="Y44" s="2"/>
      <c r="Z44" s="2"/>
      <c r="AA44" s="2"/>
      <c r="AB44" s="2"/>
      <c r="AC44" s="2"/>
      <c r="AD44" s="10"/>
      <c r="AE44" s="15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10"/>
      <c r="AS44" s="11"/>
    </row>
    <row r="45" spans="1:45" ht="18.75" customHeight="1" x14ac:dyDescent="0.25">
      <c r="A45" s="1"/>
      <c r="B45" s="2"/>
      <c r="C45" s="2"/>
      <c r="D45" s="2"/>
      <c r="E45" s="2"/>
      <c r="F45" s="2"/>
      <c r="G45" s="2"/>
      <c r="H45" s="3"/>
      <c r="I45" s="3"/>
      <c r="J45" s="3"/>
      <c r="K45" s="3"/>
      <c r="L45" s="2"/>
      <c r="M45" s="2"/>
      <c r="N45" s="2"/>
      <c r="O45" s="2"/>
      <c r="P45" s="2"/>
      <c r="Q45" s="10"/>
      <c r="R45" s="10"/>
      <c r="S45" s="10"/>
      <c r="T45" s="4"/>
      <c r="U45" s="2"/>
      <c r="V45" s="15"/>
      <c r="W45" s="2"/>
      <c r="X45" s="2"/>
      <c r="Y45" s="2"/>
      <c r="Z45" s="2"/>
      <c r="AA45" s="2"/>
      <c r="AB45" s="2"/>
      <c r="AC45" s="2"/>
      <c r="AD45" s="10"/>
      <c r="AE45" s="15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10"/>
      <c r="AS45" s="11"/>
    </row>
    <row r="46" spans="1:45" ht="18.75" customHeight="1" x14ac:dyDescent="0.25">
      <c r="A46" s="1"/>
      <c r="B46" s="2"/>
      <c r="C46" s="2"/>
      <c r="D46" s="2"/>
      <c r="E46" s="2"/>
      <c r="F46" s="2"/>
      <c r="G46" s="2"/>
      <c r="H46" s="3"/>
      <c r="I46" s="3"/>
      <c r="J46" s="3"/>
      <c r="K46" s="3"/>
      <c r="L46" s="2"/>
      <c r="M46" s="2"/>
      <c r="N46" s="2"/>
      <c r="O46" s="2"/>
      <c r="P46" s="2"/>
      <c r="Q46" s="10"/>
      <c r="R46" s="10"/>
      <c r="S46" s="10"/>
      <c r="T46" s="4" t="str">
        <f t="shared" si="0"/>
        <v/>
      </c>
      <c r="U46" s="2"/>
      <c r="V46" s="15"/>
      <c r="W46" s="2"/>
      <c r="X46" s="2"/>
      <c r="Y46" s="2"/>
      <c r="Z46" s="2"/>
      <c r="AA46" s="2"/>
      <c r="AB46" s="2"/>
      <c r="AC46" s="2"/>
      <c r="AD46" s="10"/>
      <c r="AE46" s="15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10"/>
      <c r="AS46" s="11"/>
    </row>
    <row r="47" spans="1:45" ht="18.75" customHeight="1" x14ac:dyDescent="0.25">
      <c r="A47" s="1"/>
      <c r="B47" s="2"/>
      <c r="C47" s="2"/>
      <c r="D47" s="2"/>
      <c r="E47" s="2"/>
      <c r="F47" s="2"/>
      <c r="G47" s="2"/>
      <c r="H47" s="3"/>
      <c r="I47" s="3"/>
      <c r="J47" s="3"/>
      <c r="K47" s="3"/>
      <c r="L47" s="2"/>
      <c r="M47" s="2"/>
      <c r="N47" s="2"/>
      <c r="O47" s="2"/>
      <c r="P47" s="2"/>
      <c r="Q47" s="10"/>
      <c r="R47" s="10"/>
      <c r="S47" s="10"/>
      <c r="T47" s="4" t="str">
        <f t="shared" si="0"/>
        <v/>
      </c>
      <c r="U47" s="2"/>
      <c r="V47" s="15"/>
      <c r="W47" s="2"/>
      <c r="X47" s="2"/>
      <c r="Y47" s="2"/>
      <c r="Z47" s="2"/>
      <c r="AA47" s="2"/>
      <c r="AB47" s="2"/>
      <c r="AC47" s="2"/>
      <c r="AD47" s="10"/>
      <c r="AE47" s="15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10"/>
      <c r="AS47" s="11"/>
    </row>
    <row r="48" spans="1:45" ht="18.75" customHeight="1" x14ac:dyDescent="0.25">
      <c r="A48" s="1"/>
      <c r="B48" s="2"/>
      <c r="C48" s="2"/>
      <c r="D48" s="2"/>
      <c r="E48" s="2"/>
      <c r="F48" s="2"/>
      <c r="G48" s="2"/>
      <c r="H48" s="3"/>
      <c r="I48" s="3"/>
      <c r="J48" s="3"/>
      <c r="K48" s="3"/>
      <c r="L48" s="2"/>
      <c r="M48" s="2"/>
      <c r="N48" s="2"/>
      <c r="O48" s="2"/>
      <c r="P48" s="2"/>
      <c r="Q48" s="10"/>
      <c r="R48" s="10"/>
      <c r="S48" s="10"/>
      <c r="T48" s="4" t="str">
        <f t="shared" si="0"/>
        <v/>
      </c>
      <c r="U48" s="2"/>
      <c r="V48" s="15"/>
      <c r="W48" s="2"/>
      <c r="X48" s="2"/>
      <c r="Y48" s="2"/>
      <c r="Z48" s="2"/>
      <c r="AA48" s="2"/>
      <c r="AB48" s="2"/>
      <c r="AC48" s="2"/>
      <c r="AD48" s="10"/>
      <c r="AE48" s="15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10"/>
      <c r="AS48" s="11"/>
    </row>
    <row r="49" spans="1:45" ht="18.75" customHeight="1" x14ac:dyDescent="0.25">
      <c r="A49" s="1"/>
      <c r="B49" s="2"/>
      <c r="C49" s="2"/>
      <c r="D49" s="2"/>
      <c r="E49" s="2"/>
      <c r="F49" s="2"/>
      <c r="G49" s="2"/>
      <c r="H49" s="3"/>
      <c r="I49" s="3"/>
      <c r="J49" s="3"/>
      <c r="K49" s="3"/>
      <c r="L49" s="2"/>
      <c r="M49" s="2"/>
      <c r="N49" s="2"/>
      <c r="O49" s="2"/>
      <c r="P49" s="2"/>
      <c r="Q49" s="10"/>
      <c r="R49" s="10"/>
      <c r="S49" s="10"/>
      <c r="T49" s="4" t="str">
        <f t="shared" si="0"/>
        <v/>
      </c>
      <c r="U49" s="2"/>
      <c r="V49" s="15"/>
      <c r="W49" s="2"/>
      <c r="X49" s="2"/>
      <c r="Y49" s="2"/>
      <c r="Z49" s="2"/>
      <c r="AA49" s="2"/>
      <c r="AB49" s="2"/>
      <c r="AC49" s="2"/>
      <c r="AD49" s="10"/>
      <c r="AE49" s="15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10"/>
      <c r="AS49" s="11"/>
    </row>
    <row r="50" spans="1:45" ht="18.75" customHeight="1" x14ac:dyDescent="0.25">
      <c r="A50" s="1"/>
      <c r="B50" s="2"/>
      <c r="C50" s="2"/>
      <c r="D50" s="2"/>
      <c r="E50" s="2"/>
      <c r="F50" s="2"/>
      <c r="G50" s="2"/>
      <c r="H50" s="3"/>
      <c r="I50" s="3"/>
      <c r="J50" s="3"/>
      <c r="K50" s="3"/>
      <c r="L50" s="2"/>
      <c r="M50" s="2"/>
      <c r="N50" s="2"/>
      <c r="O50" s="2"/>
      <c r="P50" s="2"/>
      <c r="Q50" s="10"/>
      <c r="R50" s="10"/>
      <c r="S50" s="10"/>
      <c r="T50" s="4" t="str">
        <f t="shared" si="0"/>
        <v/>
      </c>
      <c r="U50" s="2"/>
      <c r="V50" s="15"/>
      <c r="W50" s="2"/>
      <c r="X50" s="2"/>
      <c r="Y50" s="2"/>
      <c r="Z50" s="2"/>
      <c r="AA50" s="2"/>
      <c r="AB50" s="2"/>
      <c r="AC50" s="2"/>
      <c r="AD50" s="10"/>
      <c r="AE50" s="15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10"/>
      <c r="AS50" s="11"/>
    </row>
    <row r="51" spans="1:45" ht="18.75" customHeight="1" x14ac:dyDescent="0.25">
      <c r="A51" s="1"/>
      <c r="B51" s="2"/>
      <c r="C51" s="2"/>
      <c r="D51" s="2"/>
      <c r="E51" s="2"/>
      <c r="F51" s="2"/>
      <c r="G51" s="2"/>
      <c r="H51" s="3"/>
      <c r="I51" s="3"/>
      <c r="J51" s="3"/>
      <c r="K51" s="3"/>
      <c r="L51" s="2"/>
      <c r="M51" s="2"/>
      <c r="N51" s="2"/>
      <c r="O51" s="2"/>
      <c r="P51" s="2"/>
      <c r="Q51" s="10"/>
      <c r="R51" s="10"/>
      <c r="S51" s="10"/>
      <c r="T51" s="4" t="str">
        <f t="shared" si="0"/>
        <v/>
      </c>
      <c r="U51" s="2"/>
      <c r="V51" s="3"/>
      <c r="W51" s="2"/>
      <c r="X51" s="2"/>
      <c r="Y51" s="2"/>
      <c r="Z51" s="2"/>
      <c r="AA51" s="2"/>
      <c r="AB51" s="2"/>
      <c r="AC51" s="2"/>
      <c r="AD51" s="10"/>
      <c r="AE51" s="3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10"/>
      <c r="AS51" s="11"/>
    </row>
    <row r="52" spans="1:45" ht="18.75" customHeight="1" x14ac:dyDescent="0.25">
      <c r="A52" s="1"/>
      <c r="B52" s="2"/>
      <c r="C52" s="2"/>
      <c r="D52" s="2"/>
      <c r="E52" s="2"/>
      <c r="F52" s="2"/>
      <c r="G52" s="2"/>
      <c r="H52" s="3"/>
      <c r="I52" s="3"/>
      <c r="J52" s="3"/>
      <c r="K52" s="3"/>
      <c r="L52" s="2"/>
      <c r="M52" s="2"/>
      <c r="N52" s="2"/>
      <c r="O52" s="2"/>
      <c r="P52" s="2"/>
      <c r="Q52" s="10"/>
      <c r="R52" s="10"/>
      <c r="S52" s="10"/>
      <c r="T52" s="4" t="str">
        <f t="shared" si="0"/>
        <v/>
      </c>
      <c r="U52" s="2"/>
      <c r="V52" s="3"/>
      <c r="W52" s="2"/>
      <c r="X52" s="2"/>
      <c r="Y52" s="2"/>
      <c r="Z52" s="2"/>
      <c r="AA52" s="2"/>
      <c r="AB52" s="2"/>
      <c r="AC52" s="2"/>
      <c r="AD52" s="10"/>
      <c r="AE52" s="3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10"/>
      <c r="AS52" s="11"/>
    </row>
    <row r="53" spans="1:45" ht="18.75" customHeight="1" x14ac:dyDescent="0.25">
      <c r="A53" s="51" t="s">
        <v>17</v>
      </c>
      <c r="B53" s="52"/>
      <c r="C53" s="52"/>
      <c r="D53" s="52"/>
      <c r="E53" s="52"/>
      <c r="F53" s="52"/>
      <c r="G53" s="52"/>
      <c r="H53" s="52"/>
      <c r="I53" s="52"/>
      <c r="J53" s="52"/>
      <c r="K53" s="53"/>
      <c r="L53" s="12">
        <f>SUM(L11:L52)</f>
        <v>0</v>
      </c>
      <c r="M53" s="12">
        <f>SUM(M11:M52)</f>
        <v>0</v>
      </c>
      <c r="N53" s="12">
        <f>SUM(N11:N52)</f>
        <v>0</v>
      </c>
      <c r="O53" s="12">
        <f>SUM(O11:O52)</f>
        <v>0</v>
      </c>
      <c r="P53" s="12"/>
      <c r="Q53" s="12"/>
      <c r="R53" s="12"/>
      <c r="S53" s="12"/>
      <c r="T53" s="12"/>
      <c r="U53" s="12">
        <f>SUM(U11:U52)</f>
        <v>0</v>
      </c>
      <c r="V53" s="20">
        <f>SUM(V11:V52)</f>
        <v>0</v>
      </c>
      <c r="W53" s="12">
        <f>SUM(W11:W52)</f>
        <v>0</v>
      </c>
      <c r="X53" s="12">
        <f>SUM(X11:X52)</f>
        <v>0</v>
      </c>
      <c r="Y53" s="12"/>
      <c r="Z53" s="12"/>
      <c r="AA53" s="12"/>
      <c r="AB53" s="12"/>
      <c r="AC53" s="12"/>
      <c r="AD53" s="12"/>
      <c r="AE53" s="20">
        <f t="shared" ref="AE53:AK53" si="1">SUM(AE11:AE52)</f>
        <v>0</v>
      </c>
      <c r="AF53" s="21">
        <f t="shared" si="1"/>
        <v>0</v>
      </c>
      <c r="AG53" s="20">
        <f t="shared" si="1"/>
        <v>0</v>
      </c>
      <c r="AH53" s="20">
        <f t="shared" si="1"/>
        <v>0</v>
      </c>
      <c r="AI53" s="21">
        <f t="shared" si="1"/>
        <v>0</v>
      </c>
      <c r="AJ53" s="21">
        <f t="shared" si="1"/>
        <v>0</v>
      </c>
      <c r="AK53" s="21">
        <f t="shared" si="1"/>
        <v>0</v>
      </c>
      <c r="AL53" s="12"/>
      <c r="AM53" s="12"/>
      <c r="AN53" s="12"/>
      <c r="AO53" s="12"/>
      <c r="AP53" s="12"/>
      <c r="AQ53" s="12"/>
      <c r="AR53" s="12"/>
      <c r="AS53" s="11"/>
    </row>
    <row r="55" spans="1:45" x14ac:dyDescent="0.25">
      <c r="AE55" s="19"/>
    </row>
    <row r="56" spans="1:45" ht="9.75" customHeight="1" x14ac:dyDescent="0.25">
      <c r="AE56" s="19"/>
    </row>
    <row r="57" spans="1:45" x14ac:dyDescent="0.25">
      <c r="AE57" s="19"/>
    </row>
    <row r="58" spans="1:45" x14ac:dyDescent="0.25">
      <c r="L58" s="5"/>
      <c r="AE58" s="19"/>
    </row>
    <row r="59" spans="1:45" x14ac:dyDescent="0.25">
      <c r="AE59" s="19"/>
    </row>
  </sheetData>
  <sheetProtection sheet="1" objects="1" scenarios="1"/>
  <mergeCells count="18">
    <mergeCell ref="A53:K53"/>
    <mergeCell ref="AD9:AD10"/>
    <mergeCell ref="AE9:AQ9"/>
    <mergeCell ref="AR9:AR10"/>
    <mergeCell ref="AS9:AS10"/>
    <mergeCell ref="U10:V10"/>
    <mergeCell ref="Z10:AA10"/>
    <mergeCell ref="AB10:AC10"/>
    <mergeCell ref="AL10:AM10"/>
    <mergeCell ref="AN10:AO10"/>
    <mergeCell ref="AP10:AQ10"/>
    <mergeCell ref="B5:E5"/>
    <mergeCell ref="U5:X5"/>
    <mergeCell ref="A9:P9"/>
    <mergeCell ref="Q9:Q10"/>
    <mergeCell ref="R9:R10"/>
    <mergeCell ref="S9:S10"/>
    <mergeCell ref="T9:AC9"/>
  </mergeCells>
  <dataValidations count="5">
    <dataValidation type="list" allowBlank="1" showInputMessage="1" showErrorMessage="1" sqref="G11:G52">
      <formula1>nature</formula1>
    </dataValidation>
    <dataValidation type="whole" allowBlank="1" showInputMessage="1" showErrorMessage="1" sqref="L11:M52">
      <formula1>0</formula1>
      <formula2>500</formula2>
    </dataValidation>
    <dataValidation type="list" allowBlank="1" showInputMessage="1" showErrorMessage="1" sqref="Z11:Z52 AB11:AB52">
      <formula1>AUTRE</formula1>
    </dataValidation>
    <dataValidation type="list" allowBlank="1" showInputMessage="1" showErrorMessage="1" sqref="N5">
      <formula1>MONNAIE</formula1>
    </dataValidation>
    <dataValidation type="list" allowBlank="1" showInputMessage="1" showErrorMessage="1" sqref="AP11:AP52 AL11:AL52 AN11:AN52">
      <formula1>AUTRES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7</vt:i4>
      </vt:variant>
    </vt:vector>
  </HeadingPairs>
  <TitlesOfParts>
    <vt:vector size="15" baseType="lpstr">
      <vt:lpstr>ALGOLAH</vt:lpstr>
      <vt:lpstr>OCCASION</vt:lpstr>
      <vt:lpstr>TU</vt:lpstr>
      <vt:lpstr>SV</vt:lpstr>
      <vt:lpstr>ZI</vt:lpstr>
      <vt:lpstr>TASSILI</vt:lpstr>
      <vt:lpstr>ASL</vt:lpstr>
      <vt:lpstr>FLYNAS</vt:lpstr>
      <vt:lpstr>AUTRE</vt:lpstr>
      <vt:lpstr>AUTRES</vt:lpstr>
      <vt:lpstr>MODE</vt:lpstr>
      <vt:lpstr>MONNAIE</vt:lpstr>
      <vt:lpstr>nature</vt:lpstr>
      <vt:lpstr>PP</vt:lpstr>
      <vt:lpstr>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TIBOURTINE AHMED</dc:creator>
  <cp:lastModifiedBy>nemmour.khalida</cp:lastModifiedBy>
  <cp:lastPrinted>2020-02-13T09:33:09Z</cp:lastPrinted>
  <dcterms:created xsi:type="dcterms:W3CDTF">2017-07-19T08:41:32Z</dcterms:created>
  <dcterms:modified xsi:type="dcterms:W3CDTF">2020-02-13T09:45:36Z</dcterms:modified>
</cp:coreProperties>
</file>