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25"/>
  <workbookPr defaultThemeVersion="166925"/>
  <xr:revisionPtr revIDLastSave="0" documentId="8_{46D4E83C-A441-49C6-AAA8-1B0FE0EEE4F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Multiweight Strategy" sheetId="1" r:id="rId1"/>
    <sheet name="Simple Rate Strateg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6" i="2" l="1"/>
  <c r="G6" i="2"/>
  <c r="D6" i="2"/>
  <c r="J5" i="2"/>
  <c r="G5" i="2"/>
  <c r="D5" i="2"/>
  <c r="J4" i="2"/>
  <c r="G4" i="2"/>
  <c r="D4" i="2"/>
  <c r="J3" i="2"/>
  <c r="G3" i="2"/>
  <c r="D3" i="2"/>
  <c r="J2" i="2"/>
  <c r="G2" i="2"/>
  <c r="D2" i="2"/>
  <c r="P6" i="1"/>
  <c r="M6" i="1"/>
  <c r="J6" i="1"/>
  <c r="G6" i="1"/>
  <c r="D6" i="1"/>
  <c r="P5" i="1"/>
  <c r="M5" i="1"/>
  <c r="J5" i="1"/>
  <c r="G5" i="1"/>
  <c r="D5" i="1"/>
  <c r="P4" i="1"/>
  <c r="M4" i="1"/>
  <c r="J4" i="1"/>
  <c r="G4" i="1"/>
  <c r="D4" i="1"/>
  <c r="P3" i="1"/>
  <c r="M3" i="1"/>
  <c r="J3" i="1"/>
  <c r="G3" i="1"/>
  <c r="D3" i="1"/>
</calcChain>
</file>

<file path=xl/sharedStrings.xml><?xml version="1.0" encoding="utf-8"?>
<sst xmlns="http://schemas.openxmlformats.org/spreadsheetml/2006/main" count="36" uniqueCount="32">
  <si>
    <t>Zone 2</t>
  </si>
  <si>
    <r>
      <rPr>
        <b/>
        <sz val="11"/>
        <color rgb="FF000000"/>
        <rFont val="Calibri"/>
        <family val="2"/>
      </rPr>
      <t>Weight</t>
    </r>
  </si>
  <si>
    <r>
      <rPr>
        <b/>
        <sz val="11"/>
        <color rgb="FFFFFFFF"/>
        <rFont val="Calibri"/>
        <family val="2"/>
      </rPr>
      <t>FedEx First
Overnight®</t>
    </r>
  </si>
  <si>
    <r>
      <rPr>
        <b/>
        <sz val="11"/>
        <color rgb="FFFFFFFF"/>
        <rFont val="Calibri"/>
        <family val="2"/>
      </rPr>
      <t>UPS Next Day Air</t>
    </r>
    <r>
      <rPr>
        <b/>
        <vertAlign val="superscript"/>
        <sz val="11"/>
        <color rgb="FFFFFFFF"/>
        <rFont val="Calibri"/>
        <family val="2"/>
      </rPr>
      <t xml:space="preserve">® </t>
    </r>
    <r>
      <rPr>
        <b/>
        <sz val="11"/>
        <color rgb="FFFFFFFF"/>
        <rFont val="Calibri"/>
        <family val="2"/>
      </rPr>
      <t>Freight</t>
    </r>
  </si>
  <si>
    <t>Percentage Difference</t>
  </si>
  <si>
    <r>
      <rPr>
        <b/>
        <sz val="11"/>
        <color rgb="FFFFFFFF"/>
        <rFont val="Calibri"/>
        <family val="2"/>
      </rPr>
      <t>FedEx Priority Overnight®</t>
    </r>
  </si>
  <si>
    <r>
      <rPr>
        <b/>
        <sz val="11"/>
        <color rgb="FFFFFFFF"/>
        <rFont val="Calibri"/>
        <family val="2"/>
      </rPr>
      <t>UPS Next Day Air</t>
    </r>
    <r>
      <rPr>
        <b/>
        <vertAlign val="superscript"/>
        <sz val="11"/>
        <color rgb="FFFFFFFF"/>
        <rFont val="Calibri"/>
        <family val="2"/>
      </rPr>
      <t xml:space="preserve">® </t>
    </r>
    <r>
      <rPr>
        <b/>
        <sz val="11"/>
        <color rgb="FFFFFFFF"/>
        <rFont val="Calibri"/>
        <family val="2"/>
      </rPr>
      <t>Freight NGS</t>
    </r>
  </si>
  <si>
    <t>Percentage Difference2</t>
  </si>
  <si>
    <r>
      <rPr>
        <b/>
        <sz val="11"/>
        <color rgb="FFFFFFFF"/>
        <rFont val="Calibri"/>
        <family val="2"/>
      </rPr>
      <t>FedEx 2Day® A.M.</t>
    </r>
  </si>
  <si>
    <r>
      <rPr>
        <b/>
        <sz val="11"/>
        <color rgb="FFFFFFFF"/>
        <rFont val="Calibri"/>
        <family val="2"/>
      </rPr>
      <t>UPS 2nd Day Air</t>
    </r>
    <r>
      <rPr>
        <b/>
        <vertAlign val="superscript"/>
        <sz val="11"/>
        <color rgb="FFFFFFFF"/>
        <rFont val="Calibri"/>
        <family val="2"/>
      </rPr>
      <t xml:space="preserve">® </t>
    </r>
    <r>
      <rPr>
        <b/>
        <sz val="11"/>
        <color rgb="FFFFFFFF"/>
        <rFont val="Calibri"/>
        <family val="2"/>
      </rPr>
      <t>Freight</t>
    </r>
  </si>
  <si>
    <t>Percentage Difference3</t>
  </si>
  <si>
    <r>
      <rPr>
        <b/>
        <sz val="11"/>
        <color rgb="FFFFFFFF"/>
        <rFont val="Calibri"/>
        <family val="2"/>
      </rPr>
      <t>FedEx 2Day®</t>
    </r>
  </si>
  <si>
    <r>
      <rPr>
        <b/>
        <sz val="11"/>
        <color rgb="FFFFFFFF"/>
        <rFont val="Calibri"/>
        <family val="2"/>
      </rPr>
      <t>UPS 2nd Day Air</t>
    </r>
    <r>
      <rPr>
        <b/>
        <vertAlign val="superscript"/>
        <sz val="11"/>
        <color rgb="FFFFFFFF"/>
        <rFont val="Calibri"/>
        <family val="2"/>
      </rPr>
      <t xml:space="preserve">® </t>
    </r>
    <r>
      <rPr>
        <b/>
        <sz val="11"/>
        <color rgb="FFFFFFFF"/>
        <rFont val="Calibri"/>
        <family val="2"/>
      </rPr>
      <t>Freight NGS</t>
    </r>
  </si>
  <si>
    <t>Percentage Difference4</t>
  </si>
  <si>
    <r>
      <rPr>
        <b/>
        <sz val="11"/>
        <color rgb="FFFFFFFF"/>
        <rFont val="Calibri"/>
        <family val="2"/>
      </rPr>
      <t>FedEx Express Saver®</t>
    </r>
  </si>
  <si>
    <r>
      <rPr>
        <b/>
        <sz val="11"/>
        <color rgb="FFFFFFFF"/>
        <rFont val="Calibri"/>
        <family val="2"/>
      </rPr>
      <t>UPS 3 Day Freight</t>
    </r>
    <r>
      <rPr>
        <b/>
        <vertAlign val="superscript"/>
        <sz val="11"/>
        <color rgb="FFFFFFFF"/>
        <rFont val="Calibri"/>
        <family val="2"/>
      </rPr>
      <t>®</t>
    </r>
  </si>
  <si>
    <t>Percentage Difference5</t>
  </si>
  <si>
    <r>
      <rPr>
        <sz val="11"/>
        <color rgb="FF000000"/>
        <rFont val="Calibri"/>
        <family val="2"/>
      </rPr>
      <t>100–499 lbs.</t>
    </r>
  </si>
  <si>
    <r>
      <rPr>
        <sz val="11"/>
        <color rgb="FF000000"/>
        <rFont val="Calibri"/>
        <family val="2"/>
      </rPr>
      <t>500–999 lbs.</t>
    </r>
  </si>
  <si>
    <r>
      <rPr>
        <sz val="11"/>
        <color rgb="FF000000"/>
        <rFont val="Calibri"/>
        <family val="2"/>
      </rPr>
      <t>1,000–1,999 lbs.</t>
    </r>
  </si>
  <si>
    <r>
      <rPr>
        <sz val="11"/>
        <color rgb="FF000000"/>
        <rFont val="Calibri"/>
        <family val="2"/>
      </rPr>
      <t>2,000+ lbs.</t>
    </r>
  </si>
  <si>
    <t>Package Size</t>
  </si>
  <si>
    <r>
      <rPr>
        <b/>
        <sz val="11"/>
        <color rgb="FFFFFFFF"/>
        <rFont val="Calibri"/>
        <family val="2"/>
      </rPr>
      <t>FedEx Standard Overnight®</t>
    </r>
  </si>
  <si>
    <r>
      <rPr>
        <b/>
        <sz val="11"/>
        <color rgb="FFFFFFFF"/>
        <rFont val="Calibri"/>
        <family val="2"/>
      </rPr>
      <t>UPS Next Day Air Saver</t>
    </r>
    <r>
      <rPr>
        <b/>
        <vertAlign val="superscript"/>
        <sz val="11"/>
        <color rgb="FFFFFFFF"/>
        <rFont val="Calibri"/>
        <family val="2"/>
      </rPr>
      <t>®</t>
    </r>
  </si>
  <si>
    <t>FedEx 2Day</t>
  </si>
  <si>
    <r>
      <rPr>
        <b/>
        <sz val="11"/>
        <color rgb="FFFFFFFF"/>
        <rFont val="Calibri"/>
        <family val="2"/>
      </rPr>
      <t>UPS 2nd Day Air</t>
    </r>
    <r>
      <rPr>
        <b/>
        <vertAlign val="superscript"/>
        <sz val="11"/>
        <color rgb="FFFFFFFF"/>
        <rFont val="Calibri"/>
        <family val="2"/>
      </rPr>
      <t>®</t>
    </r>
  </si>
  <si>
    <r>
      <rPr>
        <b/>
        <sz val="11"/>
        <color rgb="FFFFFFFF"/>
        <rFont val="Calibri"/>
        <family val="2"/>
      </rPr>
      <t>UPS 3 Day Select</t>
    </r>
    <r>
      <rPr>
        <b/>
        <vertAlign val="superscript"/>
        <sz val="11"/>
        <color rgb="FFFFFFFF"/>
        <rFont val="Calibri"/>
        <family val="2"/>
      </rPr>
      <t>®</t>
    </r>
  </si>
  <si>
    <r>
      <rPr>
        <sz val="11"/>
        <rFont val="Calibri"/>
        <family val="2"/>
      </rPr>
      <t>Extra Small</t>
    </r>
  </si>
  <si>
    <r>
      <rPr>
        <sz val="11"/>
        <rFont val="Calibri"/>
        <family val="2"/>
      </rPr>
      <t>Small</t>
    </r>
  </si>
  <si>
    <r>
      <rPr>
        <sz val="11"/>
        <rFont val="Calibri"/>
        <family val="2"/>
      </rPr>
      <t>Medium</t>
    </r>
  </si>
  <si>
    <r>
      <rPr>
        <sz val="11"/>
        <rFont val="Calibri"/>
        <family val="2"/>
      </rPr>
      <t>Large</t>
    </r>
  </si>
  <si>
    <r>
      <rPr>
        <sz val="11"/>
        <rFont val="Calibri"/>
        <family val="2"/>
      </rPr>
      <t>Extra Large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</si>
</sst>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  <scheme val="minor"/>
    </font>
    <font>
      <b/>
      <sz val="11"/>
      <color rgb="FFFFFFFF"/>
      <name val="Calibri"/>
      <family val="2"/>
    </font>
    <font>
      <b/>
      <vertAlign val="superscript"/>
      <sz val="11"/>
      <color rgb="FFFFFFFF"/>
      <name val="Calibri"/>
      <family val="2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</font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name val="Calibri"/>
    </font>
    <font>
      <sz val="11"/>
      <name val="Calibri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rgb="FF472F92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0" fontId="8" fillId="2" borderId="3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  <xf numFmtId="0" fontId="0" fillId="0" borderId="4" xfId="0" applyBorder="1" applyAlignment="1">
      <alignment wrapText="1"/>
    </xf>
    <xf numFmtId="0" fontId="9" fillId="0" borderId="0" xfId="0" applyFont="1" applyAlignment="1">
      <alignment horizontal="center" wrapText="1"/>
    </xf>
    <xf numFmtId="2" fontId="10" fillId="0" borderId="0" xfId="0" applyNumberFormat="1" applyFont="1" applyAlignment="1">
      <alignment horizontal="center" wrapText="1" indent="1" shrinkToFit="1"/>
    </xf>
    <xf numFmtId="2" fontId="10" fillId="0" borderId="0" xfId="0" applyNumberFormat="1" applyFont="1" applyAlignment="1">
      <alignment horizontal="center" shrinkToFit="1"/>
    </xf>
    <xf numFmtId="10" fontId="10" fillId="0" borderId="0" xfId="0" applyNumberFormat="1" applyFont="1" applyAlignment="1">
      <alignment horizontal="center" wrapText="1" indent="1" shrinkToFit="1"/>
    </xf>
    <xf numFmtId="10" fontId="0" fillId="0" borderId="0" xfId="0" applyNumberFormat="1"/>
    <xf numFmtId="0" fontId="0" fillId="0" borderId="2" xfId="0" applyBorder="1"/>
    <xf numFmtId="0" fontId="11" fillId="4" borderId="3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 indent="2"/>
    </xf>
    <xf numFmtId="0" fontId="0" fillId="0" borderId="3" xfId="0" applyBorder="1" applyAlignment="1">
      <alignment wrapText="1"/>
    </xf>
    <xf numFmtId="0" fontId="4" fillId="4" borderId="3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 indent="4"/>
    </xf>
    <xf numFmtId="0" fontId="12" fillId="0" borderId="0" xfId="0" applyFont="1" applyAlignment="1">
      <alignment vertical="top" wrapText="1"/>
    </xf>
    <xf numFmtId="2" fontId="12" fillId="0" borderId="0" xfId="0" applyNumberFormat="1" applyFont="1" applyAlignment="1">
      <alignment vertical="top" wrapText="1"/>
    </xf>
    <xf numFmtId="2" fontId="10" fillId="0" borderId="0" xfId="0" applyNumberFormat="1" applyFont="1" applyAlignment="1">
      <alignment vertical="top" shrinkToFit="1"/>
    </xf>
    <xf numFmtId="2" fontId="10" fillId="0" borderId="0" xfId="0" applyNumberFormat="1" applyFont="1" applyAlignment="1">
      <alignment vertical="top" indent="3" shrinkToFit="1"/>
    </xf>
  </cellXfs>
  <cellStyles count="1">
    <cellStyle name="Normal" xfId="0" builtinId="0"/>
  </cellStyles>
  <dxfs count="44"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general" vertical="top" textRotation="0" wrapText="0" indent="3" justifyLastLine="0" shrinkToFit="1" readingOrder="0"/>
    </dxf>
    <dxf>
      <numFmt numFmtId="14" formatCode="0.00%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1" readingOrder="0"/>
    </dxf>
    <dxf>
      <numFmt numFmtId="14" formatCode="0.00%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2" formatCode="0.00"/>
      <alignment horizontal="center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2" formatCode="0.00"/>
      <alignment horizontal="center" vertical="bottom" textRotation="0" wrapText="1" indent="1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4" formatCode="0.00%"/>
      <alignment horizontal="center" vertical="bottom" textRotation="0" wrapText="1" indent="1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2" formatCode="0.00"/>
      <alignment horizontal="center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2" formatCode="0.00"/>
      <alignment horizontal="center" vertical="bottom" textRotation="0" wrapText="1" indent="1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4" formatCode="0.00%"/>
      <alignment horizontal="center" vertical="bottom" textRotation="0" wrapText="1" indent="1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2" formatCode="0.00"/>
      <alignment horizontal="center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2" formatCode="0.00"/>
      <alignment horizontal="center" vertical="bottom" textRotation="0" wrapText="1" indent="1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4" formatCode="0.00%"/>
      <alignment horizontal="center" vertical="bottom" textRotation="0" wrapText="1" indent="1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2" formatCode="0.00"/>
      <alignment horizontal="center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2" formatCode="0.00"/>
      <alignment horizontal="center" vertical="bottom" textRotation="0" wrapText="1" indent="1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4" formatCode="0.00%"/>
      <alignment horizontal="center" vertical="bottom" textRotation="0" wrapText="1" indent="1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2" formatCode="0.00"/>
      <alignment horizontal="center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2" formatCode="0.00"/>
      <alignment horizontal="center" vertical="bottom" textRotation="0" wrapText="1" indent="1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1" indent="0" justifyLastLine="0" shrinkToFit="0" readingOrder="0"/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431775-21E7-4180-8DE1-9184F1D2D06B}" name="Table3" displayName="Table3" ref="A2:P6" totalsRowShown="0" headerRowBorderDxfId="37" tableBorderDxfId="38" totalsRowBorderDxfId="36">
  <autoFilter ref="A2:P6" xr:uid="{73431775-21E7-4180-8DE1-9184F1D2D06B}"/>
  <tableColumns count="16">
    <tableColumn id="1" xr3:uid="{E5BFE081-19ED-4F5C-8CFA-0F6EC3715532}" name="Weight" dataDxfId="35"/>
    <tableColumn id="2" xr3:uid="{3CE7E454-E904-454F-8E28-BF305046EDCC}" name="FedEx First_x000a_Overnight®" dataDxfId="34"/>
    <tableColumn id="3" xr3:uid="{1A03DBC4-A161-4759-960B-189427A424EF}" name="UPS Next Day Air® Freight" dataDxfId="33"/>
    <tableColumn id="4" xr3:uid="{E6B2E311-9858-47D0-8C5F-E3BD9845217D}" name="Percentage Difference" dataDxfId="32">
      <calculatedColumnFormula>(B3-C3)/C3</calculatedColumnFormula>
    </tableColumn>
    <tableColumn id="5" xr3:uid="{A8DBD2DE-8316-4EE9-8B37-6B918234F453}" name="FedEx Priority Overnight®" dataDxfId="31"/>
    <tableColumn id="6" xr3:uid="{6782A43B-B319-41EB-9968-C551AB3189B2}" name="UPS Next Day Air® Freight NGS" dataDxfId="30"/>
    <tableColumn id="7" xr3:uid="{162E5262-AFE1-4A7D-A460-C853D2B47D13}" name="Percentage Difference2" dataDxfId="29">
      <calculatedColumnFormula>(E3-F3)/F3</calculatedColumnFormula>
    </tableColumn>
    <tableColumn id="8" xr3:uid="{ECFD06E8-84BB-4DD9-8BBC-39CD7398249A}" name="FedEx 2Day® A.M." dataDxfId="28"/>
    <tableColumn id="9" xr3:uid="{F13F1BF8-4851-4819-9B4A-705BE52A432F}" name="UPS 2nd Day Air® Freight" dataDxfId="27"/>
    <tableColumn id="10" xr3:uid="{24904A17-6F81-42B9-939E-7FD43FE8CDDD}" name="Percentage Difference3" dataDxfId="26">
      <calculatedColumnFormula>(H3-I3)/I3</calculatedColumnFormula>
    </tableColumn>
    <tableColumn id="11" xr3:uid="{0AA57572-BB10-4262-8AEA-9CD8497AF84D}" name="FedEx 2Day®" dataDxfId="25"/>
    <tableColumn id="12" xr3:uid="{BD9AFCE4-E2FE-43DE-940C-1577ABD9D50F}" name="UPS 2nd Day Air® Freight NGS" dataDxfId="24"/>
    <tableColumn id="13" xr3:uid="{31E345C3-6265-470E-87DF-C642C84A07B5}" name="Percentage Difference4" dataDxfId="23">
      <calculatedColumnFormula>(K3-L3)/L3</calculatedColumnFormula>
    </tableColumn>
    <tableColumn id="14" xr3:uid="{F7281D69-DA3C-4FDF-91BC-220F8074892A}" name="FedEx Express Saver®" dataDxfId="22"/>
    <tableColumn id="15" xr3:uid="{5C349F3E-1A21-4F99-B1E6-4550B968753F}" name="UPS 3 Day Freight®" dataDxfId="21"/>
    <tableColumn id="16" xr3:uid="{E12A8581-4609-4652-B13F-287A4E75BBB1}" name="Percentage Difference5" dataDxfId="20">
      <calculatedColumnFormula>(N3-O3)/O3</calculatedColumnFormula>
    </tableColumn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DB83E6-9648-4285-AEA3-4ED570CD7F51}" name="Table2" displayName="Table2" ref="A1:J6" totalsRowShown="0" headerRowDxfId="13" headerRowBorderDxfId="11" tableBorderDxfId="12" totalsRowBorderDxfId="10">
  <autoFilter ref="A1:J6" xr:uid="{39DB83E6-9648-4285-AEA3-4ED570CD7F51}"/>
  <tableColumns count="10">
    <tableColumn id="1" xr3:uid="{61ACC095-8DA1-47B8-80E6-0CE2123136EE}" name="Package Size" dataDxfId="9"/>
    <tableColumn id="2" xr3:uid="{BD237E95-D694-4325-9F49-5D8D866CC549}" name="FedEx Standard Overnight®" dataDxfId="8"/>
    <tableColumn id="3" xr3:uid="{5D963FA5-2CB3-4ABE-BD38-0737753C3F60}" name="UPS Next Day Air Saver®" dataDxfId="7"/>
    <tableColumn id="4" xr3:uid="{51C39DED-49A6-4663-8CA7-C666BE34AABA}" name="Percentage Difference" dataDxfId="6">
      <calculatedColumnFormula>(B2-C2)/C2</calculatedColumnFormula>
    </tableColumn>
    <tableColumn id="5" xr3:uid="{9F0E0937-13E9-4E4F-962A-F773BE8036FF}" name="FedEx 2Day" dataDxfId="5"/>
    <tableColumn id="6" xr3:uid="{995E9B39-A9F2-4A59-94C9-1996FD32D02F}" name="UPS 2nd Day Air®" dataDxfId="4"/>
    <tableColumn id="7" xr3:uid="{77F74809-4692-44C0-A4F6-594028ED00E7}" name="Percentage Difference2" dataDxfId="3">
      <calculatedColumnFormula>(E2-F2)/F2</calculatedColumnFormula>
    </tableColumn>
    <tableColumn id="8" xr3:uid="{EC85815A-E217-4624-AEB7-E7CD10B4FDB4}" name="FedEx Express Saver®" dataDxfId="2"/>
    <tableColumn id="9" xr3:uid="{C4C6207F-1B75-4174-9806-3751C74094E5}" name="UPS 3 Day Select®" dataDxfId="1"/>
    <tableColumn id="10" xr3:uid="{BA7EBFDC-E663-4ED5-95AF-B8C41C352067}" name="Percentage Difference3" dataDxfId="0">
      <calculatedColumnFormula>(H2-I2)/I2</calculatedColumnFormula>
    </tableColumn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workbookViewId="0">
      <selection activeCell="F18" sqref="F18"/>
    </sheetView>
  </sheetViews>
  <sheetFormatPr defaultRowHeight="15"/>
  <sheetData>
    <row r="1" spans="1:1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60.75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4" t="s">
        <v>6</v>
      </c>
      <c r="G2" s="7" t="s">
        <v>7</v>
      </c>
      <c r="H2" s="6" t="s">
        <v>8</v>
      </c>
      <c r="I2" s="4" t="s">
        <v>9</v>
      </c>
      <c r="J2" s="7" t="s">
        <v>10</v>
      </c>
      <c r="K2" s="6" t="s">
        <v>11</v>
      </c>
      <c r="L2" s="4" t="s">
        <v>12</v>
      </c>
      <c r="M2" s="7" t="s">
        <v>13</v>
      </c>
      <c r="N2" s="6" t="s">
        <v>14</v>
      </c>
      <c r="O2" s="8" t="s">
        <v>15</v>
      </c>
      <c r="P2" s="9" t="s">
        <v>16</v>
      </c>
    </row>
    <row r="3" spans="1:16" ht="30.75">
      <c r="A3" s="10" t="s">
        <v>17</v>
      </c>
      <c r="B3" s="11">
        <v>2.85</v>
      </c>
      <c r="C3" s="12">
        <v>1.55</v>
      </c>
      <c r="D3" s="13">
        <f>(B3-C3)/C3</f>
        <v>0.83870967741935487</v>
      </c>
      <c r="E3" s="11">
        <v>2.54</v>
      </c>
      <c r="F3" s="12">
        <v>1.53</v>
      </c>
      <c r="G3" s="13">
        <f>(E3-F3)/F3</f>
        <v>0.66013071895424835</v>
      </c>
      <c r="H3" s="11">
        <v>1.98</v>
      </c>
      <c r="I3" s="12">
        <v>1.5</v>
      </c>
      <c r="J3" s="13">
        <f>(H3-I3)/I3</f>
        <v>0.32</v>
      </c>
      <c r="K3" s="11">
        <v>1.6</v>
      </c>
      <c r="L3" s="12">
        <v>1.39</v>
      </c>
      <c r="M3" s="13">
        <f>(K3-L3)/L3</f>
        <v>0.15107913669064763</v>
      </c>
      <c r="N3" s="11">
        <v>1.52</v>
      </c>
      <c r="O3" s="12">
        <v>1.35</v>
      </c>
      <c r="P3" s="14">
        <f>(N3-O3)/O3</f>
        <v>0.12592592592592586</v>
      </c>
    </row>
    <row r="4" spans="1:16" ht="30.75">
      <c r="A4" s="10" t="s">
        <v>18</v>
      </c>
      <c r="B4" s="11">
        <v>2.83</v>
      </c>
      <c r="C4" s="12">
        <v>1.49</v>
      </c>
      <c r="D4" s="13">
        <f t="shared" ref="D4:D6" si="0">(B4-C4)/C4</f>
        <v>0.89932885906040272</v>
      </c>
      <c r="E4" s="11">
        <v>2.52</v>
      </c>
      <c r="F4" s="12">
        <v>1.47</v>
      </c>
      <c r="G4" s="13">
        <f t="shared" ref="G4:G6" si="1">(E4-F4)/F4</f>
        <v>0.7142857142857143</v>
      </c>
      <c r="H4" s="11">
        <v>1.96</v>
      </c>
      <c r="I4" s="12">
        <v>1.46</v>
      </c>
      <c r="J4" s="13">
        <f t="shared" ref="J4:J6" si="2">(H4-I4)/I4</f>
        <v>0.34246575342465752</v>
      </c>
      <c r="K4" s="11">
        <v>1.58</v>
      </c>
      <c r="L4" s="12">
        <v>1.35</v>
      </c>
      <c r="M4" s="13">
        <f t="shared" ref="M4:M6" si="3">(K4-L4)/L4</f>
        <v>0.17037037037037034</v>
      </c>
      <c r="N4" s="11">
        <v>1.5</v>
      </c>
      <c r="O4" s="12">
        <v>1.22</v>
      </c>
      <c r="P4" s="14">
        <f t="shared" ref="P4:P6" si="4">(N4-O4)/O4</f>
        <v>0.22950819672131151</v>
      </c>
    </row>
    <row r="5" spans="1:16" ht="30.75">
      <c r="A5" s="10" t="s">
        <v>19</v>
      </c>
      <c r="B5" s="11">
        <v>2.81</v>
      </c>
      <c r="C5" s="12">
        <v>1.43</v>
      </c>
      <c r="D5" s="13">
        <f t="shared" si="0"/>
        <v>0.96503496503496511</v>
      </c>
      <c r="E5" s="11">
        <v>2.5</v>
      </c>
      <c r="F5" s="12">
        <v>1.4</v>
      </c>
      <c r="G5" s="13">
        <f t="shared" si="1"/>
        <v>0.78571428571428581</v>
      </c>
      <c r="H5" s="11">
        <v>1.94</v>
      </c>
      <c r="I5" s="12">
        <v>1.33</v>
      </c>
      <c r="J5" s="13">
        <f t="shared" si="2"/>
        <v>0.45864661654135325</v>
      </c>
      <c r="K5" s="11">
        <v>1.56</v>
      </c>
      <c r="L5" s="12">
        <v>1.22</v>
      </c>
      <c r="M5" s="13">
        <f t="shared" si="3"/>
        <v>0.27868852459016402</v>
      </c>
      <c r="N5" s="11">
        <v>1.48</v>
      </c>
      <c r="O5" s="12">
        <v>1.18</v>
      </c>
      <c r="P5" s="14">
        <f t="shared" si="4"/>
        <v>0.25423728813559326</v>
      </c>
    </row>
    <row r="6" spans="1:16" ht="30.75">
      <c r="A6" s="10" t="s">
        <v>20</v>
      </c>
      <c r="B6" s="11">
        <v>2.79</v>
      </c>
      <c r="C6" s="12">
        <v>1.34</v>
      </c>
      <c r="D6" s="13">
        <f t="shared" si="0"/>
        <v>1.0820895522388059</v>
      </c>
      <c r="E6" s="11">
        <v>2.48</v>
      </c>
      <c r="F6" s="12">
        <v>1.32</v>
      </c>
      <c r="G6" s="13">
        <f t="shared" si="1"/>
        <v>0.87878787878787867</v>
      </c>
      <c r="H6" s="11">
        <v>1.92</v>
      </c>
      <c r="I6" s="12">
        <v>1.28</v>
      </c>
      <c r="J6" s="13">
        <f t="shared" si="2"/>
        <v>0.49999999999999989</v>
      </c>
      <c r="K6" s="11">
        <v>1.54</v>
      </c>
      <c r="L6" s="12">
        <v>1.17</v>
      </c>
      <c r="M6" s="13">
        <f t="shared" si="3"/>
        <v>0.31623931623931634</v>
      </c>
      <c r="N6" s="11">
        <v>1.46</v>
      </c>
      <c r="O6" s="12">
        <v>1.07</v>
      </c>
      <c r="P6" s="14">
        <f t="shared" si="4"/>
        <v>0.36448598130841109</v>
      </c>
    </row>
  </sheetData>
  <mergeCells count="1">
    <mergeCell ref="A1:P1"/>
  </mergeCells>
  <conditionalFormatting sqref="D3:D6">
    <cfRule type="cellIs" dxfId="43" priority="5" operator="greaterThan">
      <formula>0</formula>
    </cfRule>
  </conditionalFormatting>
  <conditionalFormatting sqref="G3:G6">
    <cfRule type="cellIs" dxfId="42" priority="4" operator="greaterThan">
      <formula>0</formula>
    </cfRule>
  </conditionalFormatting>
  <conditionalFormatting sqref="J3:J6">
    <cfRule type="cellIs" dxfId="41" priority="3" operator="greaterThan">
      <formula>0</formula>
    </cfRule>
  </conditionalFormatting>
  <conditionalFormatting sqref="M3:M6">
    <cfRule type="cellIs" dxfId="40" priority="2" operator="greaterThan">
      <formula>0</formula>
    </cfRule>
  </conditionalFormatting>
  <conditionalFormatting sqref="P3:P6">
    <cfRule type="cellIs" dxfId="39" priority="1" operator="greaterThan">
      <formula>0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0F560-1C82-477E-B799-FA9433BF7EAF}">
  <dimension ref="A1:J6"/>
  <sheetViews>
    <sheetView workbookViewId="0">
      <selection activeCell="D20" sqref="D20"/>
    </sheetView>
  </sheetViews>
  <sheetFormatPr defaultRowHeight="15"/>
  <cols>
    <col min="1" max="1" width="17.42578125" customWidth="1"/>
    <col min="2" max="2" width="12.7109375" customWidth="1"/>
    <col min="3" max="3" width="17.85546875" customWidth="1"/>
    <col min="4" max="4" width="16.85546875" customWidth="1"/>
    <col min="5" max="5" width="18.140625" customWidth="1"/>
    <col min="6" max="6" width="17.7109375" customWidth="1"/>
    <col min="7" max="7" width="16.28515625" customWidth="1"/>
    <col min="8" max="8" width="12.42578125" customWidth="1"/>
    <col min="9" max="9" width="16.140625" customWidth="1"/>
    <col min="10" max="10" width="13.5703125" customWidth="1"/>
  </cols>
  <sheetData>
    <row r="1" spans="1:10" ht="60.75">
      <c r="A1" s="15" t="s">
        <v>21</v>
      </c>
      <c r="B1" s="16" t="s">
        <v>22</v>
      </c>
      <c r="C1" s="17" t="s">
        <v>23</v>
      </c>
      <c r="D1" s="18" t="s">
        <v>4</v>
      </c>
      <c r="E1" s="19" t="s">
        <v>24</v>
      </c>
      <c r="F1" s="20" t="s">
        <v>25</v>
      </c>
      <c r="G1" s="18" t="s">
        <v>7</v>
      </c>
      <c r="H1" s="16" t="s">
        <v>14</v>
      </c>
      <c r="I1" s="20" t="s">
        <v>26</v>
      </c>
      <c r="J1" s="9" t="s">
        <v>10</v>
      </c>
    </row>
    <row r="2" spans="1:10" ht="30.75">
      <c r="A2" s="21" t="s">
        <v>27</v>
      </c>
      <c r="B2" s="22">
        <v>31.4</v>
      </c>
      <c r="C2" s="23">
        <v>27.35</v>
      </c>
      <c r="D2" s="14">
        <f>(B2-C2)/C2</f>
        <v>0.14808043875685548</v>
      </c>
      <c r="E2" s="23">
        <v>22</v>
      </c>
      <c r="F2" s="23">
        <v>18.600000000000001</v>
      </c>
      <c r="G2" s="14">
        <f>(E2-F2)/F2</f>
        <v>0.1827956989247311</v>
      </c>
      <c r="H2" s="23">
        <v>10.8</v>
      </c>
      <c r="I2" s="23">
        <v>16.100000000000001</v>
      </c>
      <c r="J2" s="14">
        <f>(H2-I2)/I2</f>
        <v>-0.32919254658385094</v>
      </c>
    </row>
    <row r="3" spans="1:10">
      <c r="A3" s="21" t="s">
        <v>28</v>
      </c>
      <c r="B3" s="23">
        <v>34.15</v>
      </c>
      <c r="C3" s="23">
        <v>34.85</v>
      </c>
      <c r="D3" s="14">
        <f t="shared" ref="D3:D6" si="0">(B3-C3)/C3</f>
        <v>-2.0086083213773396E-2</v>
      </c>
      <c r="E3" s="23">
        <v>25.65</v>
      </c>
      <c r="F3" s="23">
        <v>22.15</v>
      </c>
      <c r="G3" s="14">
        <f t="shared" ref="G3:G6" si="1">(E3-F3)/F3</f>
        <v>0.1580135440180587</v>
      </c>
      <c r="H3" s="24">
        <v>12.05</v>
      </c>
      <c r="I3" s="23">
        <v>19.5</v>
      </c>
      <c r="J3" s="14">
        <f t="shared" ref="J3:J6" si="2">(H3-I3)/I3</f>
        <v>-0.38205128205128203</v>
      </c>
    </row>
    <row r="4" spans="1:10">
      <c r="A4" s="21" t="s">
        <v>29</v>
      </c>
      <c r="B4" s="23">
        <v>34.85</v>
      </c>
      <c r="C4" s="23">
        <v>39.049999999999997</v>
      </c>
      <c r="D4" s="14">
        <f t="shared" si="0"/>
        <v>-0.10755441741357225</v>
      </c>
      <c r="E4" s="23">
        <v>27.05</v>
      </c>
      <c r="F4" s="23">
        <v>28.35</v>
      </c>
      <c r="G4" s="14">
        <f t="shared" si="1"/>
        <v>-4.5855379188712547E-2</v>
      </c>
      <c r="H4" s="24">
        <v>15.7</v>
      </c>
      <c r="I4" s="23">
        <v>27.7</v>
      </c>
      <c r="J4" s="14">
        <f t="shared" si="2"/>
        <v>-0.43321299638989169</v>
      </c>
    </row>
    <row r="5" spans="1:10">
      <c r="A5" s="21" t="s">
        <v>30</v>
      </c>
      <c r="B5" s="23">
        <v>36.299999999999997</v>
      </c>
      <c r="C5" s="23">
        <v>58.6</v>
      </c>
      <c r="D5" s="14">
        <f t="shared" si="0"/>
        <v>-0.38054607508532429</v>
      </c>
      <c r="E5" s="23">
        <v>30.45</v>
      </c>
      <c r="F5" s="23">
        <v>50.55</v>
      </c>
      <c r="G5" s="14">
        <f t="shared" si="1"/>
        <v>-0.39762611275964388</v>
      </c>
      <c r="H5" s="24">
        <v>24.2</v>
      </c>
      <c r="I5" s="23">
        <v>37.1</v>
      </c>
      <c r="J5" s="14">
        <f t="shared" si="2"/>
        <v>-0.34770889487870626</v>
      </c>
    </row>
    <row r="6" spans="1:10" ht="30.75">
      <c r="A6" s="21" t="s">
        <v>31</v>
      </c>
      <c r="B6" s="23">
        <v>44.2</v>
      </c>
      <c r="C6" s="23">
        <v>75.75</v>
      </c>
      <c r="D6" s="14">
        <f t="shared" si="0"/>
        <v>-0.41650165016501645</v>
      </c>
      <c r="E6" s="23">
        <v>43.1</v>
      </c>
      <c r="F6" s="23">
        <v>65.5</v>
      </c>
      <c r="G6" s="14">
        <f t="shared" si="1"/>
        <v>-0.34198473282442748</v>
      </c>
      <c r="H6" s="24">
        <v>39.1</v>
      </c>
      <c r="I6" s="23">
        <v>46.6</v>
      </c>
      <c r="J6" s="14">
        <f t="shared" si="2"/>
        <v>-0.1609442060085837</v>
      </c>
    </row>
  </sheetData>
  <conditionalFormatting sqref="D2:D6">
    <cfRule type="cellIs" dxfId="19" priority="6" operator="greaterThan">
      <formula>0</formula>
    </cfRule>
  </conditionalFormatting>
  <conditionalFormatting sqref="D2:D6">
    <cfRule type="cellIs" dxfId="18" priority="5" operator="lessThan">
      <formula>0</formula>
    </cfRule>
  </conditionalFormatting>
  <conditionalFormatting sqref="G2:G6">
    <cfRule type="cellIs" dxfId="17" priority="4" operator="greaterThan">
      <formula>0</formula>
    </cfRule>
  </conditionalFormatting>
  <conditionalFormatting sqref="G2:G6">
    <cfRule type="cellIs" dxfId="16" priority="3" operator="lessThan">
      <formula>0</formula>
    </cfRule>
  </conditionalFormatting>
  <conditionalFormatting sqref="J2:J6">
    <cfRule type="cellIs" dxfId="15" priority="2" operator="greaterThan">
      <formula>0</formula>
    </cfRule>
  </conditionalFormatting>
  <conditionalFormatting sqref="J2:J6">
    <cfRule type="cellIs" dxfId="14" priority="1" operator="lessThan">
      <formula>0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2022-11-04T16:47:27Z</dcterms:created>
  <dcterms:modified xsi:type="dcterms:W3CDTF">2022-11-04T17:14:44Z</dcterms:modified>
  <cp:category/>
  <cp:contentStatus/>
</cp:coreProperties>
</file>