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na Zeeshan Ali\Desktop\Cnet-Project\Zeeshan-Project\"/>
    </mc:Choice>
  </mc:AlternateContent>
  <xr:revisionPtr revIDLastSave="0" documentId="13_ncr:1_{2EF7A1DB-4341-4519-830D-98B3E4F54B8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3" i="1"/>
  <c r="N14" i="1"/>
  <c r="N12" i="1"/>
  <c r="F3" i="1"/>
  <c r="F4" i="1" s="1"/>
  <c r="F5" i="1" s="1"/>
  <c r="G3" i="1"/>
  <c r="G4" i="1" s="1"/>
  <c r="G5" i="1" s="1"/>
  <c r="H3" i="1"/>
  <c r="H4" i="1" s="1"/>
  <c r="H5" i="1" s="1"/>
  <c r="I3" i="1"/>
  <c r="I4" i="1" s="1"/>
  <c r="I5" i="1" s="1"/>
  <c r="J3" i="1"/>
  <c r="J4" i="1" s="1"/>
  <c r="J5" i="1" s="1"/>
  <c r="K3" i="1"/>
  <c r="K4" i="1" s="1"/>
  <c r="K5" i="1" s="1"/>
  <c r="L3" i="1"/>
  <c r="L4" i="1" s="1"/>
  <c r="L5" i="1" s="1"/>
  <c r="M3" i="1"/>
  <c r="M4" i="1" s="1"/>
  <c r="M5" i="1" s="1"/>
  <c r="N3" i="1"/>
  <c r="N4" i="1" s="1"/>
  <c r="N5" i="1" s="1"/>
  <c r="O3" i="1"/>
  <c r="O4" i="1" s="1"/>
  <c r="O5" i="1" s="1"/>
  <c r="E3" i="1"/>
  <c r="E4" i="1" s="1"/>
  <c r="E5" i="1" s="1"/>
</calcChain>
</file>

<file path=xl/sharedStrings.xml><?xml version="1.0" encoding="utf-8"?>
<sst xmlns="http://schemas.openxmlformats.org/spreadsheetml/2006/main" count="73" uniqueCount="70">
  <si>
    <t>Public IP</t>
  </si>
  <si>
    <t>Private 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</si>
  <si>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</si>
  <si>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</si>
  <si>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</si>
  <si>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</si>
  <si>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</si>
  <si>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</si>
  <si>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</si>
  <si>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</si>
  <si>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</si>
  <si>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</si>
  <si>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</si>
  <si>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</si>
  <si>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</si>
  <si>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# of Hosts</t>
  </si>
  <si>
    <t>Upper Bound (2^)</t>
  </si>
  <si>
    <t>Log(hosts) (base 2)</t>
  </si>
  <si>
    <t>O</t>
  </si>
  <si>
    <t>P</t>
  </si>
  <si>
    <t>Q</t>
  </si>
  <si>
    <t>R</t>
  </si>
  <si>
    <t>S</t>
  </si>
  <si>
    <t>Router to Router:</t>
  </si>
  <si>
    <t>4 each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</si>
  <si>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</si>
  <si>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</si>
  <si>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</si>
  <si>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</si>
  <si>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</si>
  <si>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</si>
  <si>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</si>
  <si>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</si>
  <si>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</si>
  <si>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</si>
  <si>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</si>
  <si>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</si>
  <si>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</si>
  <si>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</si>
  <si>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</si>
  <si>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</si>
  <si>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</si>
  <si>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</si>
  <si>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</si>
  <si>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</si>
  <si>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</si>
  <si>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T</t>
  </si>
  <si>
    <t>Configured</t>
  </si>
  <si>
    <t>Available</t>
  </si>
  <si>
    <t>TBA Subnet</t>
  </si>
  <si>
    <t xml:space="preserve">20I-2465 </t>
  </si>
  <si>
    <t>Zeeshan Ali</t>
  </si>
  <si>
    <t>41.133.64.222</t>
  </si>
  <si>
    <t>K</t>
  </si>
  <si>
    <t>181.109.182.22/8</t>
  </si>
  <si>
    <t>2^17</t>
  </si>
  <si>
    <t>2^16</t>
  </si>
  <si>
    <t>Total sum</t>
  </si>
  <si>
    <t>2^15</t>
  </si>
  <si>
    <t># of host</t>
  </si>
  <si>
    <t>networks</t>
  </si>
  <si>
    <t>value</t>
  </si>
  <si>
    <t>DHCP server</t>
  </si>
  <si>
    <t>Quantity</t>
  </si>
  <si>
    <t xml:space="preserve">Value </t>
  </si>
  <si>
    <t>Web Server</t>
  </si>
  <si>
    <t>Mail Server</t>
  </si>
  <si>
    <t>R22</t>
  </si>
  <si>
    <t>R23</t>
  </si>
  <si>
    <t>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</si>
</sst>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zoomScale="111" workbookViewId="0">
      <selection activeCell="G20" sqref="G20"/>
    </sheetView>
  </sheetViews>
  <sheetFormatPr defaultRowHeight="14.4" x14ac:dyDescent="0.3"/>
  <cols>
    <col min="2" max="2" width="12" bestFit="1" customWidth="1"/>
    <col min="3" max="3" width="16.44140625" customWidth="1"/>
    <col min="4" max="4" width="16.21875" bestFit="1" customWidth="1"/>
    <col min="6" max="6" width="10.6640625" customWidth="1"/>
  </cols>
  <sheetData>
    <row r="1" spans="1:24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53</v>
      </c>
      <c r="P1" t="s">
        <v>12</v>
      </c>
      <c r="Q1" t="s">
        <v>13</v>
      </c>
      <c r="R1" t="s">
        <v>14</v>
      </c>
      <c r="S1" t="s">
        <v>18</v>
      </c>
      <c r="T1" t="s">
        <v>19</v>
      </c>
      <c r="U1" t="s">
        <v>20</v>
      </c>
      <c r="V1" t="s">
        <v>21</v>
      </c>
      <c r="W1" s="9" t="s">
        <v>22</v>
      </c>
      <c r="X1" t="s">
        <v>46</v>
      </c>
    </row>
    <row r="2" spans="1:24" x14ac:dyDescent="0.3">
      <c r="A2" s="1" t="s">
        <v>50</v>
      </c>
      <c r="B2" s="1" t="s">
        <v>51</v>
      </c>
      <c r="C2" s="1" t="s">
        <v>54</v>
      </c>
      <c r="D2" s="1" t="s">
        <v>52</v>
      </c>
      <c r="E2" s="1">
        <v>23739</v>
      </c>
      <c r="F2" s="1">
        <v>28124</v>
      </c>
      <c r="G2" s="1">
        <v>40175</v>
      </c>
      <c r="H2" s="1">
        <v>73253</v>
      </c>
      <c r="I2" s="1">
        <v>104232</v>
      </c>
      <c r="J2" s="1">
        <v>75291</v>
      </c>
      <c r="K2" s="1">
        <v>55749</v>
      </c>
      <c r="L2" s="1">
        <v>74915</v>
      </c>
      <c r="M2" s="1">
        <v>28859</v>
      </c>
      <c r="N2" s="1">
        <v>20928</v>
      </c>
      <c r="O2" s="1">
        <v>53431</v>
      </c>
      <c r="P2" s="1"/>
      <c r="Q2" s="1"/>
    </row>
    <row r="3" spans="1:24" x14ac:dyDescent="0.3">
      <c r="D3" t="s">
        <v>17</v>
      </c>
      <c r="E3">
        <f>LOG(E2,2)</f>
        <v>14.534971542607321</v>
      </c>
      <c r="F3">
        <f t="shared" ref="F3:O3" si="0">LOG(F2,2)</f>
        <v>14.779514179143503</v>
      </c>
      <c r="G3">
        <f t="shared" si="0"/>
        <v>15.294010403449819</v>
      </c>
      <c r="H3">
        <f t="shared" si="0"/>
        <v>16.160600224360721</v>
      </c>
      <c r="I3">
        <f t="shared" si="0"/>
        <v>16.66943873817505</v>
      </c>
      <c r="J3">
        <f t="shared" si="0"/>
        <v>16.200189800470806</v>
      </c>
      <c r="K3">
        <f t="shared" si="0"/>
        <v>15.766658306412348</v>
      </c>
      <c r="L3">
        <f t="shared" si="0"/>
        <v>16.192966993546836</v>
      </c>
      <c r="M3">
        <f t="shared" si="0"/>
        <v>14.816733689079316</v>
      </c>
      <c r="N3">
        <f t="shared" si="0"/>
        <v>14.353146825498083</v>
      </c>
      <c r="O3">
        <f t="shared" si="0"/>
        <v>15.705389398049091</v>
      </c>
    </row>
    <row r="4" spans="1:24" x14ac:dyDescent="0.3">
      <c r="D4" t="s">
        <v>16</v>
      </c>
      <c r="E4">
        <f>_xlfn.CEILING.MATH(E3,1)</f>
        <v>15</v>
      </c>
      <c r="F4">
        <f t="shared" ref="F4:O4" si="1">_xlfn.CEILING.MATH(F3,1)</f>
        <v>15</v>
      </c>
      <c r="G4">
        <f t="shared" si="1"/>
        <v>16</v>
      </c>
      <c r="H4">
        <f t="shared" si="1"/>
        <v>17</v>
      </c>
      <c r="I4">
        <f t="shared" si="1"/>
        <v>17</v>
      </c>
      <c r="J4">
        <f t="shared" si="1"/>
        <v>17</v>
      </c>
      <c r="K4">
        <f t="shared" si="1"/>
        <v>16</v>
      </c>
      <c r="L4">
        <f t="shared" si="1"/>
        <v>17</v>
      </c>
      <c r="M4">
        <f t="shared" si="1"/>
        <v>15</v>
      </c>
      <c r="N4">
        <f t="shared" si="1"/>
        <v>15</v>
      </c>
      <c r="O4">
        <f t="shared" si="1"/>
        <v>16</v>
      </c>
    </row>
    <row r="5" spans="1:24" x14ac:dyDescent="0.3">
      <c r="D5" t="s">
        <v>15</v>
      </c>
      <c r="E5" s="2">
        <f>2^E4</f>
        <v>32768</v>
      </c>
      <c r="F5" s="2">
        <f t="shared" ref="F5:O5" si="2">2^F4</f>
        <v>32768</v>
      </c>
      <c r="G5" s="2">
        <f t="shared" si="2"/>
        <v>65536</v>
      </c>
      <c r="H5" s="2">
        <f t="shared" si="2"/>
        <v>131072</v>
      </c>
      <c r="I5" s="2">
        <f t="shared" si="2"/>
        <v>131072</v>
      </c>
      <c r="J5" s="2">
        <f t="shared" si="2"/>
        <v>131072</v>
      </c>
      <c r="K5" s="2">
        <f t="shared" si="2"/>
        <v>65536</v>
      </c>
      <c r="L5" s="2">
        <f t="shared" si="2"/>
        <v>131072</v>
      </c>
      <c r="M5" s="2">
        <f t="shared" si="2"/>
        <v>32768</v>
      </c>
      <c r="N5" s="2">
        <f t="shared" si="2"/>
        <v>32768</v>
      </c>
      <c r="O5" s="2">
        <f t="shared" si="2"/>
        <v>65536</v>
      </c>
      <c r="P5" s="2"/>
      <c r="Q5" s="2"/>
      <c r="R5" s="2"/>
      <c r="S5" s="2"/>
      <c r="T5" s="2"/>
      <c r="U5" s="2"/>
      <c r="V5" s="2"/>
      <c r="W5" s="4"/>
    </row>
    <row r="7" spans="1:24" x14ac:dyDescent="0.3">
      <c r="C7" t="s">
        <v>23</v>
      </c>
      <c r="D7" s="10">
        <v>23</v>
      </c>
      <c r="E7" t="s">
        <v>24</v>
      </c>
      <c r="G7" t="s">
        <v>63</v>
      </c>
      <c r="H7" s="12" t="s">
        <v>64</v>
      </c>
    </row>
    <row r="8" spans="1:24" x14ac:dyDescent="0.3">
      <c r="F8" s="8" t="s">
        <v>62</v>
      </c>
      <c r="G8">
        <v>1</v>
      </c>
      <c r="H8">
        <v>4</v>
      </c>
    </row>
    <row r="9" spans="1:24" x14ac:dyDescent="0.3">
      <c r="A9" s="5"/>
      <c r="B9" t="s">
        <v>47</v>
      </c>
      <c r="C9" s="2" t="s">
        <v>25</v>
      </c>
      <c r="F9" s="8" t="s">
        <v>65</v>
      </c>
      <c r="G9">
        <v>1</v>
      </c>
      <c r="H9">
        <v>4</v>
      </c>
    </row>
    <row r="10" spans="1:24" x14ac:dyDescent="0.3">
      <c r="A10" s="6"/>
      <c r="B10" t="s">
        <v>48</v>
      </c>
      <c r="C10" s="2" t="s">
        <v>26</v>
      </c>
      <c r="F10" s="8" t="s">
        <v>66</v>
      </c>
      <c r="G10">
        <v>1</v>
      </c>
      <c r="H10">
        <v>4</v>
      </c>
    </row>
    <row r="11" spans="1:24" x14ac:dyDescent="0.3">
      <c r="A11" s="7"/>
      <c r="B11" t="s">
        <v>49</v>
      </c>
      <c r="C11" s="2" t="s">
        <v>27</v>
      </c>
      <c r="F11" s="8"/>
      <c r="L11" t="s">
        <v>59</v>
      </c>
      <c r="M11" t="s">
        <v>60</v>
      </c>
      <c r="N11" t="s">
        <v>61</v>
      </c>
    </row>
    <row r="12" spans="1:24" x14ac:dyDescent="0.3">
      <c r="C12" s="2" t="s">
        <v>28</v>
      </c>
      <c r="F12" s="3"/>
      <c r="K12" t="s">
        <v>55</v>
      </c>
      <c r="L12">
        <v>131072</v>
      </c>
      <c r="M12">
        <v>4</v>
      </c>
      <c r="N12">
        <f>L12*M12</f>
        <v>524288</v>
      </c>
    </row>
    <row r="13" spans="1:24" x14ac:dyDescent="0.3">
      <c r="C13" s="2" t="s">
        <v>29</v>
      </c>
      <c r="K13" t="s">
        <v>56</v>
      </c>
      <c r="L13">
        <v>65536</v>
      </c>
      <c r="M13">
        <v>3</v>
      </c>
      <c r="N13">
        <f t="shared" ref="N13:N14" si="3">L13*M13</f>
        <v>196608</v>
      </c>
    </row>
    <row r="14" spans="1:24" x14ac:dyDescent="0.3">
      <c r="C14" s="2" t="s">
        <v>30</v>
      </c>
      <c r="K14" t="s">
        <v>58</v>
      </c>
      <c r="L14">
        <v>32768</v>
      </c>
      <c r="M14">
        <v>4</v>
      </c>
      <c r="N14">
        <f t="shared" si="3"/>
        <v>131072</v>
      </c>
    </row>
    <row r="15" spans="1:24" x14ac:dyDescent="0.3">
      <c r="C15" s="2" t="s">
        <v>31</v>
      </c>
      <c r="K15" t="s">
        <v>57</v>
      </c>
      <c r="L15">
        <v>229376</v>
      </c>
      <c r="N15">
        <f>SUM(N12:N14)</f>
        <v>851968</v>
      </c>
      <c r="O15" s="11" t="s">
        <v>69</v>
      </c>
    </row>
    <row r="16" spans="1:24" x14ac:dyDescent="0.3">
      <c r="C16" s="2" t="s">
        <v>32</v>
      </c>
    </row>
    <row r="17" spans="3:3" x14ac:dyDescent="0.3">
      <c r="C17" s="2" t="s">
        <v>33</v>
      </c>
    </row>
    <row r="18" spans="3:3" x14ac:dyDescent="0.3">
      <c r="C18" s="2" t="s">
        <v>34</v>
      </c>
    </row>
    <row r="19" spans="3:3" x14ac:dyDescent="0.3">
      <c r="C19" s="2" t="s">
        <v>35</v>
      </c>
    </row>
    <row r="20" spans="3:3" x14ac:dyDescent="0.3">
      <c r="C20" s="2" t="s">
        <v>36</v>
      </c>
    </row>
    <row r="21" spans="3:3" x14ac:dyDescent="0.3">
      <c r="C21" s="2" t="s">
        <v>37</v>
      </c>
    </row>
    <row r="22" spans="3:3" x14ac:dyDescent="0.3">
      <c r="C22" s="2" t="s">
        <v>38</v>
      </c>
    </row>
    <row r="23" spans="3:3" x14ac:dyDescent="0.3">
      <c r="C23" s="2" t="s">
        <v>39</v>
      </c>
    </row>
    <row r="24" spans="3:3" x14ac:dyDescent="0.3">
      <c r="C24" s="2" t="s">
        <v>40</v>
      </c>
    </row>
    <row r="25" spans="3:3" x14ac:dyDescent="0.3">
      <c r="C25" s="2" t="s">
        <v>41</v>
      </c>
    </row>
    <row r="26" spans="3:3" x14ac:dyDescent="0.3">
      <c r="C26" s="2" t="s">
        <v>42</v>
      </c>
    </row>
    <row r="27" spans="3:3" x14ac:dyDescent="0.3">
      <c r="C27" s="2" t="s">
        <v>43</v>
      </c>
    </row>
    <row r="28" spans="3:3" x14ac:dyDescent="0.3">
      <c r="C28" s="2" t="s">
        <v>44</v>
      </c>
    </row>
    <row r="29" spans="3:3" x14ac:dyDescent="0.3">
      <c r="C29" s="2" t="s">
        <v>45</v>
      </c>
    </row>
    <row r="30" spans="3:3" x14ac:dyDescent="0.3">
      <c r="C30" s="2" t="s">
        <v>67</v>
      </c>
    </row>
    <row r="31" spans="3:3" x14ac:dyDescent="0.3">
      <c r="C31" s="2" t="s">
        <v>68</v>
      </c>
    </row>
    <row r="32" spans="3:3" x14ac:dyDescent="0.3">
      <c r="C32" s="8" t="s">
        <v>62</v>
      </c>
    </row>
    <row r="33" spans="3:3" x14ac:dyDescent="0.3">
      <c r="C33" s="8" t="s">
        <v>65</v>
      </c>
    </row>
    <row r="34" spans="3:3" x14ac:dyDescent="0.3">
      <c r="C34" s="8" t="s">
        <v>66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Fasih Abdullah</dc:creator>
  <cp:lastModifiedBy>Rana Zeeshan Ali</cp:lastModifiedBy>
  <dcterms:created xsi:type="dcterms:W3CDTF">2015-06-05T18:17:20Z</dcterms:created>
  <dcterms:modified xsi:type="dcterms:W3CDTF">2023-04-30T10:51:59Z</dcterms:modified>
</cp:coreProperties>
</file>