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. Looks Delicious\Desktop\junk repo\class stuff\PHYS\261\LAB 1\"/>
    </mc:Choice>
  </mc:AlternateContent>
  <xr:revisionPtr revIDLastSave="0" documentId="13_ncr:1_{74A3E104-9789-4ACA-99B3-5769096A42AF}" xr6:coauthVersionLast="33" xr6:coauthVersionMax="33" xr10:uidLastSave="{00000000-0000-0000-0000-000000000000}"/>
  <bookViews>
    <workbookView xWindow="240" yWindow="72" windowWidth="20112" windowHeight="7992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E242" i="1" l="1"/>
  <c r="E241" i="1"/>
  <c r="E240" i="1"/>
  <c r="B242" i="1"/>
  <c r="B241" i="1"/>
  <c r="B240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25" i="1"/>
  <c r="M4" i="1" l="1"/>
  <c r="M5" i="1"/>
  <c r="M6" i="1"/>
  <c r="M7" i="1"/>
  <c r="M8" i="1"/>
  <c r="M9" i="1"/>
  <c r="M10" i="1"/>
  <c r="M3" i="1"/>
  <c r="H3" i="1"/>
  <c r="J3" i="1" s="1"/>
  <c r="H4" i="1"/>
  <c r="J4" i="1" s="1"/>
  <c r="H5" i="1"/>
  <c r="J5" i="1" s="1"/>
  <c r="H6" i="1"/>
  <c r="I6" i="1" s="1"/>
  <c r="H7" i="1"/>
  <c r="I7" i="1" s="1"/>
  <c r="H8" i="1"/>
  <c r="I8" i="1" s="1"/>
  <c r="H9" i="1"/>
  <c r="I9" i="1" s="1"/>
  <c r="H10" i="1"/>
  <c r="J10" i="1" s="1"/>
  <c r="H11" i="1"/>
  <c r="J11" i="1" s="1"/>
  <c r="H12" i="1"/>
  <c r="J12" i="1" s="1"/>
  <c r="H13" i="1"/>
  <c r="J13" i="1" s="1"/>
  <c r="H14" i="1"/>
  <c r="I14" i="1" s="1"/>
  <c r="H15" i="1"/>
  <c r="I15" i="1" s="1"/>
  <c r="H16" i="1"/>
  <c r="I16" i="1" s="1"/>
  <c r="H17" i="1"/>
  <c r="I17" i="1" s="1"/>
  <c r="H18" i="1"/>
  <c r="J18" i="1" s="1"/>
  <c r="H19" i="1"/>
  <c r="J19" i="1" s="1"/>
  <c r="H20" i="1"/>
  <c r="J20" i="1" s="1"/>
  <c r="H21" i="1"/>
  <c r="J21" i="1" s="1"/>
  <c r="H22" i="1"/>
  <c r="I22" i="1" s="1"/>
  <c r="H23" i="1"/>
  <c r="I23" i="1" s="1"/>
  <c r="H24" i="1"/>
  <c r="I24" i="1" s="1"/>
  <c r="H25" i="1"/>
  <c r="I25" i="1" s="1"/>
  <c r="H26" i="1"/>
  <c r="J26" i="1" s="1"/>
  <c r="H27" i="1"/>
  <c r="J27" i="1" s="1"/>
  <c r="H28" i="1"/>
  <c r="J28" i="1" s="1"/>
  <c r="H29" i="1"/>
  <c r="J29" i="1" s="1"/>
  <c r="H30" i="1"/>
  <c r="I30" i="1" s="1"/>
  <c r="H31" i="1"/>
  <c r="I31" i="1" s="1"/>
  <c r="H32" i="1"/>
  <c r="I32" i="1" s="1"/>
  <c r="H33" i="1"/>
  <c r="I33" i="1" s="1"/>
  <c r="H34" i="1"/>
  <c r="J34" i="1" s="1"/>
  <c r="H35" i="1"/>
  <c r="J35" i="1" s="1"/>
  <c r="H36" i="1"/>
  <c r="J36" i="1" s="1"/>
  <c r="H37" i="1"/>
  <c r="J37" i="1" s="1"/>
  <c r="H38" i="1"/>
  <c r="I38" i="1" s="1"/>
  <c r="H39" i="1"/>
  <c r="I39" i="1" s="1"/>
  <c r="H40" i="1"/>
  <c r="I40" i="1" s="1"/>
  <c r="H41" i="1"/>
  <c r="I41" i="1" s="1"/>
  <c r="H42" i="1"/>
  <c r="J42" i="1" s="1"/>
  <c r="H43" i="1"/>
  <c r="J43" i="1" s="1"/>
  <c r="H44" i="1"/>
  <c r="J44" i="1" s="1"/>
  <c r="H45" i="1"/>
  <c r="J45" i="1" s="1"/>
  <c r="H46" i="1"/>
  <c r="I46" i="1" s="1"/>
  <c r="H47" i="1"/>
  <c r="I47" i="1" s="1"/>
  <c r="H48" i="1"/>
  <c r="I48" i="1" s="1"/>
  <c r="H49" i="1"/>
  <c r="I49" i="1" s="1"/>
  <c r="H50" i="1"/>
  <c r="J50" i="1" s="1"/>
  <c r="H51" i="1"/>
  <c r="J51" i="1" s="1"/>
  <c r="H52" i="1"/>
  <c r="J52" i="1" s="1"/>
  <c r="H53" i="1"/>
  <c r="J53" i="1" s="1"/>
  <c r="H54" i="1"/>
  <c r="I54" i="1" s="1"/>
  <c r="H55" i="1"/>
  <c r="I55" i="1" s="1"/>
  <c r="H56" i="1"/>
  <c r="I56" i="1" s="1"/>
  <c r="H57" i="1"/>
  <c r="I57" i="1" s="1"/>
  <c r="H58" i="1"/>
  <c r="J58" i="1" s="1"/>
  <c r="H59" i="1"/>
  <c r="J59" i="1" s="1"/>
  <c r="H60" i="1"/>
  <c r="J60" i="1" s="1"/>
  <c r="H61" i="1"/>
  <c r="J61" i="1" s="1"/>
  <c r="H62" i="1"/>
  <c r="I62" i="1" s="1"/>
  <c r="H63" i="1"/>
  <c r="I63" i="1" s="1"/>
  <c r="H64" i="1"/>
  <c r="I64" i="1" s="1"/>
  <c r="H65" i="1"/>
  <c r="I65" i="1" s="1"/>
  <c r="H66" i="1"/>
  <c r="J66" i="1" s="1"/>
  <c r="H67" i="1"/>
  <c r="J67" i="1" s="1"/>
  <c r="H68" i="1"/>
  <c r="J68" i="1" s="1"/>
  <c r="H69" i="1"/>
  <c r="J69" i="1" s="1"/>
  <c r="H70" i="1"/>
  <c r="I70" i="1" s="1"/>
  <c r="H71" i="1"/>
  <c r="I71" i="1" s="1"/>
  <c r="H72" i="1"/>
  <c r="I72" i="1" s="1"/>
  <c r="H73" i="1"/>
  <c r="I73" i="1" s="1"/>
  <c r="H74" i="1"/>
  <c r="J74" i="1" s="1"/>
  <c r="H75" i="1"/>
  <c r="J75" i="1" s="1"/>
  <c r="H76" i="1"/>
  <c r="J76" i="1" s="1"/>
  <c r="H77" i="1"/>
  <c r="J77" i="1" s="1"/>
  <c r="H78" i="1"/>
  <c r="I78" i="1" s="1"/>
  <c r="H79" i="1"/>
  <c r="I79" i="1" s="1"/>
  <c r="H80" i="1"/>
  <c r="I80" i="1" s="1"/>
  <c r="H81" i="1"/>
  <c r="I81" i="1" s="1"/>
  <c r="H82" i="1"/>
  <c r="J82" i="1" s="1"/>
  <c r="H83" i="1"/>
  <c r="J83" i="1" s="1"/>
  <c r="H84" i="1"/>
  <c r="J84" i="1" s="1"/>
  <c r="H85" i="1"/>
  <c r="J85" i="1" s="1"/>
  <c r="H86" i="1"/>
  <c r="I86" i="1" s="1"/>
  <c r="H87" i="1"/>
  <c r="I87" i="1" s="1"/>
  <c r="H88" i="1"/>
  <c r="I88" i="1" s="1"/>
  <c r="H89" i="1"/>
  <c r="I89" i="1" s="1"/>
  <c r="H90" i="1"/>
  <c r="J90" i="1" s="1"/>
  <c r="H91" i="1"/>
  <c r="J91" i="1" s="1"/>
  <c r="H92" i="1"/>
  <c r="J92" i="1" s="1"/>
  <c r="H93" i="1"/>
  <c r="J93" i="1" s="1"/>
  <c r="H94" i="1"/>
  <c r="I94" i="1" s="1"/>
  <c r="H95" i="1"/>
  <c r="I95" i="1" s="1"/>
  <c r="H96" i="1"/>
  <c r="I96" i="1" s="1"/>
  <c r="H97" i="1"/>
  <c r="I97" i="1" s="1"/>
  <c r="H98" i="1"/>
  <c r="J98" i="1" s="1"/>
  <c r="H99" i="1"/>
  <c r="J99" i="1" s="1"/>
  <c r="H100" i="1"/>
  <c r="J100" i="1" s="1"/>
  <c r="H101" i="1"/>
  <c r="J101" i="1" s="1"/>
  <c r="H102" i="1"/>
  <c r="I102" i="1" s="1"/>
  <c r="H103" i="1"/>
  <c r="I103" i="1" s="1"/>
  <c r="H104" i="1"/>
  <c r="I104" i="1" s="1"/>
  <c r="H105" i="1"/>
  <c r="I105" i="1" s="1"/>
  <c r="H106" i="1"/>
  <c r="J106" i="1" s="1"/>
  <c r="H107" i="1"/>
  <c r="J107" i="1" s="1"/>
  <c r="H108" i="1"/>
  <c r="J108" i="1" s="1"/>
  <c r="H109" i="1"/>
  <c r="J109" i="1" s="1"/>
  <c r="H110" i="1"/>
  <c r="I110" i="1" s="1"/>
  <c r="H111" i="1"/>
  <c r="I111" i="1" s="1"/>
  <c r="H112" i="1"/>
  <c r="I112" i="1" s="1"/>
  <c r="H113" i="1"/>
  <c r="I113" i="1" s="1"/>
  <c r="H114" i="1"/>
  <c r="J114" i="1" s="1"/>
  <c r="H115" i="1"/>
  <c r="J115" i="1" s="1"/>
  <c r="H116" i="1"/>
  <c r="J116" i="1" s="1"/>
  <c r="H117" i="1"/>
  <c r="J117" i="1" s="1"/>
  <c r="H118" i="1"/>
  <c r="I118" i="1" s="1"/>
  <c r="H119" i="1"/>
  <c r="I119" i="1" s="1"/>
  <c r="H120" i="1"/>
  <c r="I120" i="1" s="1"/>
  <c r="H121" i="1"/>
  <c r="I121" i="1" s="1"/>
  <c r="H122" i="1"/>
  <c r="J122" i="1" s="1"/>
  <c r="H123" i="1"/>
  <c r="J123" i="1" s="1"/>
  <c r="H124" i="1"/>
  <c r="J124" i="1" s="1"/>
  <c r="H125" i="1"/>
  <c r="J125" i="1" s="1"/>
  <c r="H126" i="1"/>
  <c r="I126" i="1" s="1"/>
  <c r="H127" i="1"/>
  <c r="I127" i="1" s="1"/>
  <c r="H128" i="1"/>
  <c r="I128" i="1" s="1"/>
  <c r="H129" i="1"/>
  <c r="I129" i="1" s="1"/>
  <c r="H130" i="1"/>
  <c r="J130" i="1" s="1"/>
  <c r="H131" i="1"/>
  <c r="J131" i="1" s="1"/>
  <c r="H132" i="1"/>
  <c r="J132" i="1" s="1"/>
  <c r="H133" i="1"/>
  <c r="J133" i="1" s="1"/>
  <c r="H134" i="1"/>
  <c r="I134" i="1" s="1"/>
  <c r="H135" i="1"/>
  <c r="I135" i="1" s="1"/>
  <c r="H136" i="1"/>
  <c r="I136" i="1" s="1"/>
  <c r="H137" i="1"/>
  <c r="I137" i="1" s="1"/>
  <c r="H138" i="1"/>
  <c r="J138" i="1" s="1"/>
  <c r="H139" i="1"/>
  <c r="J139" i="1" s="1"/>
  <c r="H140" i="1"/>
  <c r="J140" i="1" s="1"/>
  <c r="H141" i="1"/>
  <c r="J141" i="1" s="1"/>
  <c r="H142" i="1"/>
  <c r="I142" i="1" s="1"/>
  <c r="H143" i="1"/>
  <c r="I143" i="1" s="1"/>
  <c r="H144" i="1"/>
  <c r="I144" i="1" s="1"/>
  <c r="H145" i="1"/>
  <c r="I145" i="1" s="1"/>
  <c r="H146" i="1"/>
  <c r="J146" i="1" s="1"/>
  <c r="H147" i="1"/>
  <c r="J147" i="1" s="1"/>
  <c r="H148" i="1"/>
  <c r="J148" i="1" s="1"/>
  <c r="H149" i="1"/>
  <c r="J149" i="1" s="1"/>
  <c r="H150" i="1"/>
  <c r="I150" i="1" s="1"/>
  <c r="H151" i="1"/>
  <c r="I151" i="1" s="1"/>
  <c r="H152" i="1"/>
  <c r="I152" i="1" s="1"/>
  <c r="H153" i="1"/>
  <c r="I153" i="1" s="1"/>
  <c r="H154" i="1"/>
  <c r="J154" i="1" s="1"/>
  <c r="H155" i="1"/>
  <c r="J155" i="1" s="1"/>
  <c r="H156" i="1"/>
  <c r="J156" i="1" s="1"/>
  <c r="H157" i="1"/>
  <c r="J157" i="1" s="1"/>
  <c r="H158" i="1"/>
  <c r="I158" i="1" s="1"/>
  <c r="H159" i="1"/>
  <c r="I159" i="1" s="1"/>
  <c r="H160" i="1"/>
  <c r="I160" i="1" s="1"/>
  <c r="H161" i="1"/>
  <c r="I161" i="1" s="1"/>
  <c r="H162" i="1"/>
  <c r="J162" i="1" s="1"/>
  <c r="H163" i="1"/>
  <c r="J163" i="1" s="1"/>
  <c r="H164" i="1"/>
  <c r="J164" i="1" s="1"/>
  <c r="H165" i="1"/>
  <c r="J165" i="1" s="1"/>
  <c r="H166" i="1"/>
  <c r="I166" i="1" s="1"/>
  <c r="H167" i="1"/>
  <c r="I167" i="1" s="1"/>
  <c r="H168" i="1"/>
  <c r="I168" i="1" s="1"/>
  <c r="H169" i="1"/>
  <c r="I169" i="1" s="1"/>
  <c r="H170" i="1"/>
  <c r="J170" i="1" s="1"/>
  <c r="H171" i="1"/>
  <c r="J171" i="1" s="1"/>
  <c r="H172" i="1"/>
  <c r="J172" i="1" s="1"/>
  <c r="H173" i="1"/>
  <c r="J173" i="1" s="1"/>
  <c r="H174" i="1"/>
  <c r="I174" i="1" s="1"/>
  <c r="H175" i="1"/>
  <c r="I175" i="1" s="1"/>
  <c r="H176" i="1"/>
  <c r="I176" i="1" s="1"/>
  <c r="H177" i="1"/>
  <c r="I177" i="1" s="1"/>
  <c r="H178" i="1"/>
  <c r="J178" i="1" s="1"/>
  <c r="H179" i="1"/>
  <c r="J179" i="1" s="1"/>
  <c r="H180" i="1"/>
  <c r="J180" i="1" s="1"/>
  <c r="H181" i="1"/>
  <c r="J181" i="1" s="1"/>
  <c r="H182" i="1"/>
  <c r="I182" i="1" s="1"/>
  <c r="H183" i="1"/>
  <c r="I183" i="1" s="1"/>
  <c r="H184" i="1"/>
  <c r="I184" i="1" s="1"/>
  <c r="H185" i="1"/>
  <c r="I185" i="1" s="1"/>
  <c r="H186" i="1"/>
  <c r="J186" i="1" s="1"/>
  <c r="H187" i="1"/>
  <c r="J187" i="1" s="1"/>
  <c r="H188" i="1"/>
  <c r="J188" i="1" s="1"/>
  <c r="H189" i="1"/>
  <c r="J189" i="1" s="1"/>
  <c r="H190" i="1"/>
  <c r="I190" i="1" s="1"/>
  <c r="H191" i="1"/>
  <c r="I191" i="1" s="1"/>
  <c r="H192" i="1"/>
  <c r="I192" i="1" s="1"/>
  <c r="H193" i="1"/>
  <c r="I193" i="1" s="1"/>
  <c r="H194" i="1"/>
  <c r="J194" i="1" s="1"/>
  <c r="H195" i="1"/>
  <c r="J195" i="1" s="1"/>
  <c r="H196" i="1"/>
  <c r="J196" i="1" s="1"/>
  <c r="H197" i="1"/>
  <c r="J197" i="1" s="1"/>
  <c r="H198" i="1"/>
  <c r="I198" i="1" s="1"/>
  <c r="H199" i="1"/>
  <c r="I199" i="1" s="1"/>
  <c r="H200" i="1"/>
  <c r="I200" i="1" s="1"/>
  <c r="H201" i="1"/>
  <c r="I201" i="1" s="1"/>
  <c r="H202" i="1"/>
  <c r="J202" i="1" s="1"/>
  <c r="H203" i="1"/>
  <c r="J203" i="1" s="1"/>
  <c r="H204" i="1"/>
  <c r="J204" i="1" s="1"/>
  <c r="H205" i="1"/>
  <c r="J205" i="1" s="1"/>
  <c r="H206" i="1"/>
  <c r="I206" i="1" s="1"/>
  <c r="H207" i="1"/>
  <c r="I207" i="1" s="1"/>
  <c r="H208" i="1"/>
  <c r="I208" i="1" s="1"/>
  <c r="H209" i="1"/>
  <c r="I209" i="1" s="1"/>
  <c r="H210" i="1"/>
  <c r="J210" i="1" s="1"/>
  <c r="H211" i="1"/>
  <c r="J211" i="1" s="1"/>
  <c r="H212" i="1"/>
  <c r="J212" i="1" s="1"/>
  <c r="H213" i="1"/>
  <c r="J213" i="1" s="1"/>
  <c r="H214" i="1"/>
  <c r="I214" i="1" s="1"/>
  <c r="H215" i="1"/>
  <c r="I215" i="1" s="1"/>
  <c r="H216" i="1"/>
  <c r="I216" i="1" s="1"/>
  <c r="H217" i="1"/>
  <c r="I217" i="1" s="1"/>
  <c r="H218" i="1"/>
  <c r="J218" i="1" s="1"/>
  <c r="H219" i="1"/>
  <c r="J219" i="1" s="1"/>
  <c r="H220" i="1"/>
  <c r="J220" i="1" s="1"/>
  <c r="H221" i="1"/>
  <c r="J221" i="1" s="1"/>
  <c r="H222" i="1"/>
  <c r="I222" i="1" s="1"/>
  <c r="H223" i="1"/>
  <c r="I223" i="1" s="1"/>
  <c r="H224" i="1"/>
  <c r="I224" i="1" s="1"/>
  <c r="H225" i="1"/>
  <c r="I225" i="1" s="1"/>
  <c r="H226" i="1"/>
  <c r="J226" i="1" s="1"/>
  <c r="H227" i="1"/>
  <c r="J227" i="1" s="1"/>
  <c r="H228" i="1"/>
  <c r="J228" i="1" s="1"/>
  <c r="H229" i="1"/>
  <c r="J229" i="1" s="1"/>
  <c r="H230" i="1"/>
  <c r="I230" i="1" s="1"/>
  <c r="H231" i="1"/>
  <c r="I231" i="1" s="1"/>
  <c r="H232" i="1"/>
  <c r="I232" i="1" s="1"/>
  <c r="H233" i="1"/>
  <c r="I233" i="1" s="1"/>
  <c r="H234" i="1"/>
  <c r="J234" i="1" s="1"/>
  <c r="H235" i="1"/>
  <c r="J235" i="1" s="1"/>
  <c r="H236" i="1"/>
  <c r="J236" i="1" s="1"/>
  <c r="H237" i="1"/>
  <c r="J237" i="1" s="1"/>
  <c r="H238" i="1"/>
  <c r="I238" i="1" s="1"/>
  <c r="H239" i="1"/>
  <c r="I239" i="1" s="1"/>
  <c r="H240" i="1"/>
  <c r="I240" i="1" s="1"/>
  <c r="H241" i="1"/>
  <c r="I241" i="1" s="1"/>
  <c r="H242" i="1"/>
  <c r="J242" i="1" s="1"/>
  <c r="H243" i="1"/>
  <c r="J243" i="1" s="1"/>
  <c r="H244" i="1"/>
  <c r="J244" i="1" s="1"/>
  <c r="H245" i="1"/>
  <c r="J245" i="1" s="1"/>
  <c r="H246" i="1"/>
  <c r="I246" i="1" s="1"/>
  <c r="H247" i="1"/>
  <c r="I247" i="1" s="1"/>
  <c r="H248" i="1"/>
  <c r="I248" i="1" s="1"/>
  <c r="H249" i="1"/>
  <c r="I249" i="1" s="1"/>
  <c r="H250" i="1"/>
  <c r="J250" i="1" s="1"/>
  <c r="H251" i="1"/>
  <c r="J251" i="1" s="1"/>
  <c r="H252" i="1"/>
  <c r="J252" i="1" s="1"/>
  <c r="H253" i="1"/>
  <c r="J253" i="1" s="1"/>
  <c r="H254" i="1"/>
  <c r="I254" i="1" s="1"/>
  <c r="H255" i="1"/>
  <c r="I255" i="1" s="1"/>
  <c r="H256" i="1"/>
  <c r="I256" i="1" s="1"/>
  <c r="H257" i="1"/>
  <c r="I257" i="1" s="1"/>
  <c r="H258" i="1"/>
  <c r="J258" i="1" s="1"/>
  <c r="H259" i="1"/>
  <c r="J259" i="1" s="1"/>
  <c r="H260" i="1"/>
  <c r="J260" i="1" s="1"/>
  <c r="H261" i="1"/>
  <c r="J261" i="1" s="1"/>
  <c r="H262" i="1"/>
  <c r="I262" i="1" s="1"/>
  <c r="H263" i="1"/>
  <c r="I263" i="1" s="1"/>
  <c r="H264" i="1"/>
  <c r="I264" i="1" s="1"/>
  <c r="H265" i="1"/>
  <c r="I265" i="1" s="1"/>
  <c r="H266" i="1"/>
  <c r="J266" i="1" s="1"/>
  <c r="H267" i="1"/>
  <c r="J267" i="1" s="1"/>
  <c r="H268" i="1"/>
  <c r="J268" i="1" s="1"/>
  <c r="H269" i="1"/>
  <c r="J269" i="1" s="1"/>
  <c r="H270" i="1"/>
  <c r="I270" i="1" s="1"/>
  <c r="H271" i="1"/>
  <c r="I271" i="1" s="1"/>
  <c r="H272" i="1"/>
  <c r="I272" i="1" s="1"/>
  <c r="H273" i="1"/>
  <c r="I273" i="1" s="1"/>
  <c r="H274" i="1"/>
  <c r="J274" i="1" s="1"/>
  <c r="H275" i="1"/>
  <c r="J275" i="1" s="1"/>
  <c r="H276" i="1"/>
  <c r="J276" i="1" s="1"/>
  <c r="H277" i="1"/>
  <c r="J277" i="1" s="1"/>
  <c r="H278" i="1"/>
  <c r="I278" i="1" s="1"/>
  <c r="H279" i="1"/>
  <c r="I279" i="1" s="1"/>
  <c r="H280" i="1"/>
  <c r="I280" i="1" s="1"/>
  <c r="H281" i="1"/>
  <c r="I281" i="1" s="1"/>
  <c r="H282" i="1"/>
  <c r="J282" i="1" s="1"/>
  <c r="H283" i="1"/>
  <c r="J283" i="1" s="1"/>
  <c r="H284" i="1"/>
  <c r="J284" i="1" s="1"/>
  <c r="H285" i="1"/>
  <c r="J285" i="1" s="1"/>
  <c r="H286" i="1"/>
  <c r="I286" i="1" s="1"/>
  <c r="H287" i="1"/>
  <c r="I287" i="1" s="1"/>
  <c r="H288" i="1"/>
  <c r="I288" i="1" s="1"/>
  <c r="H289" i="1"/>
  <c r="I289" i="1" s="1"/>
  <c r="H290" i="1"/>
  <c r="J290" i="1" s="1"/>
  <c r="H291" i="1"/>
  <c r="J291" i="1" s="1"/>
  <c r="H292" i="1"/>
  <c r="J292" i="1" s="1"/>
  <c r="H293" i="1"/>
  <c r="J293" i="1" s="1"/>
  <c r="H294" i="1"/>
  <c r="I294" i="1" s="1"/>
  <c r="H295" i="1"/>
  <c r="I295" i="1" s="1"/>
  <c r="H296" i="1"/>
  <c r="I296" i="1" s="1"/>
  <c r="H297" i="1"/>
  <c r="I297" i="1" s="1"/>
  <c r="H298" i="1"/>
  <c r="J298" i="1" s="1"/>
  <c r="H299" i="1"/>
  <c r="J299" i="1" s="1"/>
  <c r="H300" i="1"/>
  <c r="J300" i="1" s="1"/>
  <c r="H301" i="1"/>
  <c r="J301" i="1" s="1"/>
  <c r="H302" i="1"/>
  <c r="I302" i="1" s="1"/>
  <c r="H303" i="1"/>
  <c r="I303" i="1" s="1"/>
  <c r="H304" i="1"/>
  <c r="I304" i="1" s="1"/>
  <c r="H305" i="1"/>
  <c r="I305" i="1" s="1"/>
  <c r="H306" i="1"/>
  <c r="J306" i="1" s="1"/>
  <c r="H307" i="1"/>
  <c r="J307" i="1" s="1"/>
  <c r="H2" i="1"/>
  <c r="J2" i="1" s="1"/>
  <c r="H1" i="1"/>
  <c r="J1" i="1" s="1"/>
  <c r="I301" i="1" l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5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I300" i="1"/>
  <c r="I292" i="1"/>
  <c r="I284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4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I1" i="1"/>
  <c r="I299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3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2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I307" i="1"/>
</calcChain>
</file>

<file path=xl/sharedStrings.xml><?xml version="1.0" encoding="utf-8"?>
<sst xmlns="http://schemas.openxmlformats.org/spreadsheetml/2006/main" count="26" uniqueCount="23">
  <si>
    <t>thand</t>
  </si>
  <si>
    <t>zjd002@latech.edu</t>
  </si>
  <si>
    <t>Zac Davis</t>
  </si>
  <si>
    <t>Tyler Perryman</t>
  </si>
  <si>
    <t>tmp031</t>
  </si>
  <si>
    <t>time (sec)</t>
  </si>
  <si>
    <r>
      <t>T (</t>
    </r>
    <r>
      <rPr>
        <sz val="11"/>
        <color theme="1"/>
        <rFont val="Calibri"/>
        <family val="2"/>
      </rPr>
      <t>°C)</t>
    </r>
  </si>
  <si>
    <t xml:space="preserve">LP mean </t>
  </si>
  <si>
    <t>N</t>
  </si>
  <si>
    <t>time (s)</t>
  </si>
  <si>
    <t>T (°C)</t>
  </si>
  <si>
    <t>Tavg</t>
  </si>
  <si>
    <t>T-Tavg</t>
  </si>
  <si>
    <t>(T-Tavg)2</t>
  </si>
  <si>
    <t>sum</t>
  </si>
  <si>
    <t>average</t>
  </si>
  <si>
    <t>Excel avg</t>
  </si>
  <si>
    <t>σ (calc)</t>
  </si>
  <si>
    <t>Excel σ</t>
  </si>
  <si>
    <t>region</t>
  </si>
  <si>
    <t>Thand-Tavg</t>
  </si>
  <si>
    <t>Tavg (°C)</t>
  </si>
  <si>
    <t>slope ΔT/Δt (°C/sec)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</si>
</sst>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Slope of Temperature</a:t>
            </a:r>
            <a:r>
              <a:rPr lang="en-US" sz="1600" baseline="0"/>
              <a:t> vs. Temperature Difference</a:t>
            </a:r>
            <a:endParaRPr lang="en-US" sz="1600"/>
          </a:p>
        </c:rich>
      </c:tx>
      <c:layout>
        <c:manualLayout>
          <c:xMode val="edge"/>
          <c:yMode val="edge"/>
          <c:x val="0.120073034348967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792438860240039E-2"/>
          <c:y val="0.10579636572418852"/>
          <c:w val="0.73110958005249349"/>
          <c:h val="0.80335233565232733"/>
        </c:manualLayout>
      </c:layout>
      <c:scatterChart>
        <c:scatterStyle val="lineMarker"/>
        <c:varyColors val="0"/>
        <c:ser>
          <c:idx val="1"/>
          <c:order val="0"/>
          <c:tx>
            <c:v>Regions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Sheet1!$M$3:$M$10</c:f>
              <c:numCache>
                <c:formatCode>General</c:formatCode>
                <c:ptCount val="8"/>
                <c:pt idx="0">
                  <c:v>7.9590028619000002</c:v>
                </c:pt>
                <c:pt idx="1">
                  <c:v>3.7490028618999993</c:v>
                </c:pt>
                <c:pt idx="2">
                  <c:v>2.419002861900001</c:v>
                </c:pt>
                <c:pt idx="3">
                  <c:v>1.6190028619000003</c:v>
                </c:pt>
                <c:pt idx="4">
                  <c:v>1.1590028618999995</c:v>
                </c:pt>
                <c:pt idx="5">
                  <c:v>0.87900286189999832</c:v>
                </c:pt>
                <c:pt idx="6">
                  <c:v>0.67900286190000259</c:v>
                </c:pt>
                <c:pt idx="7">
                  <c:v>0.50900286190000088</c:v>
                </c:pt>
              </c:numCache>
            </c:numRef>
          </c:xVal>
          <c:yVal>
            <c:numRef>
              <c:f>Sheet1!$N$3:$N$10</c:f>
              <c:numCache>
                <c:formatCode>General</c:formatCode>
                <c:ptCount val="8"/>
                <c:pt idx="0">
                  <c:v>0.72509999999999997</c:v>
                </c:pt>
                <c:pt idx="1">
                  <c:v>0.19209999999999999</c:v>
                </c:pt>
                <c:pt idx="2">
                  <c:v>9.3649999999999997E-2</c:v>
                </c:pt>
                <c:pt idx="3">
                  <c:v>6.4589999999999995E-2</c:v>
                </c:pt>
                <c:pt idx="4">
                  <c:v>3.4849999999999999E-2</c:v>
                </c:pt>
                <c:pt idx="5">
                  <c:v>2.2620000000000001E-2</c:v>
                </c:pt>
                <c:pt idx="6">
                  <c:v>1.474E-2</c:v>
                </c:pt>
                <c:pt idx="7">
                  <c:v>1.9609999999999999E-2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A-440C-94E6-EDE2339C9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62240"/>
        <c:axId val="99960704"/>
      </c:scatterChart>
      <c:valAx>
        <c:axId val="9996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Difference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60704"/>
        <c:crosses val="autoZero"/>
        <c:crossBetween val="midCat"/>
      </c:valAx>
      <c:valAx>
        <c:axId val="9996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Slope (°C/sec)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62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701732678827654"/>
          <c:y val="0.37587171933443686"/>
          <c:w val="0.18298267321172326"/>
          <c:h val="0.371835928581134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594360</xdr:colOff>
      <xdr:row>10</xdr:row>
      <xdr:rowOff>86676</xdr:rowOff>
    </xdr:from>
    <xdr:to>
      <xdr:col>22</xdr:col>
      <xdr:colOff>108585</xdr:colOff>
      <xdr:row>27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jd002@late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7"/>
  <sheetViews>
    <sheetView tabSelected="1" topLeftCell="H1" workbookViewId="0">
      <selection activeCell="V6" sqref="V6"/>
    </sheetView>
  </sheetViews>
  <sheetFormatPr defaultRowHeight="14.4" x14ac:dyDescent="0.3"/>
  <cols>
    <col min="2" max="2" width="14" customWidth="1"/>
    <col min="5" max="5" width="12" bestFit="1" customWidth="1"/>
    <col min="11" max="11" width="6.21875" customWidth="1"/>
    <col min="12" max="12" width="8" customWidth="1"/>
    <col min="13" max="13" width="10.6640625" customWidth="1"/>
    <col min="14" max="14" width="17.109375" customWidth="1"/>
  </cols>
  <sheetData>
    <row r="1" spans="1:17" ht="15" thickBot="1" x14ac:dyDescent="0.35">
      <c r="A1" t="s">
        <v>5</v>
      </c>
      <c r="B1" t="s">
        <v>6</v>
      </c>
      <c r="F1">
        <v>0</v>
      </c>
      <c r="G1">
        <v>22.871233644899998</v>
      </c>
      <c r="H1">
        <f>AVERAGE(G1:G307)</f>
        <v>32.174892871965483</v>
      </c>
      <c r="I1">
        <f>G1-H1</f>
        <v>-9.3036592270654843</v>
      </c>
      <c r="J1">
        <f>POWER(G1-H1,2)</f>
        <v>86.558075013360721</v>
      </c>
      <c r="K1" s="15" t="s">
        <v>0</v>
      </c>
      <c r="L1" s="16">
        <v>34.259002861900001</v>
      </c>
      <c r="M1" s="9"/>
      <c r="N1" s="9"/>
    </row>
    <row r="2" spans="1:17" ht="15" thickBot="1" x14ac:dyDescent="0.35">
      <c r="A2">
        <v>0</v>
      </c>
      <c r="B2">
        <v>22.7083374746</v>
      </c>
      <c r="F2">
        <v>0.5</v>
      </c>
      <c r="G2">
        <v>22.871233644899998</v>
      </c>
      <c r="H2">
        <f>AVERAGE(G$1:G$307)</f>
        <v>32.174892871965483</v>
      </c>
      <c r="I2">
        <f t="shared" ref="I2:I65" si="0">G2-H2</f>
        <v>-9.3036592270654843</v>
      </c>
      <c r="J2">
        <f t="shared" ref="J2:J65" si="1">POWER(G2-H2,2)</f>
        <v>86.558075013360721</v>
      </c>
      <c r="K2" s="17" t="s">
        <v>19</v>
      </c>
      <c r="L2" s="17" t="s">
        <v>21</v>
      </c>
      <c r="M2" s="18" t="s">
        <v>20</v>
      </c>
      <c r="N2" s="18" t="s">
        <v>22</v>
      </c>
    </row>
    <row r="3" spans="1:17" ht="15" thickTop="1" x14ac:dyDescent="0.3">
      <c r="A3">
        <v>0.5</v>
      </c>
      <c r="B3">
        <v>22.7083374746</v>
      </c>
      <c r="F3">
        <v>1</v>
      </c>
      <c r="G3">
        <v>22.894689197999998</v>
      </c>
      <c r="H3">
        <f>AVERAGE(G$1:G$307)</f>
        <v>32.174892871965483</v>
      </c>
      <c r="I3">
        <f t="shared" si="0"/>
        <v>-9.2802036739654845</v>
      </c>
      <c r="J3">
        <f t="shared" si="1"/>
        <v>86.122180230282481</v>
      </c>
      <c r="K3" s="14">
        <v>1</v>
      </c>
      <c r="L3" s="14">
        <v>26.3</v>
      </c>
      <c r="M3" s="14">
        <f>L$1-L3</f>
        <v>7.9590028619000002</v>
      </c>
      <c r="N3" s="14">
        <v>0.72509999999999997</v>
      </c>
      <c r="P3" t="s">
        <v>2</v>
      </c>
      <c r="Q3" s="1" t="s">
        <v>1</v>
      </c>
    </row>
    <row r="4" spans="1:17" x14ac:dyDescent="0.3">
      <c r="A4">
        <v>1</v>
      </c>
      <c r="B4">
        <v>22.7083374746</v>
      </c>
      <c r="F4">
        <v>1.5</v>
      </c>
      <c r="G4">
        <v>22.894689197999998</v>
      </c>
      <c r="H4">
        <f>AVERAGE(G$1:G$307)</f>
        <v>32.174892871965483</v>
      </c>
      <c r="I4">
        <f t="shared" si="0"/>
        <v>-9.2802036739654845</v>
      </c>
      <c r="J4">
        <f t="shared" si="1"/>
        <v>86.122180230282481</v>
      </c>
      <c r="K4" s="2">
        <v>2</v>
      </c>
      <c r="L4" s="2">
        <v>30.51</v>
      </c>
      <c r="M4" s="2">
        <f>L$1-L4</f>
        <v>3.7490028618999993</v>
      </c>
      <c r="N4" s="2">
        <v>0.19209999999999999</v>
      </c>
      <c r="P4" t="s">
        <v>3</v>
      </c>
      <c r="Q4" t="s">
        <v>4</v>
      </c>
    </row>
    <row r="5" spans="1:17" x14ac:dyDescent="0.3">
      <c r="A5">
        <v>1.5</v>
      </c>
      <c r="B5">
        <v>22.7083374746</v>
      </c>
      <c r="F5">
        <v>2</v>
      </c>
      <c r="G5">
        <v>22.871233644899998</v>
      </c>
      <c r="H5">
        <f>AVERAGE(G$1:G$307)</f>
        <v>32.174892871965483</v>
      </c>
      <c r="I5">
        <f t="shared" si="0"/>
        <v>-9.3036592270654843</v>
      </c>
      <c r="J5">
        <f t="shared" si="1"/>
        <v>86.558075013360721</v>
      </c>
      <c r="K5" s="2">
        <v>3</v>
      </c>
      <c r="L5" s="2">
        <v>31.84</v>
      </c>
      <c r="M5" s="2">
        <f>L$1-L5</f>
        <v>2.419002861900001</v>
      </c>
      <c r="N5" s="2">
        <v>9.3649999999999997E-2</v>
      </c>
    </row>
    <row r="6" spans="1:17" x14ac:dyDescent="0.3">
      <c r="A6">
        <v>2</v>
      </c>
      <c r="B6">
        <v>22.7083374746</v>
      </c>
      <c r="F6">
        <v>2.5</v>
      </c>
      <c r="G6">
        <v>22.871233644899998</v>
      </c>
      <c r="H6">
        <f>AVERAGE(G$1:G$307)</f>
        <v>32.174892871965483</v>
      </c>
      <c r="I6">
        <f t="shared" si="0"/>
        <v>-9.3036592270654843</v>
      </c>
      <c r="J6">
        <f t="shared" si="1"/>
        <v>86.558075013360721</v>
      </c>
      <c r="K6" s="2">
        <v>4</v>
      </c>
      <c r="L6" s="2">
        <v>32.64</v>
      </c>
      <c r="M6" s="2">
        <f>L$1-L6</f>
        <v>1.6190028619000003</v>
      </c>
      <c r="N6" s="2">
        <v>6.4589999999999995E-2</v>
      </c>
    </row>
    <row r="7" spans="1:17" x14ac:dyDescent="0.3">
      <c r="A7">
        <v>2.5</v>
      </c>
      <c r="B7">
        <v>22.7083374746</v>
      </c>
      <c r="F7">
        <v>3</v>
      </c>
      <c r="G7">
        <v>22.871233644899998</v>
      </c>
      <c r="H7">
        <f>AVERAGE(G$1:G$307)</f>
        <v>32.174892871965483</v>
      </c>
      <c r="I7">
        <f t="shared" si="0"/>
        <v>-9.3036592270654843</v>
      </c>
      <c r="J7">
        <f t="shared" si="1"/>
        <v>86.558075013360721</v>
      </c>
      <c r="K7" s="2">
        <v>5</v>
      </c>
      <c r="L7" s="2">
        <v>33.1</v>
      </c>
      <c r="M7" s="2">
        <f>L$1-L7</f>
        <v>1.1590028618999995</v>
      </c>
      <c r="N7" s="2">
        <v>3.4849999999999999E-2</v>
      </c>
    </row>
    <row r="8" spans="1:17" x14ac:dyDescent="0.3">
      <c r="A8">
        <v>3</v>
      </c>
      <c r="B8">
        <v>22.7083374746</v>
      </c>
      <c r="F8">
        <v>3.5</v>
      </c>
      <c r="G8">
        <v>22.894689197999998</v>
      </c>
      <c r="H8">
        <f>AVERAGE(G$1:G$307)</f>
        <v>32.174892871965483</v>
      </c>
      <c r="I8">
        <f t="shared" si="0"/>
        <v>-9.2802036739654845</v>
      </c>
      <c r="J8">
        <f t="shared" si="1"/>
        <v>86.122180230282481</v>
      </c>
      <c r="K8" s="2">
        <v>6</v>
      </c>
      <c r="L8" s="2">
        <v>33.380000000000003</v>
      </c>
      <c r="M8" s="2">
        <f>L$1-L8</f>
        <v>0.87900286189999832</v>
      </c>
      <c r="N8" s="2">
        <v>2.2620000000000001E-2</v>
      </c>
    </row>
    <row r="9" spans="1:17" x14ac:dyDescent="0.3">
      <c r="A9">
        <v>3.5</v>
      </c>
      <c r="B9">
        <v>22.731612954199999</v>
      </c>
      <c r="F9">
        <v>4</v>
      </c>
      <c r="G9">
        <v>22.894689197999998</v>
      </c>
      <c r="H9">
        <f>AVERAGE(G$1:G$307)</f>
        <v>32.174892871965483</v>
      </c>
      <c r="I9">
        <f t="shared" si="0"/>
        <v>-9.2802036739654845</v>
      </c>
      <c r="J9">
        <f t="shared" si="1"/>
        <v>86.122180230282481</v>
      </c>
      <c r="K9" s="2">
        <v>7</v>
      </c>
      <c r="L9" s="2">
        <v>33.58</v>
      </c>
      <c r="M9" s="2">
        <f>L$1-L9</f>
        <v>0.67900286190000259</v>
      </c>
      <c r="N9" s="2">
        <v>1.474E-2</v>
      </c>
    </row>
    <row r="10" spans="1:17" x14ac:dyDescent="0.3">
      <c r="A10">
        <v>4</v>
      </c>
      <c r="B10">
        <v>22.7083374746</v>
      </c>
      <c r="F10">
        <v>4.5</v>
      </c>
      <c r="G10">
        <v>22.871233644899998</v>
      </c>
      <c r="H10">
        <f>AVERAGE(G$1:G$307)</f>
        <v>32.174892871965483</v>
      </c>
      <c r="I10">
        <f t="shared" si="0"/>
        <v>-9.3036592270654843</v>
      </c>
      <c r="J10">
        <f t="shared" si="1"/>
        <v>86.558075013360721</v>
      </c>
      <c r="K10" s="2">
        <v>8</v>
      </c>
      <c r="L10" s="2">
        <v>33.75</v>
      </c>
      <c r="M10" s="2">
        <f>L$1-L10</f>
        <v>0.50900286190000088</v>
      </c>
      <c r="N10" s="2">
        <v>1.9609999999999999E-2</v>
      </c>
    </row>
    <row r="11" spans="1:17" x14ac:dyDescent="0.3">
      <c r="A11">
        <v>4.5</v>
      </c>
      <c r="B11">
        <v>22.7083374746</v>
      </c>
      <c r="F11">
        <v>5</v>
      </c>
      <c r="G11">
        <v>22.894689197999998</v>
      </c>
      <c r="H11">
        <f>AVERAGE(G$1:G$307)</f>
        <v>32.174892871965483</v>
      </c>
      <c r="I11">
        <f t="shared" si="0"/>
        <v>-9.2802036739654845</v>
      </c>
      <c r="J11">
        <f t="shared" si="1"/>
        <v>86.122180230282481</v>
      </c>
    </row>
    <row r="12" spans="1:17" x14ac:dyDescent="0.3">
      <c r="A12">
        <v>5</v>
      </c>
      <c r="B12">
        <v>22.731612954199999</v>
      </c>
      <c r="F12">
        <v>5.5</v>
      </c>
      <c r="G12">
        <v>22.894689197999998</v>
      </c>
      <c r="H12">
        <f>AVERAGE(G$1:G$307)</f>
        <v>32.174892871965483</v>
      </c>
      <c r="I12">
        <f t="shared" si="0"/>
        <v>-9.2802036739654845</v>
      </c>
      <c r="J12">
        <f t="shared" si="1"/>
        <v>86.122180230282481</v>
      </c>
    </row>
    <row r="13" spans="1:17" x14ac:dyDescent="0.3">
      <c r="A13">
        <v>5.5</v>
      </c>
      <c r="B13">
        <v>22.731612954199999</v>
      </c>
      <c r="F13">
        <v>6</v>
      </c>
      <c r="G13">
        <v>22.894689197999998</v>
      </c>
      <c r="H13">
        <f>AVERAGE(G$1:G$307)</f>
        <v>32.174892871965483</v>
      </c>
      <c r="I13">
        <f t="shared" si="0"/>
        <v>-9.2802036739654845</v>
      </c>
      <c r="J13">
        <f t="shared" si="1"/>
        <v>86.122180230282481</v>
      </c>
    </row>
    <row r="14" spans="1:17" x14ac:dyDescent="0.3">
      <c r="A14">
        <v>6</v>
      </c>
      <c r="B14">
        <v>22.731612954199999</v>
      </c>
      <c r="F14">
        <v>6.5</v>
      </c>
      <c r="G14">
        <v>22.871233644899998</v>
      </c>
      <c r="H14">
        <f>AVERAGE(G$1:G$307)</f>
        <v>32.174892871965483</v>
      </c>
      <c r="I14">
        <f t="shared" si="0"/>
        <v>-9.3036592270654843</v>
      </c>
      <c r="J14">
        <f t="shared" si="1"/>
        <v>86.558075013360721</v>
      </c>
    </row>
    <row r="15" spans="1:17" x14ac:dyDescent="0.3">
      <c r="A15">
        <v>6.5</v>
      </c>
      <c r="B15">
        <v>22.731612954199999</v>
      </c>
      <c r="F15">
        <v>7</v>
      </c>
      <c r="G15">
        <v>22.894689197999998</v>
      </c>
      <c r="H15">
        <f>AVERAGE(G$1:G$307)</f>
        <v>32.174892871965483</v>
      </c>
      <c r="I15">
        <f t="shared" si="0"/>
        <v>-9.2802036739654845</v>
      </c>
      <c r="J15">
        <f t="shared" si="1"/>
        <v>86.122180230282481</v>
      </c>
    </row>
    <row r="16" spans="1:17" x14ac:dyDescent="0.3">
      <c r="A16">
        <v>7</v>
      </c>
      <c r="B16">
        <v>22.7083374746</v>
      </c>
      <c r="F16">
        <v>7.5</v>
      </c>
      <c r="G16">
        <v>22.871233644899998</v>
      </c>
      <c r="H16">
        <f>AVERAGE(G$1:G$307)</f>
        <v>32.174892871965483</v>
      </c>
      <c r="I16">
        <f t="shared" si="0"/>
        <v>-9.3036592270654843</v>
      </c>
      <c r="J16">
        <f t="shared" si="1"/>
        <v>86.558075013360721</v>
      </c>
    </row>
    <row r="17" spans="1:10" x14ac:dyDescent="0.3">
      <c r="A17">
        <v>7.5</v>
      </c>
      <c r="B17">
        <v>22.731612954199999</v>
      </c>
      <c r="F17">
        <v>8</v>
      </c>
      <c r="G17">
        <v>22.894689197999998</v>
      </c>
      <c r="H17">
        <f>AVERAGE(G$1:G$307)</f>
        <v>32.174892871965483</v>
      </c>
      <c r="I17">
        <f t="shared" si="0"/>
        <v>-9.2802036739654845</v>
      </c>
      <c r="J17">
        <f t="shared" si="1"/>
        <v>86.122180230282481</v>
      </c>
    </row>
    <row r="18" spans="1:10" x14ac:dyDescent="0.3">
      <c r="A18">
        <v>8</v>
      </c>
      <c r="B18">
        <v>22.7083374746</v>
      </c>
      <c r="F18">
        <v>8.5</v>
      </c>
      <c r="G18">
        <v>22.894689197999998</v>
      </c>
      <c r="H18">
        <f>AVERAGE(G$1:G$307)</f>
        <v>32.174892871965483</v>
      </c>
      <c r="I18">
        <f t="shared" si="0"/>
        <v>-9.2802036739654845</v>
      </c>
      <c r="J18">
        <f t="shared" si="1"/>
        <v>86.122180230282481</v>
      </c>
    </row>
    <row r="19" spans="1:10" x14ac:dyDescent="0.3">
      <c r="A19">
        <v>8.5</v>
      </c>
      <c r="B19">
        <v>22.731612954199999</v>
      </c>
      <c r="F19">
        <v>9</v>
      </c>
      <c r="G19">
        <v>22.894689197999998</v>
      </c>
      <c r="H19">
        <f>AVERAGE(G$1:G$307)</f>
        <v>32.174892871965483</v>
      </c>
      <c r="I19">
        <f t="shared" si="0"/>
        <v>-9.2802036739654845</v>
      </c>
      <c r="J19">
        <f t="shared" si="1"/>
        <v>86.122180230282481</v>
      </c>
    </row>
    <row r="20" spans="1:10" x14ac:dyDescent="0.3">
      <c r="A20">
        <v>9</v>
      </c>
      <c r="B20">
        <v>22.7083374746</v>
      </c>
      <c r="F20">
        <v>9.5</v>
      </c>
      <c r="G20">
        <v>22.894689197999998</v>
      </c>
      <c r="H20">
        <f>AVERAGE(G$1:G$307)</f>
        <v>32.174892871965483</v>
      </c>
      <c r="I20">
        <f t="shared" si="0"/>
        <v>-9.2802036739654845</v>
      </c>
      <c r="J20">
        <f t="shared" si="1"/>
        <v>86.122180230282481</v>
      </c>
    </row>
    <row r="21" spans="1:10" x14ac:dyDescent="0.3">
      <c r="A21">
        <v>9.5</v>
      </c>
      <c r="B21">
        <v>22.731612954199999</v>
      </c>
      <c r="F21">
        <v>10</v>
      </c>
      <c r="G21">
        <v>22.894689197999998</v>
      </c>
      <c r="H21">
        <f>AVERAGE(G$1:G$307)</f>
        <v>32.174892871965483</v>
      </c>
      <c r="I21">
        <f t="shared" si="0"/>
        <v>-9.2802036739654845</v>
      </c>
      <c r="J21">
        <f t="shared" si="1"/>
        <v>86.122180230282481</v>
      </c>
    </row>
    <row r="22" spans="1:10" x14ac:dyDescent="0.3">
      <c r="A22">
        <v>10</v>
      </c>
      <c r="B22">
        <v>22.731612954199999</v>
      </c>
      <c r="F22">
        <v>10.5</v>
      </c>
      <c r="G22">
        <v>22.894689197999998</v>
      </c>
      <c r="H22">
        <f>AVERAGE(G$1:G$307)</f>
        <v>32.174892871965483</v>
      </c>
      <c r="I22">
        <f t="shared" si="0"/>
        <v>-9.2802036739654845</v>
      </c>
      <c r="J22">
        <f t="shared" si="1"/>
        <v>86.122180230282481</v>
      </c>
    </row>
    <row r="23" spans="1:10" x14ac:dyDescent="0.3">
      <c r="A23">
        <v>10.5</v>
      </c>
      <c r="B23">
        <v>22.7083374746</v>
      </c>
      <c r="F23">
        <v>11</v>
      </c>
      <c r="G23">
        <v>22.9877340438</v>
      </c>
      <c r="H23">
        <f>AVERAGE(G$1:G$307)</f>
        <v>32.174892871965483</v>
      </c>
      <c r="I23">
        <f t="shared" si="0"/>
        <v>-9.187158828165483</v>
      </c>
      <c r="J23">
        <f t="shared" si="1"/>
        <v>84.403887333938968</v>
      </c>
    </row>
    <row r="24" spans="1:10" x14ac:dyDescent="0.3">
      <c r="A24">
        <v>11</v>
      </c>
      <c r="B24">
        <v>22.731612954199999</v>
      </c>
      <c r="F24">
        <v>11.5</v>
      </c>
      <c r="G24">
        <v>23.3134076423</v>
      </c>
      <c r="H24">
        <f>AVERAGE(G$1:G$307)</f>
        <v>32.174892871965483</v>
      </c>
      <c r="I24">
        <f t="shared" si="0"/>
        <v>-8.8614852296654831</v>
      </c>
      <c r="J24">
        <f t="shared" si="1"/>
        <v>78.525920475579525</v>
      </c>
    </row>
    <row r="25" spans="1:10" x14ac:dyDescent="0.3">
      <c r="A25">
        <v>11.5</v>
      </c>
      <c r="B25">
        <v>22.731612954199999</v>
      </c>
      <c r="F25">
        <v>12</v>
      </c>
      <c r="G25">
        <v>23.755128902700001</v>
      </c>
      <c r="H25">
        <f>AVERAGE(G$1:G$307)</f>
        <v>32.174892871965483</v>
      </c>
      <c r="I25">
        <f t="shared" si="0"/>
        <v>-8.4197639692654818</v>
      </c>
      <c r="J25">
        <f t="shared" si="1"/>
        <v>70.89242529814122</v>
      </c>
    </row>
    <row r="26" spans="1:10" x14ac:dyDescent="0.3">
      <c r="A26">
        <v>12</v>
      </c>
      <c r="B26">
        <v>22.731612954199999</v>
      </c>
      <c r="F26">
        <v>12.5</v>
      </c>
      <c r="G26">
        <v>24.150076350900001</v>
      </c>
      <c r="H26">
        <f>AVERAGE(G$1:G$307)</f>
        <v>32.174892871965483</v>
      </c>
      <c r="I26">
        <f t="shared" si="0"/>
        <v>-8.0248165210654818</v>
      </c>
      <c r="J26">
        <f t="shared" si="1"/>
        <v>64.397680196765506</v>
      </c>
    </row>
    <row r="27" spans="1:10" x14ac:dyDescent="0.3">
      <c r="A27">
        <v>12.5</v>
      </c>
      <c r="B27">
        <v>22.731612954199999</v>
      </c>
      <c r="F27">
        <v>13</v>
      </c>
      <c r="G27">
        <v>24.660726616400002</v>
      </c>
      <c r="H27">
        <f>AVERAGE(G$1:G$307)</f>
        <v>32.174892871965483</v>
      </c>
      <c r="I27">
        <f t="shared" si="0"/>
        <v>-7.5141662555654811</v>
      </c>
      <c r="J27">
        <f t="shared" si="1"/>
        <v>56.462694516278965</v>
      </c>
    </row>
    <row r="28" spans="1:10" x14ac:dyDescent="0.3">
      <c r="A28">
        <v>13</v>
      </c>
      <c r="B28">
        <v>22.731612954199999</v>
      </c>
      <c r="F28">
        <v>13.5</v>
      </c>
      <c r="G28">
        <v>25.240821509500002</v>
      </c>
      <c r="H28">
        <f>AVERAGE(G$1:G$307)</f>
        <v>32.174892871965483</v>
      </c>
      <c r="I28">
        <f t="shared" si="0"/>
        <v>-6.9340713624654811</v>
      </c>
      <c r="J28">
        <f t="shared" si="1"/>
        <v>48.08134565976389</v>
      </c>
    </row>
    <row r="29" spans="1:10" x14ac:dyDescent="0.3">
      <c r="A29">
        <v>13.5</v>
      </c>
      <c r="B29">
        <v>22.731612954199999</v>
      </c>
      <c r="F29">
        <v>14</v>
      </c>
      <c r="G29">
        <v>25.7973787725</v>
      </c>
      <c r="H29">
        <f>AVERAGE(G$1:G$307)</f>
        <v>32.174892871965483</v>
      </c>
      <c r="I29">
        <f t="shared" si="0"/>
        <v>-6.3775140994654826</v>
      </c>
      <c r="J29">
        <f t="shared" si="1"/>
        <v>40.672686088881029</v>
      </c>
    </row>
    <row r="30" spans="1:10" x14ac:dyDescent="0.3">
      <c r="A30">
        <v>14</v>
      </c>
      <c r="B30">
        <v>22.731612954199999</v>
      </c>
      <c r="F30">
        <v>14.5</v>
      </c>
      <c r="G30">
        <v>26.377300267399999</v>
      </c>
      <c r="H30">
        <f>AVERAGE(G$1:G$307)</f>
        <v>32.174892871965483</v>
      </c>
      <c r="I30">
        <f t="shared" si="0"/>
        <v>-5.7975926045654838</v>
      </c>
      <c r="J30">
        <f t="shared" si="1"/>
        <v>33.612080008512393</v>
      </c>
    </row>
    <row r="31" spans="1:10" x14ac:dyDescent="0.3">
      <c r="A31">
        <v>14.5</v>
      </c>
      <c r="B31">
        <v>22.731612954199999</v>
      </c>
      <c r="F31">
        <v>15</v>
      </c>
      <c r="G31">
        <v>26.8180959444</v>
      </c>
      <c r="H31">
        <f>AVERAGE(G$1:G$307)</f>
        <v>32.174892871965483</v>
      </c>
      <c r="I31">
        <f t="shared" si="0"/>
        <v>-5.3567969275654832</v>
      </c>
      <c r="J31">
        <f t="shared" si="1"/>
        <v>28.695273323175002</v>
      </c>
    </row>
    <row r="32" spans="1:10" x14ac:dyDescent="0.3">
      <c r="A32">
        <v>15</v>
      </c>
      <c r="B32">
        <v>22.731612954199999</v>
      </c>
      <c r="F32">
        <v>15.5</v>
      </c>
      <c r="G32">
        <v>27.2124923147</v>
      </c>
      <c r="H32">
        <f>AVERAGE(G$1:G$307)</f>
        <v>32.174892871965483</v>
      </c>
      <c r="I32">
        <f t="shared" si="0"/>
        <v>-4.9624005572654823</v>
      </c>
      <c r="J32">
        <f t="shared" si="1"/>
        <v>24.62541929074877</v>
      </c>
    </row>
    <row r="33" spans="1:10" x14ac:dyDescent="0.3">
      <c r="A33">
        <v>15.5</v>
      </c>
      <c r="B33">
        <v>22.731612954199999</v>
      </c>
      <c r="F33">
        <v>16</v>
      </c>
      <c r="G33">
        <v>27.514456368000001</v>
      </c>
      <c r="H33">
        <f>AVERAGE(G$1:G$307)</f>
        <v>32.174892871965483</v>
      </c>
      <c r="I33">
        <f t="shared" si="0"/>
        <v>-4.6604365039654816</v>
      </c>
      <c r="J33">
        <f t="shared" si="1"/>
        <v>21.719668407494002</v>
      </c>
    </row>
    <row r="34" spans="1:10" x14ac:dyDescent="0.3">
      <c r="A34">
        <v>16</v>
      </c>
      <c r="B34">
        <v>22.731612954199999</v>
      </c>
      <c r="F34">
        <v>16.5</v>
      </c>
      <c r="G34">
        <v>27.793156876200001</v>
      </c>
      <c r="H34">
        <f>AVERAGE(G$1:G$307)</f>
        <v>32.174892871965483</v>
      </c>
      <c r="I34">
        <f t="shared" si="0"/>
        <v>-4.3817359957654816</v>
      </c>
      <c r="J34">
        <f t="shared" si="1"/>
        <v>19.199610336586915</v>
      </c>
    </row>
    <row r="35" spans="1:10" x14ac:dyDescent="0.3">
      <c r="A35">
        <v>16.5</v>
      </c>
      <c r="B35">
        <v>22.731612954199999</v>
      </c>
      <c r="F35">
        <v>17</v>
      </c>
      <c r="G35">
        <v>28.025545485399999</v>
      </c>
      <c r="H35">
        <f>AVERAGE(G$1:G$307)</f>
        <v>32.174892871965483</v>
      </c>
      <c r="I35">
        <f t="shared" si="0"/>
        <v>-4.1493473865654842</v>
      </c>
      <c r="J35">
        <f t="shared" si="1"/>
        <v>17.217083734397814</v>
      </c>
    </row>
    <row r="36" spans="1:10" x14ac:dyDescent="0.3">
      <c r="A36">
        <v>17</v>
      </c>
      <c r="B36">
        <v>22.731612954199999</v>
      </c>
      <c r="F36">
        <v>17.5</v>
      </c>
      <c r="G36">
        <v>28.281280131799999</v>
      </c>
      <c r="H36">
        <f>AVERAGE(G$1:G$307)</f>
        <v>32.174892871965483</v>
      </c>
      <c r="I36">
        <f t="shared" si="0"/>
        <v>-3.8936127401654836</v>
      </c>
      <c r="J36">
        <f t="shared" si="1"/>
        <v>15.160220170378967</v>
      </c>
    </row>
    <row r="37" spans="1:10" x14ac:dyDescent="0.3">
      <c r="A37">
        <v>17.5</v>
      </c>
      <c r="B37">
        <v>22.731612954199999</v>
      </c>
      <c r="F37">
        <v>18</v>
      </c>
      <c r="G37">
        <v>28.490660770600002</v>
      </c>
      <c r="H37">
        <f>AVERAGE(G$1:G$307)</f>
        <v>32.174892871965483</v>
      </c>
      <c r="I37">
        <f t="shared" si="0"/>
        <v>-3.6842321013654811</v>
      </c>
      <c r="J37">
        <f t="shared" si="1"/>
        <v>13.573566176731909</v>
      </c>
    </row>
    <row r="38" spans="1:10" x14ac:dyDescent="0.3">
      <c r="A38">
        <v>18</v>
      </c>
      <c r="B38">
        <v>22.731612954199999</v>
      </c>
      <c r="F38">
        <v>18.5</v>
      </c>
      <c r="G38">
        <v>28.700148032000001</v>
      </c>
      <c r="H38">
        <f>AVERAGE(G$1:G$307)</f>
        <v>32.174892871965483</v>
      </c>
      <c r="I38">
        <f t="shared" si="0"/>
        <v>-3.4747448399654814</v>
      </c>
      <c r="J38">
        <f t="shared" si="1"/>
        <v>12.073851702866738</v>
      </c>
    </row>
    <row r="39" spans="1:10" x14ac:dyDescent="0.3">
      <c r="A39">
        <v>18.5</v>
      </c>
      <c r="B39">
        <v>22.731612954199999</v>
      </c>
      <c r="F39">
        <v>19</v>
      </c>
      <c r="G39">
        <v>28.9330255878</v>
      </c>
      <c r="H39">
        <f>AVERAGE(G$1:G$307)</f>
        <v>32.174892871965483</v>
      </c>
      <c r="I39">
        <f t="shared" si="0"/>
        <v>-3.2418672841654832</v>
      </c>
      <c r="J39">
        <f t="shared" si="1"/>
        <v>10.509703488142486</v>
      </c>
    </row>
    <row r="40" spans="1:10" x14ac:dyDescent="0.3">
      <c r="A40">
        <v>19</v>
      </c>
      <c r="B40">
        <v>22.731612954199999</v>
      </c>
      <c r="F40">
        <v>19.5</v>
      </c>
      <c r="G40">
        <v>29.095996747600001</v>
      </c>
      <c r="H40">
        <f>AVERAGE(G$1:G$307)</f>
        <v>32.174892871965483</v>
      </c>
      <c r="I40">
        <f t="shared" si="0"/>
        <v>-3.0788961243654818</v>
      </c>
      <c r="J40">
        <f t="shared" si="1"/>
        <v>9.4796013446327834</v>
      </c>
    </row>
    <row r="41" spans="1:10" x14ac:dyDescent="0.3">
      <c r="A41">
        <v>19.5</v>
      </c>
      <c r="B41">
        <v>22.731612954199999</v>
      </c>
      <c r="F41">
        <v>20</v>
      </c>
      <c r="G41">
        <v>29.259237729900001</v>
      </c>
      <c r="H41">
        <f>AVERAGE(G$1:G$307)</f>
        <v>32.174892871965483</v>
      </c>
      <c r="I41">
        <f t="shared" si="0"/>
        <v>-2.9156551420654822</v>
      </c>
      <c r="J41">
        <f t="shared" si="1"/>
        <v>8.5010449074528864</v>
      </c>
    </row>
    <row r="42" spans="1:10" x14ac:dyDescent="0.3">
      <c r="A42">
        <v>20</v>
      </c>
      <c r="B42">
        <v>22.731612954199999</v>
      </c>
      <c r="F42">
        <v>20.5</v>
      </c>
      <c r="G42">
        <v>29.445873354500002</v>
      </c>
      <c r="H42">
        <f>AVERAGE(G$1:G$307)</f>
        <v>32.174892871965483</v>
      </c>
      <c r="I42">
        <f t="shared" si="0"/>
        <v>-2.7290195174654812</v>
      </c>
      <c r="J42">
        <f t="shared" si="1"/>
        <v>7.4475475267075275</v>
      </c>
    </row>
    <row r="43" spans="1:10" x14ac:dyDescent="0.3">
      <c r="A43">
        <v>20.5</v>
      </c>
      <c r="B43">
        <v>22.731612954199999</v>
      </c>
      <c r="F43">
        <v>21</v>
      </c>
      <c r="G43">
        <v>29.585781289500002</v>
      </c>
      <c r="H43">
        <f>AVERAGE(G$1:G$307)</f>
        <v>32.174892871965483</v>
      </c>
      <c r="I43">
        <f t="shared" si="0"/>
        <v>-2.5891115824654811</v>
      </c>
      <c r="J43">
        <f t="shared" si="1"/>
        <v>6.7034987864569082</v>
      </c>
    </row>
    <row r="44" spans="1:10" x14ac:dyDescent="0.3">
      <c r="A44">
        <v>21</v>
      </c>
      <c r="B44">
        <v>22.731612954199999</v>
      </c>
      <c r="F44">
        <v>21.5</v>
      </c>
      <c r="G44">
        <v>29.702613219500002</v>
      </c>
      <c r="H44">
        <f>AVERAGE(G$1:G$307)</f>
        <v>32.174892871965483</v>
      </c>
      <c r="I44">
        <f t="shared" si="0"/>
        <v>-2.4722796524654811</v>
      </c>
      <c r="J44">
        <f t="shared" si="1"/>
        <v>6.1121666799948402</v>
      </c>
    </row>
    <row r="45" spans="1:10" x14ac:dyDescent="0.3">
      <c r="A45">
        <v>21.5</v>
      </c>
      <c r="B45">
        <v>22.731612954199999</v>
      </c>
      <c r="F45">
        <v>22</v>
      </c>
      <c r="G45">
        <v>29.8428364894</v>
      </c>
      <c r="H45">
        <f>AVERAGE(G$1:G$307)</f>
        <v>32.174892871965483</v>
      </c>
      <c r="I45">
        <f t="shared" si="0"/>
        <v>-2.332056382565483</v>
      </c>
      <c r="J45">
        <f t="shared" si="1"/>
        <v>5.438486971464406</v>
      </c>
    </row>
    <row r="46" spans="1:10" x14ac:dyDescent="0.3">
      <c r="A46">
        <v>22</v>
      </c>
      <c r="B46">
        <v>22.731612954199999</v>
      </c>
      <c r="F46">
        <v>22.5</v>
      </c>
      <c r="G46">
        <v>29.9595840305</v>
      </c>
      <c r="H46">
        <f>AVERAGE(G$1:G$307)</f>
        <v>32.174892871965483</v>
      </c>
      <c r="I46">
        <f t="shared" si="0"/>
        <v>-2.2153088414654825</v>
      </c>
      <c r="J46">
        <f t="shared" si="1"/>
        <v>4.907593263075138</v>
      </c>
    </row>
    <row r="47" spans="1:10" x14ac:dyDescent="0.3">
      <c r="A47">
        <v>22.5</v>
      </c>
      <c r="B47">
        <v>22.731612954199999</v>
      </c>
      <c r="F47">
        <v>23</v>
      </c>
      <c r="G47">
        <v>30.099939786699998</v>
      </c>
      <c r="H47">
        <f>AVERAGE(G$1:G$307)</f>
        <v>32.174892871965483</v>
      </c>
      <c r="I47">
        <f t="shared" si="0"/>
        <v>-2.0749530852654843</v>
      </c>
      <c r="J47">
        <f t="shared" si="1"/>
        <v>4.3054303060527523</v>
      </c>
    </row>
    <row r="48" spans="1:10" x14ac:dyDescent="0.3">
      <c r="A48">
        <v>23</v>
      </c>
      <c r="B48">
        <v>22.731612954199999</v>
      </c>
      <c r="F48">
        <v>23.5</v>
      </c>
      <c r="G48">
        <v>30.2401797369</v>
      </c>
      <c r="H48">
        <f>AVERAGE(G$1:G$307)</f>
        <v>32.174892871965483</v>
      </c>
      <c r="I48">
        <f t="shared" si="0"/>
        <v>-1.9347131350654827</v>
      </c>
      <c r="J48">
        <f t="shared" si="1"/>
        <v>3.7431149149949086</v>
      </c>
    </row>
    <row r="49" spans="1:10" x14ac:dyDescent="0.3">
      <c r="A49">
        <v>23.5</v>
      </c>
      <c r="B49">
        <v>22.754886881000001</v>
      </c>
      <c r="F49">
        <v>24</v>
      </c>
      <c r="G49">
        <v>30.357297649100001</v>
      </c>
      <c r="H49">
        <f>AVERAGE(G$1:G$307)</f>
        <v>32.174892871965483</v>
      </c>
      <c r="I49">
        <f t="shared" si="0"/>
        <v>-1.8175952228654815</v>
      </c>
      <c r="J49">
        <f t="shared" si="1"/>
        <v>3.3036523941834193</v>
      </c>
    </row>
    <row r="50" spans="1:10" x14ac:dyDescent="0.3">
      <c r="A50">
        <v>24</v>
      </c>
      <c r="B50">
        <v>22.731612954199999</v>
      </c>
      <c r="F50">
        <v>24.5</v>
      </c>
      <c r="G50">
        <v>30.4976828054</v>
      </c>
      <c r="H50">
        <f>AVERAGE(G$1:G$307)</f>
        <v>32.174892871965483</v>
      </c>
      <c r="I50">
        <f t="shared" si="0"/>
        <v>-1.6772100665654825</v>
      </c>
      <c r="J50">
        <f t="shared" si="1"/>
        <v>2.8130336073885904</v>
      </c>
    </row>
    <row r="51" spans="1:10" x14ac:dyDescent="0.3">
      <c r="A51">
        <v>24.5</v>
      </c>
      <c r="B51">
        <v>22.731612954199999</v>
      </c>
      <c r="F51">
        <v>25</v>
      </c>
      <c r="G51">
        <v>30.568098125799999</v>
      </c>
      <c r="H51">
        <f>AVERAGE(G$1:G$307)</f>
        <v>32.174892871965483</v>
      </c>
      <c r="I51">
        <f t="shared" si="0"/>
        <v>-1.6067947461654839</v>
      </c>
      <c r="J51">
        <f t="shared" si="1"/>
        <v>2.5817893563050021</v>
      </c>
    </row>
    <row r="52" spans="1:10" x14ac:dyDescent="0.3">
      <c r="A52">
        <v>25</v>
      </c>
      <c r="B52">
        <v>22.731612954199999</v>
      </c>
      <c r="F52">
        <v>25.5</v>
      </c>
      <c r="G52">
        <v>30.661762124799999</v>
      </c>
      <c r="H52">
        <f>AVERAGE(G$1:G$307)</f>
        <v>32.174892871965483</v>
      </c>
      <c r="I52">
        <f t="shared" si="0"/>
        <v>-1.5131307471654836</v>
      </c>
      <c r="J52">
        <f t="shared" si="1"/>
        <v>2.2895646580175746</v>
      </c>
    </row>
    <row r="53" spans="1:10" x14ac:dyDescent="0.3">
      <c r="A53">
        <v>25.5</v>
      </c>
      <c r="B53">
        <v>22.731612954199999</v>
      </c>
      <c r="F53">
        <v>26</v>
      </c>
      <c r="G53">
        <v>30.755464162599999</v>
      </c>
      <c r="H53">
        <f>AVERAGE(G$1:G$307)</f>
        <v>32.174892871965483</v>
      </c>
      <c r="I53">
        <f t="shared" si="0"/>
        <v>-1.4194287093654836</v>
      </c>
      <c r="J53">
        <f t="shared" si="1"/>
        <v>2.0147778609709626</v>
      </c>
    </row>
    <row r="54" spans="1:10" x14ac:dyDescent="0.3">
      <c r="A54">
        <v>26</v>
      </c>
      <c r="B54">
        <v>22.731612954199999</v>
      </c>
      <c r="F54">
        <v>26.5</v>
      </c>
      <c r="G54">
        <v>30.8025217695</v>
      </c>
      <c r="H54">
        <f>AVERAGE(G$1:G$307)</f>
        <v>32.174892871965483</v>
      </c>
      <c r="I54">
        <f t="shared" si="0"/>
        <v>-1.3723711024654826</v>
      </c>
      <c r="J54">
        <f t="shared" si="1"/>
        <v>1.8834024428823239</v>
      </c>
    </row>
    <row r="55" spans="1:10" x14ac:dyDescent="0.3">
      <c r="A55">
        <v>26.5</v>
      </c>
      <c r="B55">
        <v>22.754886881000001</v>
      </c>
      <c r="F55">
        <v>27</v>
      </c>
      <c r="G55">
        <v>30.896282336199999</v>
      </c>
      <c r="H55">
        <f>AVERAGE(G$1:G$307)</f>
        <v>32.174892871965483</v>
      </c>
      <c r="I55">
        <f t="shared" si="0"/>
        <v>-1.278610535765484</v>
      </c>
      <c r="J55">
        <f t="shared" si="1"/>
        <v>1.634844902170498</v>
      </c>
    </row>
    <row r="56" spans="1:10" x14ac:dyDescent="0.3">
      <c r="A56">
        <v>27</v>
      </c>
      <c r="B56">
        <v>22.731612954199999</v>
      </c>
      <c r="F56">
        <v>27.5</v>
      </c>
      <c r="G56">
        <v>30.9666289016</v>
      </c>
      <c r="H56">
        <f>AVERAGE(G$1:G$307)</f>
        <v>32.174892871965483</v>
      </c>
      <c r="I56">
        <f t="shared" si="0"/>
        <v>-1.2082639703654827</v>
      </c>
      <c r="J56">
        <f t="shared" si="1"/>
        <v>1.4599018220833602</v>
      </c>
    </row>
    <row r="57" spans="1:10" x14ac:dyDescent="0.3">
      <c r="A57">
        <v>27.5</v>
      </c>
      <c r="B57">
        <v>22.731612954199999</v>
      </c>
      <c r="F57">
        <v>28</v>
      </c>
      <c r="G57">
        <v>31.0137315102</v>
      </c>
      <c r="H57">
        <f>AVERAGE(G$1:G$307)</f>
        <v>32.174892871965483</v>
      </c>
      <c r="I57">
        <f t="shared" si="0"/>
        <v>-1.1611613617654832</v>
      </c>
      <c r="J57">
        <f t="shared" si="1"/>
        <v>1.3482957080570714</v>
      </c>
    </row>
    <row r="58" spans="1:10" x14ac:dyDescent="0.3">
      <c r="A58">
        <v>28</v>
      </c>
      <c r="B58">
        <v>22.7083374746</v>
      </c>
      <c r="F58">
        <v>28.5</v>
      </c>
      <c r="G58">
        <v>31.131052302299999</v>
      </c>
      <c r="H58">
        <f>AVERAGE(G$1:G$307)</f>
        <v>32.174892871965483</v>
      </c>
      <c r="I58">
        <f t="shared" si="0"/>
        <v>-1.043840569665484</v>
      </c>
      <c r="J58">
        <f t="shared" si="1"/>
        <v>1.0896031348795621</v>
      </c>
    </row>
    <row r="59" spans="1:10" x14ac:dyDescent="0.3">
      <c r="A59">
        <v>28.5</v>
      </c>
      <c r="B59">
        <v>22.731612954199999</v>
      </c>
      <c r="F59">
        <v>29</v>
      </c>
      <c r="G59">
        <v>31.154524243699999</v>
      </c>
      <c r="H59">
        <f>AVERAGE(G$1:G$307)</f>
        <v>32.174892871965483</v>
      </c>
      <c r="I59">
        <f t="shared" si="0"/>
        <v>-1.0203686282654836</v>
      </c>
      <c r="J59">
        <f t="shared" si="1"/>
        <v>1.0411521375483845</v>
      </c>
    </row>
    <row r="60" spans="1:10" x14ac:dyDescent="0.3">
      <c r="A60">
        <v>29</v>
      </c>
      <c r="B60">
        <v>22.731612954199999</v>
      </c>
      <c r="F60">
        <v>29.5</v>
      </c>
      <c r="G60">
        <v>31.201476002700002</v>
      </c>
      <c r="H60">
        <f>AVERAGE(G$1:G$307)</f>
        <v>32.174892871965483</v>
      </c>
      <c r="I60">
        <f t="shared" si="0"/>
        <v>-0.97341686926548121</v>
      </c>
      <c r="J60">
        <f t="shared" si="1"/>
        <v>0.94754040137061091</v>
      </c>
    </row>
    <row r="61" spans="1:10" x14ac:dyDescent="0.3">
      <c r="A61">
        <v>29.5</v>
      </c>
      <c r="B61">
        <v>22.731612954199999</v>
      </c>
      <c r="F61">
        <v>30</v>
      </c>
      <c r="G61">
        <v>31.2721160193</v>
      </c>
      <c r="H61">
        <f>AVERAGE(G$1:G$307)</f>
        <v>32.174892871965483</v>
      </c>
      <c r="I61">
        <f t="shared" si="0"/>
        <v>-0.90277685266548247</v>
      </c>
      <c r="J61">
        <f t="shared" si="1"/>
        <v>0.81500604570859425</v>
      </c>
    </row>
    <row r="62" spans="1:10" x14ac:dyDescent="0.3">
      <c r="A62">
        <v>30</v>
      </c>
      <c r="B62">
        <v>22.731612954199999</v>
      </c>
      <c r="F62">
        <v>30.5</v>
      </c>
      <c r="G62">
        <v>31.342587709</v>
      </c>
      <c r="H62">
        <f>AVERAGE(G$1:G$307)</f>
        <v>32.174892871965483</v>
      </c>
      <c r="I62">
        <f t="shared" si="0"/>
        <v>-0.83230516296548274</v>
      </c>
      <c r="J62">
        <f t="shared" si="1"/>
        <v>0.69273188429899879</v>
      </c>
    </row>
    <row r="63" spans="1:10" x14ac:dyDescent="0.3">
      <c r="A63">
        <v>30.5</v>
      </c>
      <c r="B63">
        <v>22.731612954199999</v>
      </c>
      <c r="F63">
        <v>31</v>
      </c>
      <c r="G63">
        <v>31.4130838343</v>
      </c>
      <c r="H63">
        <f>AVERAGE(G$1:G$307)</f>
        <v>32.174892871965483</v>
      </c>
      <c r="I63">
        <f t="shared" si="0"/>
        <v>-0.76180903766548269</v>
      </c>
      <c r="J63">
        <f t="shared" si="1"/>
        <v>0.58035300986880878</v>
      </c>
    </row>
    <row r="64" spans="1:10" x14ac:dyDescent="0.3">
      <c r="A64">
        <v>31</v>
      </c>
      <c r="B64">
        <v>22.7083374746</v>
      </c>
      <c r="F64">
        <v>31.5</v>
      </c>
      <c r="G64">
        <v>31.483797425799999</v>
      </c>
      <c r="H64">
        <f>AVERAGE(G$1:G$307)</f>
        <v>32.174892871965483</v>
      </c>
      <c r="I64">
        <f t="shared" si="0"/>
        <v>-0.69109544616548391</v>
      </c>
      <c r="J64">
        <f t="shared" si="1"/>
        <v>0.47761291571066927</v>
      </c>
    </row>
    <row r="65" spans="1:10" x14ac:dyDescent="0.3">
      <c r="A65">
        <v>31.5</v>
      </c>
      <c r="B65">
        <v>22.731612954199999</v>
      </c>
      <c r="F65">
        <v>32</v>
      </c>
      <c r="G65">
        <v>31.507309962899999</v>
      </c>
      <c r="H65">
        <f>AVERAGE(G$1:G$307)</f>
        <v>32.174892871965483</v>
      </c>
      <c r="I65">
        <f t="shared" si="0"/>
        <v>-0.66758290906548368</v>
      </c>
      <c r="J65">
        <f t="shared" si="1"/>
        <v>0.44566694047633387</v>
      </c>
    </row>
    <row r="66" spans="1:10" x14ac:dyDescent="0.3">
      <c r="A66">
        <v>32</v>
      </c>
      <c r="B66">
        <v>22.731612954199999</v>
      </c>
      <c r="F66">
        <v>32.5</v>
      </c>
      <c r="G66">
        <v>31.577864404500001</v>
      </c>
      <c r="H66">
        <f>AVERAGE(G$1:G$307)</f>
        <v>32.174892871965483</v>
      </c>
      <c r="I66">
        <f t="shared" ref="I66:I129" si="2">G66-H66</f>
        <v>-0.59702846746548133</v>
      </c>
      <c r="J66">
        <f t="shared" ref="J66:J129" si="3">POWER(G66-H66,2)</f>
        <v>0.35644299096418131</v>
      </c>
    </row>
    <row r="67" spans="1:10" x14ac:dyDescent="0.3">
      <c r="A67">
        <v>32.5</v>
      </c>
      <c r="B67">
        <v>22.731612954199999</v>
      </c>
      <c r="F67">
        <v>33</v>
      </c>
      <c r="G67">
        <v>31.648444338299999</v>
      </c>
      <c r="H67">
        <f>AVERAGE(G$1:G$307)</f>
        <v>32.174892871965483</v>
      </c>
      <c r="I67">
        <f t="shared" si="2"/>
        <v>-0.52644853366548361</v>
      </c>
      <c r="J67">
        <f t="shared" si="3"/>
        <v>0.27714805859853781</v>
      </c>
    </row>
    <row r="68" spans="1:10" x14ac:dyDescent="0.3">
      <c r="A68">
        <v>33</v>
      </c>
      <c r="B68">
        <v>22.731612954199999</v>
      </c>
      <c r="F68">
        <v>33.5</v>
      </c>
      <c r="G68">
        <v>31.719243029400001</v>
      </c>
      <c r="H68">
        <f>AVERAGE(G$1:G$307)</f>
        <v>32.174892871965483</v>
      </c>
      <c r="I68">
        <f t="shared" si="2"/>
        <v>-0.45564984256548158</v>
      </c>
      <c r="J68">
        <f t="shared" si="3"/>
        <v>0.20761677902994816</v>
      </c>
    </row>
    <row r="69" spans="1:10" x14ac:dyDescent="0.3">
      <c r="A69">
        <v>33.5</v>
      </c>
      <c r="B69">
        <v>22.731612954199999</v>
      </c>
      <c r="F69">
        <v>34</v>
      </c>
      <c r="G69">
        <v>31.742784091600001</v>
      </c>
      <c r="H69">
        <f>AVERAGE(G$1:G$307)</f>
        <v>32.174892871965483</v>
      </c>
      <c r="I69">
        <f t="shared" si="2"/>
        <v>-0.43210878036548195</v>
      </c>
      <c r="J69">
        <f t="shared" si="3"/>
        <v>0.18671799806894432</v>
      </c>
    </row>
    <row r="70" spans="1:10" x14ac:dyDescent="0.3">
      <c r="A70">
        <v>34</v>
      </c>
      <c r="B70">
        <v>22.7083374746</v>
      </c>
      <c r="F70">
        <v>34.5</v>
      </c>
      <c r="G70">
        <v>31.813424815099999</v>
      </c>
      <c r="H70">
        <f>AVERAGE(G$1:G$307)</f>
        <v>32.174892871965483</v>
      </c>
      <c r="I70">
        <f t="shared" si="2"/>
        <v>-0.36146805686548333</v>
      </c>
      <c r="J70">
        <f t="shared" si="3"/>
        <v>0.13065915613410831</v>
      </c>
    </row>
    <row r="71" spans="1:10" x14ac:dyDescent="0.3">
      <c r="A71">
        <v>34.5</v>
      </c>
      <c r="B71">
        <v>22.7083374746</v>
      </c>
      <c r="F71">
        <v>35</v>
      </c>
      <c r="G71">
        <v>31.8840920922</v>
      </c>
      <c r="H71">
        <f>AVERAGE(G$1:G$307)</f>
        <v>32.174892871965483</v>
      </c>
      <c r="I71">
        <f t="shared" si="2"/>
        <v>-0.29080077976548324</v>
      </c>
      <c r="J71">
        <f t="shared" si="3"/>
        <v>8.4565093512213085E-2</v>
      </c>
    </row>
    <row r="72" spans="1:10" x14ac:dyDescent="0.3">
      <c r="A72">
        <v>35</v>
      </c>
      <c r="B72">
        <v>22.7083374746</v>
      </c>
      <c r="F72">
        <v>35.5</v>
      </c>
      <c r="G72">
        <v>31.8840920922</v>
      </c>
      <c r="H72">
        <f>AVERAGE(G$1:G$307)</f>
        <v>32.174892871965483</v>
      </c>
      <c r="I72">
        <f t="shared" si="2"/>
        <v>-0.29080077976548324</v>
      </c>
      <c r="J72">
        <f t="shared" si="3"/>
        <v>8.4565093512213085E-2</v>
      </c>
    </row>
    <row r="73" spans="1:10" x14ac:dyDescent="0.3">
      <c r="A73">
        <v>35.5</v>
      </c>
      <c r="B73">
        <v>22.7083374746</v>
      </c>
      <c r="F73">
        <v>36</v>
      </c>
      <c r="G73">
        <v>31.954979432399998</v>
      </c>
      <c r="H73">
        <f>AVERAGE(G$1:G$307)</f>
        <v>32.174892871965483</v>
      </c>
      <c r="I73">
        <f t="shared" si="2"/>
        <v>-0.21991343956548448</v>
      </c>
      <c r="J73">
        <f t="shared" si="3"/>
        <v>4.8361920901521992E-2</v>
      </c>
    </row>
    <row r="74" spans="1:10" x14ac:dyDescent="0.3">
      <c r="A74">
        <v>36</v>
      </c>
      <c r="B74">
        <v>22.731612954199999</v>
      </c>
      <c r="F74">
        <v>36.5</v>
      </c>
      <c r="G74">
        <v>31.978550200800001</v>
      </c>
      <c r="H74">
        <f>AVERAGE(G$1:G$307)</f>
        <v>32.174892871965483</v>
      </c>
      <c r="I74">
        <f t="shared" si="2"/>
        <v>-0.19634267116548187</v>
      </c>
      <c r="J74">
        <f t="shared" si="3"/>
        <v>3.8550444520396548E-2</v>
      </c>
    </row>
    <row r="75" spans="1:10" x14ac:dyDescent="0.3">
      <c r="A75">
        <v>36.5</v>
      </c>
      <c r="B75">
        <v>22.731612954199999</v>
      </c>
      <c r="F75">
        <v>37</v>
      </c>
      <c r="G75">
        <v>32.025700849099998</v>
      </c>
      <c r="H75">
        <f>AVERAGE(G$1:G$307)</f>
        <v>32.174892871965483</v>
      </c>
      <c r="I75">
        <f t="shared" si="2"/>
        <v>-0.14919202286548483</v>
      </c>
      <c r="J75">
        <f t="shared" si="3"/>
        <v>2.2258259686695349E-2</v>
      </c>
    </row>
    <row r="76" spans="1:10" x14ac:dyDescent="0.3">
      <c r="A76">
        <v>37</v>
      </c>
      <c r="B76">
        <v>22.7083374746</v>
      </c>
      <c r="F76">
        <v>37.5</v>
      </c>
      <c r="G76">
        <v>32.049280752900003</v>
      </c>
      <c r="H76">
        <f>AVERAGE(G$1:G$307)</f>
        <v>32.174892871965483</v>
      </c>
      <c r="I76">
        <f t="shared" si="2"/>
        <v>-0.12561211906547953</v>
      </c>
      <c r="J76">
        <f t="shared" si="3"/>
        <v>1.5778404456120207E-2</v>
      </c>
    </row>
    <row r="77" spans="1:10" x14ac:dyDescent="0.3">
      <c r="A77">
        <v>37.5</v>
      </c>
      <c r="B77">
        <v>22.7083374746</v>
      </c>
      <c r="F77">
        <v>38</v>
      </c>
      <c r="G77">
        <v>32.096449779099999</v>
      </c>
      <c r="H77">
        <f>AVERAGE(G$1:G$307)</f>
        <v>32.174892871965483</v>
      </c>
      <c r="I77">
        <f t="shared" si="2"/>
        <v>-7.8443092865484232E-2</v>
      </c>
      <c r="J77">
        <f t="shared" si="3"/>
        <v>6.1533188183029832E-3</v>
      </c>
    </row>
    <row r="78" spans="1:10" x14ac:dyDescent="0.3">
      <c r="A78">
        <v>38</v>
      </c>
      <c r="B78">
        <v>22.7083374746</v>
      </c>
      <c r="F78">
        <v>38.5</v>
      </c>
      <c r="G78">
        <v>32.143631175800003</v>
      </c>
      <c r="H78">
        <f>AVERAGE(G$1:G$307)</f>
        <v>32.174892871965483</v>
      </c>
      <c r="I78">
        <f t="shared" si="2"/>
        <v>-3.1261696165479691E-2</v>
      </c>
      <c r="J78">
        <f t="shared" si="3"/>
        <v>9.7729364714276771E-4</v>
      </c>
    </row>
    <row r="79" spans="1:10" x14ac:dyDescent="0.3">
      <c r="A79">
        <v>38.5</v>
      </c>
      <c r="B79">
        <v>22.7083374746</v>
      </c>
      <c r="F79">
        <v>39</v>
      </c>
      <c r="G79">
        <v>32.167226542900003</v>
      </c>
      <c r="H79">
        <f>AVERAGE(G$1:G$307)</f>
        <v>32.174892871965483</v>
      </c>
      <c r="I79">
        <f t="shared" si="2"/>
        <v>-7.6663290654792604E-3</v>
      </c>
      <c r="J79">
        <f t="shared" si="3"/>
        <v>5.8772601340212108E-5</v>
      </c>
    </row>
    <row r="80" spans="1:10" x14ac:dyDescent="0.3">
      <c r="A80">
        <v>39</v>
      </c>
      <c r="B80">
        <v>22.731612954199999</v>
      </c>
      <c r="F80">
        <v>39.5</v>
      </c>
      <c r="G80">
        <v>32.191018481500002</v>
      </c>
      <c r="H80">
        <f>AVERAGE(G$1:G$307)</f>
        <v>32.174892871965483</v>
      </c>
      <c r="I80">
        <f t="shared" si="2"/>
        <v>1.6125609534519469E-2</v>
      </c>
      <c r="J80">
        <f t="shared" si="3"/>
        <v>2.6003528285978522E-4</v>
      </c>
    </row>
    <row r="81" spans="1:10" x14ac:dyDescent="0.3">
      <c r="A81">
        <v>39.5</v>
      </c>
      <c r="B81">
        <v>22.7083374746</v>
      </c>
      <c r="F81">
        <v>40</v>
      </c>
      <c r="G81">
        <v>32.261832934300003</v>
      </c>
      <c r="H81">
        <f>AVERAGE(G$1:G$307)</f>
        <v>32.174892871965483</v>
      </c>
      <c r="I81">
        <f t="shared" si="2"/>
        <v>8.6940062334520007E-2</v>
      </c>
      <c r="J81">
        <f t="shared" si="3"/>
        <v>7.5585744387302242E-3</v>
      </c>
    </row>
    <row r="82" spans="1:10" x14ac:dyDescent="0.3">
      <c r="A82">
        <v>40</v>
      </c>
      <c r="B82">
        <v>22.7083374746</v>
      </c>
      <c r="F82">
        <v>40.5</v>
      </c>
      <c r="G82">
        <v>32.30905843</v>
      </c>
      <c r="H82">
        <f>AVERAGE(G$1:G$307)</f>
        <v>32.174892871965483</v>
      </c>
      <c r="I82">
        <f t="shared" si="2"/>
        <v>0.13416555803451757</v>
      </c>
      <c r="J82">
        <f t="shared" si="3"/>
        <v>1.8000396962713505E-2</v>
      </c>
    </row>
    <row r="83" spans="1:10" x14ac:dyDescent="0.3">
      <c r="A83">
        <v>40.5</v>
      </c>
      <c r="B83">
        <v>22.731612954199999</v>
      </c>
      <c r="F83">
        <v>41</v>
      </c>
      <c r="G83">
        <v>32.332675971800001</v>
      </c>
      <c r="H83">
        <f>AVERAGE(G$1:G$307)</f>
        <v>32.174892871965483</v>
      </c>
      <c r="I83">
        <f t="shared" si="2"/>
        <v>0.15778309983451777</v>
      </c>
      <c r="J83">
        <f t="shared" si="3"/>
        <v>2.4895506593389401E-2</v>
      </c>
    </row>
    <row r="84" spans="1:10" x14ac:dyDescent="0.3">
      <c r="A84">
        <v>41</v>
      </c>
      <c r="B84">
        <v>22.7083374746</v>
      </c>
      <c r="F84">
        <v>41.5</v>
      </c>
      <c r="G84">
        <v>32.379920703000003</v>
      </c>
      <c r="H84">
        <f>AVERAGE(G$1:G$307)</f>
        <v>32.174892871965483</v>
      </c>
      <c r="I84">
        <f t="shared" si="2"/>
        <v>0.2050278310345206</v>
      </c>
      <c r="J84">
        <f t="shared" si="3"/>
        <v>4.2036411498719929E-2</v>
      </c>
    </row>
    <row r="85" spans="1:10" x14ac:dyDescent="0.3">
      <c r="A85">
        <v>41.5</v>
      </c>
      <c r="B85">
        <v>22.7083374746</v>
      </c>
      <c r="F85">
        <v>42</v>
      </c>
      <c r="G85">
        <v>32.403547916299999</v>
      </c>
      <c r="H85">
        <f>AVERAGE(G$1:G$307)</f>
        <v>32.174892871965483</v>
      </c>
      <c r="I85">
        <f t="shared" si="2"/>
        <v>0.22865504433451633</v>
      </c>
      <c r="J85">
        <f t="shared" si="3"/>
        <v>5.2283129299619632E-2</v>
      </c>
    </row>
    <row r="86" spans="1:10" x14ac:dyDescent="0.3">
      <c r="A86">
        <v>42</v>
      </c>
      <c r="B86">
        <v>22.7083374746</v>
      </c>
      <c r="F86">
        <v>42.5</v>
      </c>
      <c r="G86">
        <v>32.4510058308</v>
      </c>
      <c r="H86">
        <f>AVERAGE(G$1:G$307)</f>
        <v>32.174892871965483</v>
      </c>
      <c r="I86">
        <f t="shared" si="2"/>
        <v>0.27611295883451703</v>
      </c>
      <c r="J86">
        <f t="shared" si="3"/>
        <v>7.6238366036351701E-2</v>
      </c>
    </row>
    <row r="87" spans="1:10" x14ac:dyDescent="0.3">
      <c r="A87">
        <v>42.5</v>
      </c>
      <c r="B87">
        <v>22.7083374746</v>
      </c>
      <c r="F87">
        <v>43</v>
      </c>
      <c r="G87">
        <v>32.498283153300001</v>
      </c>
      <c r="H87">
        <f>AVERAGE(G$1:G$307)</f>
        <v>32.174892871965483</v>
      </c>
      <c r="I87">
        <f t="shared" si="2"/>
        <v>0.32339028133451819</v>
      </c>
      <c r="J87">
        <f t="shared" si="3"/>
        <v>0.10458127406161882</v>
      </c>
    </row>
    <row r="88" spans="1:10" x14ac:dyDescent="0.3">
      <c r="A88">
        <v>43</v>
      </c>
      <c r="B88">
        <v>22.7083374746</v>
      </c>
      <c r="F88">
        <v>43.5</v>
      </c>
      <c r="G88">
        <v>32.5455736591</v>
      </c>
      <c r="H88">
        <f>AVERAGE(G$1:G$307)</f>
        <v>32.174892871965483</v>
      </c>
      <c r="I88">
        <f t="shared" si="2"/>
        <v>0.37068078713451769</v>
      </c>
      <c r="J88">
        <f t="shared" si="3"/>
        <v>0.13740424595066561</v>
      </c>
    </row>
    <row r="89" spans="1:10" x14ac:dyDescent="0.3">
      <c r="A89">
        <v>43.5</v>
      </c>
      <c r="B89">
        <v>22.7083374746</v>
      </c>
      <c r="F89">
        <v>44</v>
      </c>
      <c r="G89">
        <v>32.569223885600003</v>
      </c>
      <c r="H89">
        <f>AVERAGE(G$1:G$307)</f>
        <v>32.174892871965483</v>
      </c>
      <c r="I89">
        <f t="shared" si="2"/>
        <v>0.39433101363452039</v>
      </c>
      <c r="J89">
        <f t="shared" si="3"/>
        <v>0.1554969483140283</v>
      </c>
    </row>
    <row r="90" spans="1:10" x14ac:dyDescent="0.3">
      <c r="A90">
        <v>44</v>
      </c>
      <c r="B90">
        <v>22.731612954199999</v>
      </c>
      <c r="F90">
        <v>44.5</v>
      </c>
      <c r="G90">
        <v>32.616534346000002</v>
      </c>
      <c r="H90">
        <f>AVERAGE(G$1:G$307)</f>
        <v>32.174892871965483</v>
      </c>
      <c r="I90">
        <f t="shared" si="2"/>
        <v>0.44164147403451892</v>
      </c>
      <c r="J90">
        <f t="shared" si="3"/>
        <v>0.19504719158738265</v>
      </c>
    </row>
    <row r="91" spans="1:10" x14ac:dyDescent="0.3">
      <c r="A91">
        <v>44.5</v>
      </c>
      <c r="B91">
        <v>22.7083374746</v>
      </c>
      <c r="F91">
        <v>45</v>
      </c>
      <c r="G91">
        <v>32.664052207899999</v>
      </c>
      <c r="H91">
        <f>AVERAGE(G$1:G$307)</f>
        <v>32.174892871965483</v>
      </c>
      <c r="I91">
        <f t="shared" si="2"/>
        <v>0.48915933593451655</v>
      </c>
      <c r="J91">
        <f t="shared" si="3"/>
        <v>0.23927685593189721</v>
      </c>
    </row>
    <row r="92" spans="1:10" x14ac:dyDescent="0.3">
      <c r="A92">
        <v>45</v>
      </c>
      <c r="B92">
        <v>22.731612954199999</v>
      </c>
      <c r="F92">
        <v>45.5</v>
      </c>
      <c r="G92">
        <v>32.664052207899999</v>
      </c>
      <c r="H92">
        <f>AVERAGE(G$1:G$307)</f>
        <v>32.174892871965483</v>
      </c>
      <c r="I92">
        <f t="shared" si="2"/>
        <v>0.48915933593451655</v>
      </c>
      <c r="J92">
        <f t="shared" si="3"/>
        <v>0.23927685593189721</v>
      </c>
    </row>
    <row r="93" spans="1:10" x14ac:dyDescent="0.3">
      <c r="A93">
        <v>45.5</v>
      </c>
      <c r="B93">
        <v>22.731612954199999</v>
      </c>
      <c r="F93">
        <v>46</v>
      </c>
      <c r="G93">
        <v>32.687719241400004</v>
      </c>
      <c r="H93">
        <f>AVERAGE(G$1:G$307)</f>
        <v>32.174892871965483</v>
      </c>
      <c r="I93">
        <f t="shared" si="2"/>
        <v>0.51282636943452076</v>
      </c>
      <c r="J93">
        <f t="shared" si="3"/>
        <v>0.26299088518739155</v>
      </c>
    </row>
    <row r="94" spans="1:10" x14ac:dyDescent="0.3">
      <c r="A94">
        <v>46</v>
      </c>
      <c r="B94">
        <v>22.731612954199999</v>
      </c>
      <c r="F94">
        <v>46.5</v>
      </c>
      <c r="G94">
        <v>32.735063496499997</v>
      </c>
      <c r="H94">
        <f>AVERAGE(G$1:G$307)</f>
        <v>32.174892871965483</v>
      </c>
      <c r="I94">
        <f t="shared" si="2"/>
        <v>0.56017062453451416</v>
      </c>
      <c r="J94">
        <f t="shared" si="3"/>
        <v>0.31379112859138764</v>
      </c>
    </row>
    <row r="95" spans="1:10" x14ac:dyDescent="0.3">
      <c r="A95">
        <v>46.5</v>
      </c>
      <c r="B95">
        <v>22.731612954199999</v>
      </c>
      <c r="F95">
        <v>47</v>
      </c>
      <c r="G95">
        <v>32.782421416399998</v>
      </c>
      <c r="H95">
        <f>AVERAGE(G$1:G$307)</f>
        <v>32.174892871965483</v>
      </c>
      <c r="I95">
        <f t="shared" si="2"/>
        <v>0.60752854443451554</v>
      </c>
      <c r="J95">
        <f t="shared" si="3"/>
        <v>0.36909093230272111</v>
      </c>
    </row>
    <row r="96" spans="1:10" x14ac:dyDescent="0.3">
      <c r="A96">
        <v>47</v>
      </c>
      <c r="B96">
        <v>22.731612954199999</v>
      </c>
      <c r="F96">
        <v>47.5</v>
      </c>
      <c r="G96">
        <v>32.806105530700002</v>
      </c>
      <c r="H96">
        <f>AVERAGE(G$1:G$307)</f>
        <v>32.174892871965483</v>
      </c>
      <c r="I96">
        <f t="shared" si="2"/>
        <v>0.63121265873451904</v>
      </c>
      <c r="J96">
        <f t="shared" si="3"/>
        <v>0.39842942054670039</v>
      </c>
    </row>
    <row r="97" spans="1:10" x14ac:dyDescent="0.3">
      <c r="A97">
        <v>47.5</v>
      </c>
      <c r="B97">
        <v>22.731612954199999</v>
      </c>
      <c r="F97">
        <v>48</v>
      </c>
      <c r="G97">
        <v>32.853484128600002</v>
      </c>
      <c r="H97">
        <f>AVERAGE(G$1:G$307)</f>
        <v>32.174892871965483</v>
      </c>
      <c r="I97">
        <f t="shared" si="2"/>
        <v>0.67859125663451891</v>
      </c>
      <c r="J97">
        <f t="shared" si="3"/>
        <v>0.46048609358081549</v>
      </c>
    </row>
    <row r="98" spans="1:10" x14ac:dyDescent="0.3">
      <c r="A98">
        <v>48</v>
      </c>
      <c r="B98">
        <v>22.754886881000001</v>
      </c>
      <c r="F98">
        <v>48.5</v>
      </c>
      <c r="G98">
        <v>32.853484128600002</v>
      </c>
      <c r="H98">
        <f>AVERAGE(G$1:G$307)</f>
        <v>32.174892871965483</v>
      </c>
      <c r="I98">
        <f t="shared" si="2"/>
        <v>0.67859125663451891</v>
      </c>
      <c r="J98">
        <f t="shared" si="3"/>
        <v>0.46048609358081549</v>
      </c>
    </row>
    <row r="99" spans="1:10" x14ac:dyDescent="0.3">
      <c r="A99">
        <v>48.5</v>
      </c>
      <c r="B99">
        <v>22.731612954199999</v>
      </c>
      <c r="F99">
        <v>49</v>
      </c>
      <c r="G99">
        <v>32.853484128600002</v>
      </c>
      <c r="H99">
        <f>AVERAGE(G$1:G$307)</f>
        <v>32.174892871965483</v>
      </c>
      <c r="I99">
        <f t="shared" si="2"/>
        <v>0.67859125663451891</v>
      </c>
      <c r="J99">
        <f t="shared" si="3"/>
        <v>0.46048609358081549</v>
      </c>
    </row>
    <row r="100" spans="1:10" x14ac:dyDescent="0.3">
      <c r="A100">
        <v>49</v>
      </c>
      <c r="B100">
        <v>22.754886881000001</v>
      </c>
      <c r="F100">
        <v>49.5</v>
      </c>
      <c r="G100">
        <v>32.853484128600002</v>
      </c>
      <c r="H100">
        <f>AVERAGE(G$1:G$307)</f>
        <v>32.174892871965483</v>
      </c>
      <c r="I100">
        <f t="shared" si="2"/>
        <v>0.67859125663451891</v>
      </c>
      <c r="J100">
        <f t="shared" si="3"/>
        <v>0.46048609358081549</v>
      </c>
    </row>
    <row r="101" spans="1:10" x14ac:dyDescent="0.3">
      <c r="A101">
        <v>49.5</v>
      </c>
      <c r="B101">
        <v>22.731612954199999</v>
      </c>
      <c r="F101">
        <v>50</v>
      </c>
      <c r="G101">
        <v>32.901070893099998</v>
      </c>
      <c r="H101">
        <f>AVERAGE(G$1:G$307)</f>
        <v>32.174892871965483</v>
      </c>
      <c r="I101">
        <f t="shared" si="2"/>
        <v>0.72617802113451546</v>
      </c>
      <c r="J101">
        <f t="shared" si="3"/>
        <v>0.52733451837884082</v>
      </c>
    </row>
    <row r="102" spans="1:10" x14ac:dyDescent="0.3">
      <c r="A102">
        <v>50</v>
      </c>
      <c r="B102">
        <v>22.754886881000001</v>
      </c>
      <c r="F102">
        <v>50.5</v>
      </c>
      <c r="G102">
        <v>32.924772419100002</v>
      </c>
      <c r="H102">
        <f>AVERAGE(G$1:G$307)</f>
        <v>32.174892871965483</v>
      </c>
      <c r="I102">
        <f t="shared" si="2"/>
        <v>0.74987954713451899</v>
      </c>
      <c r="J102">
        <f t="shared" si="3"/>
        <v>0.56231933521067123</v>
      </c>
    </row>
    <row r="103" spans="1:10" x14ac:dyDescent="0.3">
      <c r="A103">
        <v>50.5</v>
      </c>
      <c r="B103">
        <v>22.731612954199999</v>
      </c>
      <c r="F103">
        <v>51</v>
      </c>
      <c r="G103">
        <v>32.924772419100002</v>
      </c>
      <c r="H103">
        <f>AVERAGE(G$1:G$307)</f>
        <v>32.174892871965483</v>
      </c>
      <c r="I103">
        <f t="shared" si="2"/>
        <v>0.74987954713451899</v>
      </c>
      <c r="J103">
        <f t="shared" si="3"/>
        <v>0.56231933521067123</v>
      </c>
    </row>
    <row r="104" spans="1:10" x14ac:dyDescent="0.3">
      <c r="A104">
        <v>51</v>
      </c>
      <c r="B104">
        <v>22.754886881000001</v>
      </c>
      <c r="F104">
        <v>51.5</v>
      </c>
      <c r="G104">
        <v>32.972186022199999</v>
      </c>
      <c r="H104">
        <f>AVERAGE(G$1:G$307)</f>
        <v>32.174892871965483</v>
      </c>
      <c r="I104">
        <f t="shared" si="2"/>
        <v>0.79729315023451619</v>
      </c>
      <c r="J104">
        <f t="shared" si="3"/>
        <v>0.63567636741087885</v>
      </c>
    </row>
    <row r="105" spans="1:10" x14ac:dyDescent="0.3">
      <c r="A105">
        <v>51.5</v>
      </c>
      <c r="B105">
        <v>22.754886881000001</v>
      </c>
      <c r="F105">
        <v>52</v>
      </c>
      <c r="G105">
        <v>32.972186022199999</v>
      </c>
      <c r="H105">
        <f>AVERAGE(G$1:G$307)</f>
        <v>32.174892871965483</v>
      </c>
      <c r="I105">
        <f t="shared" si="2"/>
        <v>0.79729315023451619</v>
      </c>
      <c r="J105">
        <f t="shared" si="3"/>
        <v>0.63567636741087885</v>
      </c>
    </row>
    <row r="106" spans="1:10" x14ac:dyDescent="0.3">
      <c r="A106">
        <v>52</v>
      </c>
      <c r="B106">
        <v>22.754886881000001</v>
      </c>
      <c r="F106">
        <v>52.5</v>
      </c>
      <c r="G106">
        <v>33.0196137744</v>
      </c>
      <c r="H106">
        <f>AVERAGE(G$1:G$307)</f>
        <v>32.174892871965483</v>
      </c>
      <c r="I106">
        <f t="shared" si="2"/>
        <v>0.84472090243451703</v>
      </c>
      <c r="J106">
        <f t="shared" si="3"/>
        <v>0.71355340300978487</v>
      </c>
    </row>
    <row r="107" spans="1:10" x14ac:dyDescent="0.3">
      <c r="A107">
        <v>52.5</v>
      </c>
      <c r="B107">
        <v>22.754886881000001</v>
      </c>
      <c r="F107">
        <v>53</v>
      </c>
      <c r="G107">
        <v>32.9958981236</v>
      </c>
      <c r="H107">
        <f>AVERAGE(G$1:G$307)</f>
        <v>32.174892871965483</v>
      </c>
      <c r="I107">
        <f t="shared" si="2"/>
        <v>0.82100525163451721</v>
      </c>
      <c r="J107">
        <f t="shared" si="3"/>
        <v>0.67404962321145689</v>
      </c>
    </row>
    <row r="108" spans="1:10" x14ac:dyDescent="0.3">
      <c r="A108">
        <v>53</v>
      </c>
      <c r="B108">
        <v>22.754886881000001</v>
      </c>
      <c r="F108">
        <v>53.5</v>
      </c>
      <c r="G108">
        <v>33.0196137744</v>
      </c>
      <c r="H108">
        <f>AVERAGE(G$1:G$307)</f>
        <v>32.174892871965483</v>
      </c>
      <c r="I108">
        <f t="shared" si="2"/>
        <v>0.84472090243451703</v>
      </c>
      <c r="J108">
        <f t="shared" si="3"/>
        <v>0.71355340300978487</v>
      </c>
    </row>
    <row r="109" spans="1:10" x14ac:dyDescent="0.3">
      <c r="A109">
        <v>53.5</v>
      </c>
      <c r="B109">
        <v>22.754886881000001</v>
      </c>
      <c r="F109">
        <v>54</v>
      </c>
      <c r="G109">
        <v>33.067055772800003</v>
      </c>
      <c r="H109">
        <f>AVERAGE(G$1:G$307)</f>
        <v>32.174892871965483</v>
      </c>
      <c r="I109">
        <f t="shared" si="2"/>
        <v>0.89216290083452066</v>
      </c>
      <c r="J109">
        <f t="shared" si="3"/>
        <v>0.7959546416254667</v>
      </c>
    </row>
    <row r="110" spans="1:10" x14ac:dyDescent="0.3">
      <c r="A110">
        <v>54</v>
      </c>
      <c r="B110">
        <v>22.754886881000001</v>
      </c>
      <c r="F110">
        <v>54.5</v>
      </c>
      <c r="G110">
        <v>33.0907821447</v>
      </c>
      <c r="H110">
        <f>AVERAGE(G$1:G$307)</f>
        <v>32.174892871965483</v>
      </c>
      <c r="I110">
        <f t="shared" si="2"/>
        <v>0.91588927273451759</v>
      </c>
      <c r="J110">
        <f t="shared" si="3"/>
        <v>0.83885315991016352</v>
      </c>
    </row>
    <row r="111" spans="1:10" x14ac:dyDescent="0.3">
      <c r="A111">
        <v>54.5</v>
      </c>
      <c r="B111">
        <v>22.778159266900001</v>
      </c>
      <c r="F111">
        <v>55</v>
      </c>
      <c r="G111">
        <v>33.138440247399998</v>
      </c>
      <c r="H111">
        <f>AVERAGE(G$1:G$307)</f>
        <v>32.174892871965483</v>
      </c>
      <c r="I111">
        <f t="shared" si="2"/>
        <v>0.96354737543451563</v>
      </c>
      <c r="J111">
        <f t="shared" si="3"/>
        <v>0.92842354470674338</v>
      </c>
    </row>
    <row r="112" spans="1:10" x14ac:dyDescent="0.3">
      <c r="A112">
        <v>55</v>
      </c>
      <c r="B112">
        <v>22.778159266900001</v>
      </c>
      <c r="F112">
        <v>55.5</v>
      </c>
      <c r="G112">
        <v>33.114512114699998</v>
      </c>
      <c r="H112">
        <f>AVERAGE(G$1:G$307)</f>
        <v>32.174892871965483</v>
      </c>
      <c r="I112">
        <f t="shared" si="2"/>
        <v>0.93961924273451558</v>
      </c>
      <c r="J112">
        <f t="shared" si="3"/>
        <v>0.88288432131698447</v>
      </c>
    </row>
    <row r="113" spans="1:10" x14ac:dyDescent="0.3">
      <c r="A113">
        <v>55.5</v>
      </c>
      <c r="B113">
        <v>22.778159266900001</v>
      </c>
      <c r="F113">
        <v>56</v>
      </c>
      <c r="G113">
        <v>33.138440247399998</v>
      </c>
      <c r="H113">
        <f>AVERAGE(G$1:G$307)</f>
        <v>32.174892871965483</v>
      </c>
      <c r="I113">
        <f t="shared" si="2"/>
        <v>0.96354737543451563</v>
      </c>
      <c r="J113">
        <f t="shared" si="3"/>
        <v>0.92842354470674338</v>
      </c>
    </row>
    <row r="114" spans="1:10" x14ac:dyDescent="0.3">
      <c r="A114">
        <v>56</v>
      </c>
      <c r="B114">
        <v>22.754886881000001</v>
      </c>
      <c r="F114">
        <v>56.5</v>
      </c>
      <c r="G114">
        <v>33.138440247399998</v>
      </c>
      <c r="H114">
        <f>AVERAGE(G$1:G$307)</f>
        <v>32.174892871965483</v>
      </c>
      <c r="I114">
        <f t="shared" si="2"/>
        <v>0.96354737543451563</v>
      </c>
      <c r="J114">
        <f t="shared" si="3"/>
        <v>0.92842354470674338</v>
      </c>
    </row>
    <row r="115" spans="1:10" x14ac:dyDescent="0.3">
      <c r="A115">
        <v>56.5</v>
      </c>
      <c r="B115">
        <v>22.778159266900001</v>
      </c>
      <c r="F115">
        <v>57</v>
      </c>
      <c r="G115">
        <v>33.138440247399998</v>
      </c>
      <c r="H115">
        <f>AVERAGE(G$1:G$307)</f>
        <v>32.174892871965483</v>
      </c>
      <c r="I115">
        <f t="shared" si="2"/>
        <v>0.96354737543451563</v>
      </c>
      <c r="J115">
        <f t="shared" si="3"/>
        <v>0.92842354470674338</v>
      </c>
    </row>
    <row r="116" spans="1:10" x14ac:dyDescent="0.3">
      <c r="A116">
        <v>57</v>
      </c>
      <c r="B116">
        <v>22.754886881000001</v>
      </c>
      <c r="F116">
        <v>57.5</v>
      </c>
      <c r="G116">
        <v>33.185918346800001</v>
      </c>
      <c r="H116">
        <f>AVERAGE(G$1:G$307)</f>
        <v>32.174892871965483</v>
      </c>
      <c r="I116">
        <f t="shared" si="2"/>
        <v>1.0110254748345184</v>
      </c>
      <c r="J116">
        <f t="shared" si="3"/>
        <v>1.0221725107643636</v>
      </c>
    </row>
    <row r="117" spans="1:10" x14ac:dyDescent="0.3">
      <c r="A117">
        <v>57.5</v>
      </c>
      <c r="B117">
        <v>22.778159266900001</v>
      </c>
      <c r="F117">
        <v>58</v>
      </c>
      <c r="G117">
        <v>33.209662860800002</v>
      </c>
      <c r="H117">
        <f>AVERAGE(G$1:G$307)</f>
        <v>32.174892871965483</v>
      </c>
      <c r="I117">
        <f t="shared" si="2"/>
        <v>1.034769988834519</v>
      </c>
      <c r="J117">
        <f t="shared" si="3"/>
        <v>1.0707489297925905</v>
      </c>
    </row>
    <row r="118" spans="1:10" x14ac:dyDescent="0.3">
      <c r="A118">
        <v>58</v>
      </c>
      <c r="B118">
        <v>22.754886881000001</v>
      </c>
      <c r="F118">
        <v>58.5</v>
      </c>
      <c r="G118">
        <v>33.209662860800002</v>
      </c>
      <c r="H118">
        <f>AVERAGE(G$1:G$307)</f>
        <v>32.174892871965483</v>
      </c>
      <c r="I118">
        <f t="shared" si="2"/>
        <v>1.034769988834519</v>
      </c>
      <c r="J118">
        <f t="shared" si="3"/>
        <v>1.0707489297925905</v>
      </c>
    </row>
    <row r="119" spans="1:10" x14ac:dyDescent="0.3">
      <c r="A119">
        <v>58.5</v>
      </c>
      <c r="B119">
        <v>22.778159266900001</v>
      </c>
      <c r="F119">
        <v>59</v>
      </c>
      <c r="G119">
        <v>33.233411033899998</v>
      </c>
      <c r="H119">
        <f>AVERAGE(G$1:G$307)</f>
        <v>32.174892871965483</v>
      </c>
      <c r="I119">
        <f t="shared" si="2"/>
        <v>1.058518161934515</v>
      </c>
      <c r="J119">
        <f t="shared" si="3"/>
        <v>1.1204606991452242</v>
      </c>
    </row>
    <row r="120" spans="1:10" x14ac:dyDescent="0.3">
      <c r="A120">
        <v>59</v>
      </c>
      <c r="B120">
        <v>22.778159266900001</v>
      </c>
      <c r="F120">
        <v>59.5</v>
      </c>
      <c r="G120">
        <v>33.257162878400003</v>
      </c>
      <c r="H120">
        <f>AVERAGE(G$1:G$307)</f>
        <v>32.174892871965483</v>
      </c>
      <c r="I120">
        <f t="shared" si="2"/>
        <v>1.0822700064345199</v>
      </c>
      <c r="J120">
        <f t="shared" si="3"/>
        <v>1.1713083668277757</v>
      </c>
    </row>
    <row r="121" spans="1:10" x14ac:dyDescent="0.3">
      <c r="A121">
        <v>59.5</v>
      </c>
      <c r="B121">
        <v>22.778159266900001</v>
      </c>
      <c r="F121">
        <v>60</v>
      </c>
      <c r="G121">
        <v>33.209662860800002</v>
      </c>
      <c r="H121">
        <f>AVERAGE(G$1:G$307)</f>
        <v>32.174892871965483</v>
      </c>
      <c r="I121">
        <f t="shared" si="2"/>
        <v>1.034769988834519</v>
      </c>
      <c r="J121">
        <f t="shared" si="3"/>
        <v>1.0707489297925905</v>
      </c>
    </row>
    <row r="122" spans="1:10" x14ac:dyDescent="0.3">
      <c r="A122">
        <v>60</v>
      </c>
      <c r="B122">
        <v>22.754886881000001</v>
      </c>
      <c r="F122">
        <v>60.5</v>
      </c>
      <c r="G122">
        <v>33.280918406399998</v>
      </c>
      <c r="H122">
        <f>AVERAGE(G$1:G$307)</f>
        <v>32.174892871965483</v>
      </c>
      <c r="I122">
        <f t="shared" si="2"/>
        <v>1.1060255344345151</v>
      </c>
      <c r="J122">
        <f t="shared" si="3"/>
        <v>1.2232924828211549</v>
      </c>
    </row>
    <row r="123" spans="1:10" x14ac:dyDescent="0.3">
      <c r="A123">
        <v>60.5</v>
      </c>
      <c r="B123">
        <v>22.778159266900001</v>
      </c>
      <c r="F123">
        <v>61</v>
      </c>
      <c r="G123">
        <v>33.280918406399998</v>
      </c>
      <c r="H123">
        <f>AVERAGE(G$1:G$307)</f>
        <v>32.174892871965483</v>
      </c>
      <c r="I123">
        <f t="shared" si="2"/>
        <v>1.1060255344345151</v>
      </c>
      <c r="J123">
        <f t="shared" si="3"/>
        <v>1.2232924828211549</v>
      </c>
    </row>
    <row r="124" spans="1:10" x14ac:dyDescent="0.3">
      <c r="A124">
        <v>61</v>
      </c>
      <c r="B124">
        <v>22.778159266900001</v>
      </c>
      <c r="F124">
        <v>61.5</v>
      </c>
      <c r="G124">
        <v>33.280918406399998</v>
      </c>
      <c r="H124">
        <f>AVERAGE(G$1:G$307)</f>
        <v>32.174892871965483</v>
      </c>
      <c r="I124">
        <f t="shared" si="2"/>
        <v>1.1060255344345151</v>
      </c>
      <c r="J124">
        <f t="shared" si="3"/>
        <v>1.2232924828211549</v>
      </c>
    </row>
    <row r="125" spans="1:10" x14ac:dyDescent="0.3">
      <c r="A125">
        <v>61.5</v>
      </c>
      <c r="B125">
        <v>22.778159266900001</v>
      </c>
      <c r="F125">
        <v>62</v>
      </c>
      <c r="G125">
        <v>33.280918406399998</v>
      </c>
      <c r="H125">
        <f>AVERAGE(G$1:G$307)</f>
        <v>32.174892871965483</v>
      </c>
      <c r="I125">
        <f t="shared" si="2"/>
        <v>1.1060255344345151</v>
      </c>
      <c r="J125">
        <f t="shared" si="3"/>
        <v>1.2232924828211549</v>
      </c>
    </row>
    <row r="126" spans="1:10" x14ac:dyDescent="0.3">
      <c r="A126">
        <v>62</v>
      </c>
      <c r="B126">
        <v>22.778159266900001</v>
      </c>
      <c r="F126">
        <v>62.5</v>
      </c>
      <c r="G126">
        <v>33.304677630199997</v>
      </c>
      <c r="H126">
        <f>AVERAGE(G$1:G$307)</f>
        <v>32.174892871965483</v>
      </c>
      <c r="I126">
        <f t="shared" si="2"/>
        <v>1.1297847582345142</v>
      </c>
      <c r="J126">
        <f t="shared" si="3"/>
        <v>1.2764135999390196</v>
      </c>
    </row>
    <row r="127" spans="1:10" x14ac:dyDescent="0.3">
      <c r="A127">
        <v>62.5</v>
      </c>
      <c r="B127">
        <v>22.778159266900001</v>
      </c>
      <c r="F127">
        <v>63</v>
      </c>
      <c r="G127">
        <v>33.352207214300002</v>
      </c>
      <c r="H127">
        <f>AVERAGE(G$1:G$307)</f>
        <v>32.174892871965483</v>
      </c>
      <c r="I127">
        <f t="shared" si="2"/>
        <v>1.1773143423345189</v>
      </c>
      <c r="J127">
        <f t="shared" si="3"/>
        <v>1.3860690606665609</v>
      </c>
    </row>
    <row r="128" spans="1:10" x14ac:dyDescent="0.3">
      <c r="A128">
        <v>63</v>
      </c>
      <c r="B128">
        <v>22.754886881000001</v>
      </c>
      <c r="F128">
        <v>63.5</v>
      </c>
      <c r="G128">
        <v>33.352207214300002</v>
      </c>
      <c r="H128">
        <f>AVERAGE(G$1:G$307)</f>
        <v>32.174892871965483</v>
      </c>
      <c r="I128">
        <f t="shared" si="2"/>
        <v>1.1773143423345189</v>
      </c>
      <c r="J128">
        <f t="shared" si="3"/>
        <v>1.3860690606665609</v>
      </c>
    </row>
    <row r="129" spans="1:10" x14ac:dyDescent="0.3">
      <c r="A129">
        <v>63.5</v>
      </c>
      <c r="B129">
        <v>22.754886881000001</v>
      </c>
      <c r="F129">
        <v>64</v>
      </c>
      <c r="G129">
        <v>33.352207214300002</v>
      </c>
      <c r="H129">
        <f>AVERAGE(G$1:G$307)</f>
        <v>32.174892871965483</v>
      </c>
      <c r="I129">
        <f t="shared" si="2"/>
        <v>1.1773143423345189</v>
      </c>
      <c r="J129">
        <f t="shared" si="3"/>
        <v>1.3860690606665609</v>
      </c>
    </row>
    <row r="130" spans="1:10" x14ac:dyDescent="0.3">
      <c r="A130">
        <v>64</v>
      </c>
      <c r="B130">
        <v>22.754886881000001</v>
      </c>
      <c r="F130">
        <v>64.5</v>
      </c>
      <c r="G130">
        <v>33.399946613899999</v>
      </c>
      <c r="H130">
        <f>AVERAGE(G$1:G$307)</f>
        <v>32.174892871965483</v>
      </c>
      <c r="I130">
        <f t="shared" ref="I130:I193" si="4">G130-H130</f>
        <v>1.2250537419345164</v>
      </c>
      <c r="J130">
        <f t="shared" ref="J130:J193" si="5">POWER(G130-H130,2)</f>
        <v>1.5007566706277609</v>
      </c>
    </row>
    <row r="131" spans="1:10" x14ac:dyDescent="0.3">
      <c r="A131">
        <v>64.5</v>
      </c>
      <c r="B131">
        <v>22.754886881000001</v>
      </c>
      <c r="F131">
        <v>65</v>
      </c>
      <c r="G131">
        <v>33.399946613899999</v>
      </c>
      <c r="H131">
        <f>AVERAGE(G$1:G$307)</f>
        <v>32.174892871965483</v>
      </c>
      <c r="I131">
        <f t="shared" si="4"/>
        <v>1.2250537419345164</v>
      </c>
      <c r="J131">
        <f t="shared" si="5"/>
        <v>1.5007566706277609</v>
      </c>
    </row>
    <row r="132" spans="1:10" x14ac:dyDescent="0.3">
      <c r="A132">
        <v>65</v>
      </c>
      <c r="B132">
        <v>22.754886881000001</v>
      </c>
      <c r="F132">
        <v>65.5</v>
      </c>
      <c r="G132">
        <v>33.376172453599999</v>
      </c>
      <c r="H132">
        <f>AVERAGE(G$1:G$307)</f>
        <v>32.174892871965483</v>
      </c>
      <c r="I132">
        <f t="shared" si="4"/>
        <v>1.2012795816345161</v>
      </c>
      <c r="J132">
        <f t="shared" si="5"/>
        <v>1.4430726332519981</v>
      </c>
    </row>
    <row r="133" spans="1:10" x14ac:dyDescent="0.3">
      <c r="A133">
        <v>65.5</v>
      </c>
      <c r="B133">
        <v>22.754886881000001</v>
      </c>
      <c r="F133">
        <v>66</v>
      </c>
      <c r="G133">
        <v>33.399946613899999</v>
      </c>
      <c r="H133">
        <f>AVERAGE(G$1:G$307)</f>
        <v>32.174892871965483</v>
      </c>
      <c r="I133">
        <f t="shared" si="4"/>
        <v>1.2250537419345164</v>
      </c>
      <c r="J133">
        <f t="shared" si="5"/>
        <v>1.5007566706277609</v>
      </c>
    </row>
    <row r="134" spans="1:10" x14ac:dyDescent="0.3">
      <c r="A134">
        <v>66</v>
      </c>
      <c r="B134">
        <v>22.754886881000001</v>
      </c>
      <c r="F134">
        <v>66.5</v>
      </c>
      <c r="G134">
        <v>33.423724531399998</v>
      </c>
      <c r="H134">
        <f>AVERAGE(G$1:G$307)</f>
        <v>32.174892871965483</v>
      </c>
      <c r="I134">
        <f t="shared" si="4"/>
        <v>1.248831659434515</v>
      </c>
      <c r="J134">
        <f t="shared" si="5"/>
        <v>1.5595805136059646</v>
      </c>
    </row>
    <row r="135" spans="1:10" x14ac:dyDescent="0.3">
      <c r="A135">
        <v>66.5</v>
      </c>
      <c r="B135">
        <v>22.754886881000001</v>
      </c>
      <c r="F135">
        <v>67</v>
      </c>
      <c r="G135">
        <v>33.423724531399998</v>
      </c>
      <c r="H135">
        <f>AVERAGE(G$1:G$307)</f>
        <v>32.174892871965483</v>
      </c>
      <c r="I135">
        <f t="shared" si="4"/>
        <v>1.248831659434515</v>
      </c>
      <c r="J135">
        <f t="shared" si="5"/>
        <v>1.5595805136059646</v>
      </c>
    </row>
    <row r="136" spans="1:10" x14ac:dyDescent="0.3">
      <c r="A136">
        <v>67</v>
      </c>
      <c r="B136">
        <v>22.754886881000001</v>
      </c>
      <c r="F136">
        <v>67.5</v>
      </c>
      <c r="G136">
        <v>33.447506218400001</v>
      </c>
      <c r="H136">
        <f>AVERAGE(G$1:G$307)</f>
        <v>32.174892871965483</v>
      </c>
      <c r="I136">
        <f t="shared" si="4"/>
        <v>1.2726133464345182</v>
      </c>
      <c r="J136">
        <f t="shared" si="5"/>
        <v>1.619544729523263</v>
      </c>
    </row>
    <row r="137" spans="1:10" x14ac:dyDescent="0.3">
      <c r="A137">
        <v>67.5</v>
      </c>
      <c r="B137">
        <v>22.754886881000001</v>
      </c>
      <c r="F137">
        <v>68</v>
      </c>
      <c r="G137">
        <v>33.471291687099999</v>
      </c>
      <c r="H137">
        <f>AVERAGE(G$1:G$307)</f>
        <v>32.174892871965483</v>
      </c>
      <c r="I137">
        <f t="shared" si="4"/>
        <v>1.2963988151345163</v>
      </c>
      <c r="J137">
        <f t="shared" si="5"/>
        <v>1.6806498878821776</v>
      </c>
    </row>
    <row r="138" spans="1:10" x14ac:dyDescent="0.3">
      <c r="A138">
        <v>68</v>
      </c>
      <c r="B138">
        <v>22.754886881000001</v>
      </c>
      <c r="F138">
        <v>68.5</v>
      </c>
      <c r="G138">
        <v>33.447506218400001</v>
      </c>
      <c r="H138">
        <f>AVERAGE(G$1:G$307)</f>
        <v>32.174892871965483</v>
      </c>
      <c r="I138">
        <f t="shared" si="4"/>
        <v>1.2726133464345182</v>
      </c>
      <c r="J138">
        <f t="shared" si="5"/>
        <v>1.619544729523263</v>
      </c>
    </row>
    <row r="139" spans="1:10" x14ac:dyDescent="0.3">
      <c r="A139">
        <v>68.5</v>
      </c>
      <c r="B139">
        <v>22.754886881000001</v>
      </c>
      <c r="F139">
        <v>69</v>
      </c>
      <c r="G139">
        <v>33.447506218400001</v>
      </c>
      <c r="H139">
        <f>AVERAGE(G$1:G$307)</f>
        <v>32.174892871965483</v>
      </c>
      <c r="I139">
        <f t="shared" si="4"/>
        <v>1.2726133464345182</v>
      </c>
      <c r="J139">
        <f t="shared" si="5"/>
        <v>1.619544729523263</v>
      </c>
    </row>
    <row r="140" spans="1:10" x14ac:dyDescent="0.3">
      <c r="A140">
        <v>69</v>
      </c>
      <c r="B140">
        <v>22.754886881000001</v>
      </c>
      <c r="F140">
        <v>69.5</v>
      </c>
      <c r="G140">
        <v>33.471291687099999</v>
      </c>
      <c r="H140">
        <f>AVERAGE(G$1:G$307)</f>
        <v>32.174892871965483</v>
      </c>
      <c r="I140">
        <f t="shared" si="4"/>
        <v>1.2963988151345163</v>
      </c>
      <c r="J140">
        <f t="shared" si="5"/>
        <v>1.6806498878821776</v>
      </c>
    </row>
    <row r="141" spans="1:10" x14ac:dyDescent="0.3">
      <c r="A141">
        <v>69.5</v>
      </c>
      <c r="B141">
        <v>22.778159266900001</v>
      </c>
      <c r="F141">
        <v>70</v>
      </c>
      <c r="G141">
        <v>33.471291687099999</v>
      </c>
      <c r="H141">
        <f>AVERAGE(G$1:G$307)</f>
        <v>32.174892871965483</v>
      </c>
      <c r="I141">
        <f t="shared" si="4"/>
        <v>1.2963988151345163</v>
      </c>
      <c r="J141">
        <f t="shared" si="5"/>
        <v>1.6806498878821776</v>
      </c>
    </row>
    <row r="142" spans="1:10" x14ac:dyDescent="0.3">
      <c r="A142">
        <v>70</v>
      </c>
      <c r="B142">
        <v>22.754886881000001</v>
      </c>
      <c r="F142">
        <v>70.5</v>
      </c>
      <c r="G142">
        <v>33.518874019099997</v>
      </c>
      <c r="H142">
        <f>AVERAGE(G$1:G$307)</f>
        <v>32.174892871965483</v>
      </c>
      <c r="I142">
        <f t="shared" si="4"/>
        <v>1.3439811471345138</v>
      </c>
      <c r="J142">
        <f t="shared" si="5"/>
        <v>1.8062853238530037</v>
      </c>
    </row>
    <row r="143" spans="1:10" x14ac:dyDescent="0.3">
      <c r="A143">
        <v>70.5</v>
      </c>
      <c r="B143">
        <v>22.754886881000001</v>
      </c>
      <c r="F143">
        <v>71</v>
      </c>
      <c r="G143">
        <v>33.542670907000002</v>
      </c>
      <c r="H143">
        <f>AVERAGE(G$1:G$307)</f>
        <v>32.174892871965483</v>
      </c>
      <c r="I143">
        <f t="shared" si="4"/>
        <v>1.3677780350345188</v>
      </c>
      <c r="J143">
        <f t="shared" si="5"/>
        <v>1.8708167531228892</v>
      </c>
    </row>
    <row r="144" spans="1:10" x14ac:dyDescent="0.3">
      <c r="A144">
        <v>71</v>
      </c>
      <c r="B144">
        <v>22.754886881000001</v>
      </c>
      <c r="F144">
        <v>71.5</v>
      </c>
      <c r="G144">
        <v>33.518874019099997</v>
      </c>
      <c r="H144">
        <f>AVERAGE(G$1:G$307)</f>
        <v>32.174892871965483</v>
      </c>
      <c r="I144">
        <f t="shared" si="4"/>
        <v>1.3439811471345138</v>
      </c>
      <c r="J144">
        <f t="shared" si="5"/>
        <v>1.8062853238530037</v>
      </c>
    </row>
    <row r="145" spans="1:10" x14ac:dyDescent="0.3">
      <c r="A145">
        <v>71.5</v>
      </c>
      <c r="B145">
        <v>22.754886881000001</v>
      </c>
      <c r="F145">
        <v>72</v>
      </c>
      <c r="G145">
        <v>33.542670907000002</v>
      </c>
      <c r="H145">
        <f>AVERAGE(G$1:G$307)</f>
        <v>32.174892871965483</v>
      </c>
      <c r="I145">
        <f t="shared" si="4"/>
        <v>1.3677780350345188</v>
      </c>
      <c r="J145">
        <f t="shared" si="5"/>
        <v>1.8708167531228892</v>
      </c>
    </row>
    <row r="146" spans="1:10" x14ac:dyDescent="0.3">
      <c r="A146">
        <v>72</v>
      </c>
      <c r="B146">
        <v>22.754886881000001</v>
      </c>
      <c r="F146">
        <v>72.5</v>
      </c>
      <c r="G146">
        <v>33.4950809499</v>
      </c>
      <c r="H146">
        <f>AVERAGE(G$1:G$307)</f>
        <v>32.174892871965483</v>
      </c>
      <c r="I146">
        <f t="shared" si="4"/>
        <v>1.3201880779345174</v>
      </c>
      <c r="J146">
        <f t="shared" si="5"/>
        <v>1.7428965611204355</v>
      </c>
    </row>
    <row r="147" spans="1:10" x14ac:dyDescent="0.3">
      <c r="A147">
        <v>72.5</v>
      </c>
      <c r="B147">
        <v>22.731612954199999</v>
      </c>
      <c r="F147">
        <v>73</v>
      </c>
      <c r="G147">
        <v>33.518874019099997</v>
      </c>
      <c r="H147">
        <f>AVERAGE(G$1:G$307)</f>
        <v>32.174892871965483</v>
      </c>
      <c r="I147">
        <f t="shared" si="4"/>
        <v>1.3439811471345138</v>
      </c>
      <c r="J147">
        <f t="shared" si="5"/>
        <v>1.8062853238530037</v>
      </c>
    </row>
    <row r="148" spans="1:10" x14ac:dyDescent="0.3">
      <c r="A148">
        <v>73</v>
      </c>
      <c r="B148">
        <v>22.754886881000001</v>
      </c>
      <c r="F148">
        <v>73.5</v>
      </c>
      <c r="G148">
        <v>33.542670907000002</v>
      </c>
      <c r="H148">
        <f>AVERAGE(G$1:G$307)</f>
        <v>32.174892871965483</v>
      </c>
      <c r="I148">
        <f t="shared" si="4"/>
        <v>1.3677780350345188</v>
      </c>
      <c r="J148">
        <f t="shared" si="5"/>
        <v>1.8708167531228892</v>
      </c>
    </row>
    <row r="149" spans="1:10" x14ac:dyDescent="0.3">
      <c r="A149">
        <v>73.5</v>
      </c>
      <c r="B149">
        <v>22.754886881000001</v>
      </c>
      <c r="F149">
        <v>74</v>
      </c>
      <c r="G149">
        <v>33.542670907000002</v>
      </c>
      <c r="H149">
        <f>AVERAGE(G$1:G$307)</f>
        <v>32.174892871965483</v>
      </c>
      <c r="I149">
        <f t="shared" si="4"/>
        <v>1.3677780350345188</v>
      </c>
      <c r="J149">
        <f t="shared" si="5"/>
        <v>1.8708167531228892</v>
      </c>
    </row>
    <row r="150" spans="1:10" x14ac:dyDescent="0.3">
      <c r="A150">
        <v>74</v>
      </c>
      <c r="B150">
        <v>22.754886881000001</v>
      </c>
      <c r="F150">
        <v>74.5</v>
      </c>
      <c r="G150">
        <v>33.5664716259</v>
      </c>
      <c r="H150">
        <f>AVERAGE(G$1:G$307)</f>
        <v>32.174892871965483</v>
      </c>
      <c r="I150">
        <f t="shared" si="4"/>
        <v>1.3915787539345175</v>
      </c>
      <c r="J150">
        <f t="shared" si="5"/>
        <v>1.9364914284019443</v>
      </c>
    </row>
    <row r="151" spans="1:10" x14ac:dyDescent="0.3">
      <c r="A151">
        <v>74.5</v>
      </c>
      <c r="B151">
        <v>22.754886881000001</v>
      </c>
      <c r="F151">
        <v>75</v>
      </c>
      <c r="G151">
        <v>33.5664716259</v>
      </c>
      <c r="H151">
        <f>AVERAGE(G$1:G$307)</f>
        <v>32.174892871965483</v>
      </c>
      <c r="I151">
        <f t="shared" si="4"/>
        <v>1.3915787539345175</v>
      </c>
      <c r="J151">
        <f t="shared" si="5"/>
        <v>1.9364914284019443</v>
      </c>
    </row>
    <row r="152" spans="1:10" x14ac:dyDescent="0.3">
      <c r="A152">
        <v>75</v>
      </c>
      <c r="B152">
        <v>22.754886881000001</v>
      </c>
      <c r="F152">
        <v>75.5</v>
      </c>
      <c r="G152">
        <v>33.590276188200001</v>
      </c>
      <c r="H152">
        <f>AVERAGE(G$1:G$307)</f>
        <v>32.174892871965483</v>
      </c>
      <c r="I152">
        <f t="shared" si="4"/>
        <v>1.415383316234518</v>
      </c>
      <c r="J152">
        <f t="shared" si="5"/>
        <v>2.0033099318750214</v>
      </c>
    </row>
    <row r="153" spans="1:10" x14ac:dyDescent="0.3">
      <c r="A153">
        <v>75.5</v>
      </c>
      <c r="B153">
        <v>22.754886881000001</v>
      </c>
      <c r="F153">
        <v>76</v>
      </c>
      <c r="G153">
        <v>33.590276188200001</v>
      </c>
      <c r="H153">
        <f>AVERAGE(G$1:G$307)</f>
        <v>32.174892871965483</v>
      </c>
      <c r="I153">
        <f t="shared" si="4"/>
        <v>1.415383316234518</v>
      </c>
      <c r="J153">
        <f t="shared" si="5"/>
        <v>2.0033099318750214</v>
      </c>
    </row>
    <row r="154" spans="1:10" x14ac:dyDescent="0.3">
      <c r="A154">
        <v>76</v>
      </c>
      <c r="B154">
        <v>22.754886881000001</v>
      </c>
      <c r="F154">
        <v>76.5</v>
      </c>
      <c r="G154">
        <v>33.614279773</v>
      </c>
      <c r="H154">
        <f>AVERAGE(G$1:G$307)</f>
        <v>32.174892871965483</v>
      </c>
      <c r="I154">
        <f t="shared" si="4"/>
        <v>1.4393869010345171</v>
      </c>
      <c r="J154">
        <f t="shared" si="5"/>
        <v>2.0718346508697505</v>
      </c>
    </row>
    <row r="155" spans="1:10" x14ac:dyDescent="0.3">
      <c r="A155">
        <v>76.5</v>
      </c>
      <c r="B155">
        <v>22.754886881000001</v>
      </c>
      <c r="F155">
        <v>77</v>
      </c>
      <c r="G155">
        <v>33.5664716259</v>
      </c>
      <c r="H155">
        <f>AVERAGE(G$1:G$307)</f>
        <v>32.174892871965483</v>
      </c>
      <c r="I155">
        <f t="shared" si="4"/>
        <v>1.3915787539345175</v>
      </c>
      <c r="J155">
        <f t="shared" si="5"/>
        <v>1.9364914284019443</v>
      </c>
    </row>
    <row r="156" spans="1:10" x14ac:dyDescent="0.3">
      <c r="A156">
        <v>77</v>
      </c>
      <c r="B156">
        <v>22.731612954199999</v>
      </c>
      <c r="F156">
        <v>77.5</v>
      </c>
      <c r="G156">
        <v>33.590276188200001</v>
      </c>
      <c r="H156">
        <f>AVERAGE(G$1:G$307)</f>
        <v>32.174892871965483</v>
      </c>
      <c r="I156">
        <f t="shared" si="4"/>
        <v>1.415383316234518</v>
      </c>
      <c r="J156">
        <f t="shared" si="5"/>
        <v>2.0033099318750214</v>
      </c>
    </row>
    <row r="157" spans="1:10" x14ac:dyDescent="0.3">
      <c r="A157">
        <v>77.5</v>
      </c>
      <c r="B157">
        <v>22.754886881000001</v>
      </c>
      <c r="F157">
        <v>78</v>
      </c>
      <c r="G157">
        <v>33.614279773</v>
      </c>
      <c r="H157">
        <f>AVERAGE(G$1:G$307)</f>
        <v>32.174892871965483</v>
      </c>
      <c r="I157">
        <f t="shared" si="4"/>
        <v>1.4393869010345171</v>
      </c>
      <c r="J157">
        <f t="shared" si="5"/>
        <v>2.0718346508697505</v>
      </c>
    </row>
    <row r="158" spans="1:10" x14ac:dyDescent="0.3">
      <c r="A158">
        <v>78</v>
      </c>
      <c r="B158">
        <v>22.754886881000001</v>
      </c>
      <c r="F158">
        <v>78.5</v>
      </c>
      <c r="G158">
        <v>33.614279773</v>
      </c>
      <c r="H158">
        <f>AVERAGE(G$1:G$307)</f>
        <v>32.174892871965483</v>
      </c>
      <c r="I158">
        <f t="shared" si="4"/>
        <v>1.4393869010345171</v>
      </c>
      <c r="J158">
        <f t="shared" si="5"/>
        <v>2.0718346508697505</v>
      </c>
    </row>
    <row r="159" spans="1:10" x14ac:dyDescent="0.3">
      <c r="A159">
        <v>78.5</v>
      </c>
      <c r="B159">
        <v>22.754886881000001</v>
      </c>
      <c r="F159">
        <v>79</v>
      </c>
      <c r="G159">
        <v>33.638092090800001</v>
      </c>
      <c r="H159">
        <f>AVERAGE(G$1:G$307)</f>
        <v>32.174892871965483</v>
      </c>
      <c r="I159">
        <f t="shared" si="4"/>
        <v>1.463199218834518</v>
      </c>
      <c r="J159">
        <f t="shared" si="5"/>
        <v>2.1409519539979436</v>
      </c>
    </row>
    <row r="160" spans="1:10" x14ac:dyDescent="0.3">
      <c r="A160">
        <v>79</v>
      </c>
      <c r="B160">
        <v>22.731612954199999</v>
      </c>
      <c r="F160">
        <v>79.5</v>
      </c>
      <c r="G160">
        <v>33.661908289099998</v>
      </c>
      <c r="H160">
        <f>AVERAGE(G$1:G$307)</f>
        <v>32.174892871965483</v>
      </c>
      <c r="I160">
        <f t="shared" si="4"/>
        <v>1.4870154171345149</v>
      </c>
      <c r="J160">
        <f t="shared" si="5"/>
        <v>2.2112148507957352</v>
      </c>
    </row>
    <row r="161" spans="1:10" x14ac:dyDescent="0.3">
      <c r="A161">
        <v>79.5</v>
      </c>
      <c r="B161">
        <v>22.731612954199999</v>
      </c>
      <c r="F161">
        <v>80</v>
      </c>
      <c r="G161">
        <v>33.638092090800001</v>
      </c>
      <c r="H161">
        <f>AVERAGE(G$1:G$307)</f>
        <v>32.174892871965483</v>
      </c>
      <c r="I161">
        <f t="shared" si="4"/>
        <v>1.463199218834518</v>
      </c>
      <c r="J161">
        <f t="shared" si="5"/>
        <v>2.1409519539979436</v>
      </c>
    </row>
    <row r="162" spans="1:10" x14ac:dyDescent="0.3">
      <c r="A162">
        <v>80</v>
      </c>
      <c r="B162">
        <v>22.754886881000001</v>
      </c>
      <c r="F162">
        <v>80.5</v>
      </c>
      <c r="G162">
        <v>33.661908289099998</v>
      </c>
      <c r="H162">
        <f>AVERAGE(G$1:G$307)</f>
        <v>32.174892871965483</v>
      </c>
      <c r="I162">
        <f t="shared" si="4"/>
        <v>1.4870154171345149</v>
      </c>
      <c r="J162">
        <f t="shared" si="5"/>
        <v>2.2112148507957352</v>
      </c>
    </row>
    <row r="163" spans="1:10" x14ac:dyDescent="0.3">
      <c r="A163">
        <v>80.5</v>
      </c>
      <c r="B163">
        <v>22.754886881000001</v>
      </c>
      <c r="F163">
        <v>81</v>
      </c>
      <c r="G163">
        <v>33.638092090800001</v>
      </c>
      <c r="H163">
        <f>AVERAGE(G$1:G$307)</f>
        <v>32.174892871965483</v>
      </c>
      <c r="I163">
        <f t="shared" si="4"/>
        <v>1.463199218834518</v>
      </c>
      <c r="J163">
        <f t="shared" si="5"/>
        <v>2.1409519539979436</v>
      </c>
    </row>
    <row r="164" spans="1:10" x14ac:dyDescent="0.3">
      <c r="A164">
        <v>81</v>
      </c>
      <c r="B164">
        <v>22.754886881000001</v>
      </c>
      <c r="F164">
        <v>81.5</v>
      </c>
      <c r="G164">
        <v>33.661908289099998</v>
      </c>
      <c r="H164">
        <f>AVERAGE(G$1:G$307)</f>
        <v>32.174892871965483</v>
      </c>
      <c r="I164">
        <f t="shared" si="4"/>
        <v>1.4870154171345149</v>
      </c>
      <c r="J164">
        <f t="shared" si="5"/>
        <v>2.2112148507957352</v>
      </c>
    </row>
    <row r="165" spans="1:10" x14ac:dyDescent="0.3">
      <c r="A165">
        <v>81.5</v>
      </c>
      <c r="B165">
        <v>22.754886881000001</v>
      </c>
      <c r="F165">
        <v>82</v>
      </c>
      <c r="G165">
        <v>33.685728380199997</v>
      </c>
      <c r="H165">
        <f>AVERAGE(G$1:G$307)</f>
        <v>32.174892871965483</v>
      </c>
      <c r="I165">
        <f t="shared" si="4"/>
        <v>1.5108355082345142</v>
      </c>
      <c r="J165">
        <f t="shared" si="5"/>
        <v>2.2826239329422426</v>
      </c>
    </row>
    <row r="166" spans="1:10" x14ac:dyDescent="0.3">
      <c r="A166">
        <v>82</v>
      </c>
      <c r="B166">
        <v>22.731612954199999</v>
      </c>
      <c r="F166">
        <v>82.5</v>
      </c>
      <c r="G166">
        <v>33.685728380199997</v>
      </c>
      <c r="H166">
        <f>AVERAGE(G$1:G$307)</f>
        <v>32.174892871965483</v>
      </c>
      <c r="I166">
        <f t="shared" si="4"/>
        <v>1.5108355082345142</v>
      </c>
      <c r="J166">
        <f t="shared" si="5"/>
        <v>2.2826239329422426</v>
      </c>
    </row>
    <row r="167" spans="1:10" x14ac:dyDescent="0.3">
      <c r="A167">
        <v>82.5</v>
      </c>
      <c r="B167">
        <v>22.754886881000001</v>
      </c>
      <c r="F167">
        <v>83</v>
      </c>
      <c r="G167">
        <v>33.709552376600001</v>
      </c>
      <c r="H167">
        <f>AVERAGE(G$1:G$307)</f>
        <v>32.174892871965483</v>
      </c>
      <c r="I167">
        <f t="shared" si="4"/>
        <v>1.5346595046345186</v>
      </c>
      <c r="J167">
        <f t="shared" si="5"/>
        <v>2.3551797951650659</v>
      </c>
    </row>
    <row r="168" spans="1:10" x14ac:dyDescent="0.3">
      <c r="A168">
        <v>83</v>
      </c>
      <c r="B168">
        <v>22.754886881000001</v>
      </c>
      <c r="F168">
        <v>83.5</v>
      </c>
      <c r="G168">
        <v>33.733380290699998</v>
      </c>
      <c r="H168">
        <f>AVERAGE(G$1:G$307)</f>
        <v>32.174892871965483</v>
      </c>
      <c r="I168">
        <f t="shared" si="4"/>
        <v>1.558487418734515</v>
      </c>
      <c r="J168">
        <f t="shared" si="5"/>
        <v>2.4288830343537717</v>
      </c>
    </row>
    <row r="169" spans="1:10" x14ac:dyDescent="0.3">
      <c r="A169">
        <v>83.5</v>
      </c>
      <c r="B169">
        <v>22.754886881000001</v>
      </c>
      <c r="F169">
        <v>84</v>
      </c>
      <c r="G169">
        <v>33.709552376600001</v>
      </c>
      <c r="H169">
        <f>AVERAGE(G$1:G$307)</f>
        <v>32.174892871965483</v>
      </c>
      <c r="I169">
        <f t="shared" si="4"/>
        <v>1.5346595046345186</v>
      </c>
      <c r="J169">
        <f t="shared" si="5"/>
        <v>2.3551797951650659</v>
      </c>
    </row>
    <row r="170" spans="1:10" x14ac:dyDescent="0.3">
      <c r="A170">
        <v>84</v>
      </c>
      <c r="B170">
        <v>22.754886881000001</v>
      </c>
      <c r="F170">
        <v>84.5</v>
      </c>
      <c r="G170">
        <v>33.709552376600001</v>
      </c>
      <c r="H170">
        <f>AVERAGE(G$1:G$307)</f>
        <v>32.174892871965483</v>
      </c>
      <c r="I170">
        <f t="shared" si="4"/>
        <v>1.5346595046345186</v>
      </c>
      <c r="J170">
        <f t="shared" si="5"/>
        <v>2.3551797951650659</v>
      </c>
    </row>
    <row r="171" spans="1:10" x14ac:dyDescent="0.3">
      <c r="A171">
        <v>84.5</v>
      </c>
      <c r="B171">
        <v>22.754886881000001</v>
      </c>
      <c r="F171">
        <v>85</v>
      </c>
      <c r="G171">
        <v>33.733380290699998</v>
      </c>
      <c r="H171">
        <f>AVERAGE(G$1:G$307)</f>
        <v>32.174892871965483</v>
      </c>
      <c r="I171">
        <f t="shared" si="4"/>
        <v>1.558487418734515</v>
      </c>
      <c r="J171">
        <f t="shared" si="5"/>
        <v>2.4288830343537717</v>
      </c>
    </row>
    <row r="172" spans="1:10" x14ac:dyDescent="0.3">
      <c r="A172">
        <v>85</v>
      </c>
      <c r="B172">
        <v>22.754886881000001</v>
      </c>
      <c r="F172">
        <v>85.5</v>
      </c>
      <c r="G172">
        <v>33.757212134699998</v>
      </c>
      <c r="H172">
        <f>AVERAGE(G$1:G$307)</f>
        <v>32.174892871965483</v>
      </c>
      <c r="I172">
        <f t="shared" si="4"/>
        <v>1.5823192627345151</v>
      </c>
      <c r="J172">
        <f t="shared" si="5"/>
        <v>2.5037342492206993</v>
      </c>
    </row>
    <row r="173" spans="1:10" x14ac:dyDescent="0.3">
      <c r="A173">
        <v>85.5</v>
      </c>
      <c r="B173">
        <v>22.754886881000001</v>
      </c>
      <c r="F173">
        <v>86</v>
      </c>
      <c r="G173">
        <v>33.757212134699998</v>
      </c>
      <c r="H173">
        <f>AVERAGE(G$1:G$307)</f>
        <v>32.174892871965483</v>
      </c>
      <c r="I173">
        <f t="shared" si="4"/>
        <v>1.5823192627345151</v>
      </c>
      <c r="J173">
        <f t="shared" si="5"/>
        <v>2.5037342492206993</v>
      </c>
    </row>
    <row r="174" spans="1:10" x14ac:dyDescent="0.3">
      <c r="A174">
        <v>86</v>
      </c>
      <c r="B174">
        <v>22.754886881000001</v>
      </c>
      <c r="F174">
        <v>86.5</v>
      </c>
      <c r="G174">
        <v>33.757212134699998</v>
      </c>
      <c r="H174">
        <f>AVERAGE(G$1:G$307)</f>
        <v>32.174892871965483</v>
      </c>
      <c r="I174">
        <f t="shared" si="4"/>
        <v>1.5823192627345151</v>
      </c>
      <c r="J174">
        <f t="shared" si="5"/>
        <v>2.5037342492206993</v>
      </c>
    </row>
    <row r="175" spans="1:10" x14ac:dyDescent="0.3">
      <c r="A175">
        <v>86.5</v>
      </c>
      <c r="B175">
        <v>22.754886881000001</v>
      </c>
      <c r="F175">
        <v>87</v>
      </c>
      <c r="G175">
        <v>33.8287313712</v>
      </c>
      <c r="H175">
        <f>AVERAGE(G$1:G$307)</f>
        <v>32.174892871965483</v>
      </c>
      <c r="I175">
        <f t="shared" si="4"/>
        <v>1.6538384992345172</v>
      </c>
      <c r="J175">
        <f t="shared" si="5"/>
        <v>2.7351817815502804</v>
      </c>
    </row>
    <row r="176" spans="1:10" x14ac:dyDescent="0.3">
      <c r="A176">
        <v>87</v>
      </c>
      <c r="B176">
        <v>22.778159266900001</v>
      </c>
      <c r="F176">
        <v>87.5</v>
      </c>
      <c r="G176">
        <v>33.781047921199999</v>
      </c>
      <c r="H176">
        <f>AVERAGE(G$1:G$307)</f>
        <v>32.174892871965483</v>
      </c>
      <c r="I176">
        <f t="shared" si="4"/>
        <v>1.6061550492345162</v>
      </c>
      <c r="J176">
        <f t="shared" si="5"/>
        <v>2.5797340421815314</v>
      </c>
    </row>
    <row r="177" spans="1:10" x14ac:dyDescent="0.3">
      <c r="A177">
        <v>87.5</v>
      </c>
      <c r="B177">
        <v>22.754886881000001</v>
      </c>
      <c r="F177">
        <v>88</v>
      </c>
      <c r="G177">
        <v>33.804887662600002</v>
      </c>
      <c r="H177">
        <f>AVERAGE(G$1:G$307)</f>
        <v>32.174892871965483</v>
      </c>
      <c r="I177">
        <f t="shared" si="4"/>
        <v>1.6299947906345196</v>
      </c>
      <c r="J177">
        <f t="shared" si="5"/>
        <v>2.6568830174956712</v>
      </c>
    </row>
    <row r="178" spans="1:10" x14ac:dyDescent="0.3">
      <c r="A178">
        <v>88</v>
      </c>
      <c r="B178">
        <v>22.754886881000001</v>
      </c>
      <c r="F178">
        <v>88.5</v>
      </c>
      <c r="G178">
        <v>33.8287313712</v>
      </c>
      <c r="H178">
        <f>AVERAGE(G$1:G$307)</f>
        <v>32.174892871965483</v>
      </c>
      <c r="I178">
        <f t="shared" si="4"/>
        <v>1.6538384992345172</v>
      </c>
      <c r="J178">
        <f t="shared" si="5"/>
        <v>2.7351817815502804</v>
      </c>
    </row>
    <row r="179" spans="1:10" x14ac:dyDescent="0.3">
      <c r="A179">
        <v>88.5</v>
      </c>
      <c r="B179">
        <v>22.754886881000001</v>
      </c>
      <c r="F179">
        <v>89</v>
      </c>
      <c r="G179">
        <v>33.852774548799999</v>
      </c>
      <c r="H179">
        <f>AVERAGE(G$1:G$307)</f>
        <v>32.174892871965483</v>
      </c>
      <c r="I179">
        <f t="shared" si="4"/>
        <v>1.6778816768345166</v>
      </c>
      <c r="J179">
        <f t="shared" si="5"/>
        <v>2.8152869214570093</v>
      </c>
    </row>
    <row r="180" spans="1:10" x14ac:dyDescent="0.3">
      <c r="A180">
        <v>89</v>
      </c>
      <c r="B180">
        <v>22.754886881000001</v>
      </c>
      <c r="F180">
        <v>89.5</v>
      </c>
      <c r="G180">
        <v>33.8287313712</v>
      </c>
      <c r="H180">
        <f>AVERAGE(G$1:G$307)</f>
        <v>32.174892871965483</v>
      </c>
      <c r="I180">
        <f t="shared" si="4"/>
        <v>1.6538384992345172</v>
      </c>
      <c r="J180">
        <f t="shared" si="5"/>
        <v>2.7351817815502804</v>
      </c>
    </row>
    <row r="181" spans="1:10" x14ac:dyDescent="0.3">
      <c r="A181">
        <v>89.5</v>
      </c>
      <c r="B181">
        <v>22.778159266900001</v>
      </c>
      <c r="F181">
        <v>90</v>
      </c>
      <c r="G181">
        <v>33.804887662600002</v>
      </c>
      <c r="H181">
        <f>AVERAGE(G$1:G$307)</f>
        <v>32.174892871965483</v>
      </c>
      <c r="I181">
        <f t="shared" si="4"/>
        <v>1.6299947906345196</v>
      </c>
      <c r="J181">
        <f t="shared" si="5"/>
        <v>2.6568830174956712</v>
      </c>
    </row>
    <row r="182" spans="1:10" x14ac:dyDescent="0.3">
      <c r="A182">
        <v>90</v>
      </c>
      <c r="B182">
        <v>22.754886881000001</v>
      </c>
      <c r="F182">
        <v>90.5</v>
      </c>
      <c r="G182">
        <v>33.804887662600002</v>
      </c>
      <c r="H182">
        <f>AVERAGE(G$1:G$307)</f>
        <v>32.174892871965483</v>
      </c>
      <c r="I182">
        <f t="shared" si="4"/>
        <v>1.6299947906345196</v>
      </c>
      <c r="J182">
        <f t="shared" si="5"/>
        <v>2.6568830174956712</v>
      </c>
    </row>
    <row r="183" spans="1:10" x14ac:dyDescent="0.3">
      <c r="A183">
        <v>90.5</v>
      </c>
      <c r="B183">
        <v>22.754886881000001</v>
      </c>
      <c r="F183">
        <v>91</v>
      </c>
      <c r="G183">
        <v>33.852774548799999</v>
      </c>
      <c r="H183">
        <f>AVERAGE(G$1:G$307)</f>
        <v>32.174892871965483</v>
      </c>
      <c r="I183">
        <f t="shared" si="4"/>
        <v>1.6778816768345166</v>
      </c>
      <c r="J183">
        <f t="shared" si="5"/>
        <v>2.8152869214570093</v>
      </c>
    </row>
    <row r="184" spans="1:10" x14ac:dyDescent="0.3">
      <c r="A184">
        <v>91</v>
      </c>
      <c r="B184">
        <v>22.778159266900001</v>
      </c>
      <c r="F184">
        <v>91.5</v>
      </c>
      <c r="G184">
        <v>33.852774548799999</v>
      </c>
      <c r="H184">
        <f>AVERAGE(G$1:G$307)</f>
        <v>32.174892871965483</v>
      </c>
      <c r="I184">
        <f t="shared" si="4"/>
        <v>1.6778816768345166</v>
      </c>
      <c r="J184">
        <f t="shared" si="5"/>
        <v>2.8152869214570093</v>
      </c>
    </row>
    <row r="185" spans="1:10" x14ac:dyDescent="0.3">
      <c r="A185">
        <v>91.5</v>
      </c>
      <c r="B185">
        <v>22.754886881000001</v>
      </c>
      <c r="F185">
        <v>92</v>
      </c>
      <c r="G185">
        <v>33.852774548799999</v>
      </c>
      <c r="H185">
        <f>AVERAGE(G$1:G$307)</f>
        <v>32.174892871965483</v>
      </c>
      <c r="I185">
        <f t="shared" si="4"/>
        <v>1.6778816768345166</v>
      </c>
      <c r="J185">
        <f t="shared" si="5"/>
        <v>2.8152869214570093</v>
      </c>
    </row>
    <row r="186" spans="1:10" x14ac:dyDescent="0.3">
      <c r="A186">
        <v>92</v>
      </c>
      <c r="B186">
        <v>22.754886881000001</v>
      </c>
      <c r="F186">
        <v>92.5</v>
      </c>
      <c r="G186">
        <v>33.852774548799999</v>
      </c>
      <c r="H186">
        <f>AVERAGE(G$1:G$307)</f>
        <v>32.174892871965483</v>
      </c>
      <c r="I186">
        <f t="shared" si="4"/>
        <v>1.6778816768345166</v>
      </c>
      <c r="J186">
        <f t="shared" si="5"/>
        <v>2.8152869214570093</v>
      </c>
    </row>
    <row r="187" spans="1:10" x14ac:dyDescent="0.3">
      <c r="A187">
        <v>92.5</v>
      </c>
      <c r="B187">
        <v>22.754886881000001</v>
      </c>
      <c r="F187">
        <v>93</v>
      </c>
      <c r="G187">
        <v>33.876626262000002</v>
      </c>
      <c r="H187">
        <f>AVERAGE(G$1:G$307)</f>
        <v>32.174892871965483</v>
      </c>
      <c r="I187">
        <f t="shared" si="4"/>
        <v>1.7017333900345193</v>
      </c>
      <c r="J187">
        <f t="shared" si="5"/>
        <v>2.8958965307583773</v>
      </c>
    </row>
    <row r="188" spans="1:10" x14ac:dyDescent="0.3">
      <c r="A188">
        <v>93</v>
      </c>
      <c r="B188">
        <v>22.754886881000001</v>
      </c>
      <c r="F188">
        <v>93.5</v>
      </c>
      <c r="G188">
        <v>33.8287313712</v>
      </c>
      <c r="H188">
        <f>AVERAGE(G$1:G$307)</f>
        <v>32.174892871965483</v>
      </c>
      <c r="I188">
        <f t="shared" si="4"/>
        <v>1.6538384992345172</v>
      </c>
      <c r="J188">
        <f t="shared" si="5"/>
        <v>2.7351817815502804</v>
      </c>
    </row>
    <row r="189" spans="1:10" x14ac:dyDescent="0.3">
      <c r="A189">
        <v>93.5</v>
      </c>
      <c r="B189">
        <v>22.754886881000001</v>
      </c>
      <c r="F189">
        <v>94</v>
      </c>
      <c r="G189">
        <v>33.876626262000002</v>
      </c>
      <c r="H189">
        <f>AVERAGE(G$1:G$307)</f>
        <v>32.174892871965483</v>
      </c>
      <c r="I189">
        <f t="shared" si="4"/>
        <v>1.7017333900345193</v>
      </c>
      <c r="J189">
        <f t="shared" si="5"/>
        <v>2.8958965307583773</v>
      </c>
    </row>
    <row r="190" spans="1:10" x14ac:dyDescent="0.3">
      <c r="A190">
        <v>94</v>
      </c>
      <c r="B190">
        <v>22.754886881000001</v>
      </c>
      <c r="F190">
        <v>94.5</v>
      </c>
      <c r="G190">
        <v>33.876626262000002</v>
      </c>
      <c r="H190">
        <f>AVERAGE(G$1:G$307)</f>
        <v>32.174892871965483</v>
      </c>
      <c r="I190">
        <f t="shared" si="4"/>
        <v>1.7017333900345193</v>
      </c>
      <c r="J190">
        <f t="shared" si="5"/>
        <v>2.8958965307583773</v>
      </c>
    </row>
    <row r="191" spans="1:10" x14ac:dyDescent="0.3">
      <c r="A191">
        <v>94.5</v>
      </c>
      <c r="B191">
        <v>22.778159266900001</v>
      </c>
      <c r="F191">
        <v>95</v>
      </c>
      <c r="G191">
        <v>33.852774548799999</v>
      </c>
      <c r="H191">
        <f>AVERAGE(G$1:G$307)</f>
        <v>32.174892871965483</v>
      </c>
      <c r="I191">
        <f t="shared" si="4"/>
        <v>1.6778816768345166</v>
      </c>
      <c r="J191">
        <f t="shared" si="5"/>
        <v>2.8152869214570093</v>
      </c>
    </row>
    <row r="192" spans="1:10" x14ac:dyDescent="0.3">
      <c r="A192">
        <v>95</v>
      </c>
      <c r="B192">
        <v>22.754886881000001</v>
      </c>
      <c r="F192">
        <v>95.5</v>
      </c>
      <c r="G192">
        <v>33.9004819799</v>
      </c>
      <c r="H192">
        <f>AVERAGE(G$1:G$307)</f>
        <v>32.174892871965483</v>
      </c>
      <c r="I192">
        <f t="shared" si="4"/>
        <v>1.7255891079345176</v>
      </c>
      <c r="J192">
        <f t="shared" si="5"/>
        <v>2.9776577694222444</v>
      </c>
    </row>
    <row r="193" spans="1:10" x14ac:dyDescent="0.3">
      <c r="A193">
        <v>95.5</v>
      </c>
      <c r="B193">
        <v>22.778159266900001</v>
      </c>
      <c r="F193">
        <v>96</v>
      </c>
      <c r="G193">
        <v>33.9004819799</v>
      </c>
      <c r="H193">
        <f>AVERAGE(G$1:G$307)</f>
        <v>32.174892871965483</v>
      </c>
      <c r="I193">
        <f t="shared" si="4"/>
        <v>1.7255891079345176</v>
      </c>
      <c r="J193">
        <f t="shared" si="5"/>
        <v>2.9776577694222444</v>
      </c>
    </row>
    <row r="194" spans="1:10" x14ac:dyDescent="0.3">
      <c r="A194">
        <v>96</v>
      </c>
      <c r="B194">
        <v>22.754886881000001</v>
      </c>
      <c r="F194">
        <v>96.5</v>
      </c>
      <c r="G194">
        <v>33.876626262000002</v>
      </c>
      <c r="H194">
        <f>AVERAGE(G$1:G$307)</f>
        <v>32.174892871965483</v>
      </c>
      <c r="I194">
        <f t="shared" ref="I194:I257" si="6">G194-H194</f>
        <v>1.7017333900345193</v>
      </c>
      <c r="J194">
        <f t="shared" ref="J194:J257" si="7">POWER(G194-H194,2)</f>
        <v>2.8958965307583773</v>
      </c>
    </row>
    <row r="195" spans="1:10" x14ac:dyDescent="0.3">
      <c r="A195">
        <v>96.5</v>
      </c>
      <c r="B195">
        <v>22.754886881000001</v>
      </c>
      <c r="F195">
        <v>97</v>
      </c>
      <c r="G195">
        <v>33.9004819799</v>
      </c>
      <c r="H195">
        <f>AVERAGE(G$1:G$307)</f>
        <v>32.174892871965483</v>
      </c>
      <c r="I195">
        <f t="shared" si="6"/>
        <v>1.7255891079345176</v>
      </c>
      <c r="J195">
        <f t="shared" si="7"/>
        <v>2.9776577694222444</v>
      </c>
    </row>
    <row r="196" spans="1:10" x14ac:dyDescent="0.3">
      <c r="A196">
        <v>97</v>
      </c>
      <c r="B196">
        <v>22.754886881000001</v>
      </c>
      <c r="F196">
        <v>97.5</v>
      </c>
      <c r="G196">
        <v>33.924341714900002</v>
      </c>
      <c r="H196">
        <f>AVERAGE(G$1:G$307)</f>
        <v>32.174892871965483</v>
      </c>
      <c r="I196">
        <f t="shared" si="6"/>
        <v>1.7494488429345196</v>
      </c>
      <c r="J196">
        <f t="shared" si="7"/>
        <v>3.0605712540449295</v>
      </c>
    </row>
    <row r="197" spans="1:10" x14ac:dyDescent="0.3">
      <c r="A197">
        <v>97.5</v>
      </c>
      <c r="B197">
        <v>22.754886881000001</v>
      </c>
      <c r="F197">
        <v>98</v>
      </c>
      <c r="G197">
        <v>33.924341714900002</v>
      </c>
      <c r="H197">
        <f>AVERAGE(G$1:G$307)</f>
        <v>32.174892871965483</v>
      </c>
      <c r="I197">
        <f t="shared" si="6"/>
        <v>1.7494488429345196</v>
      </c>
      <c r="J197">
        <f t="shared" si="7"/>
        <v>3.0605712540449295</v>
      </c>
    </row>
    <row r="198" spans="1:10" x14ac:dyDescent="0.3">
      <c r="A198">
        <v>98</v>
      </c>
      <c r="B198">
        <v>22.754886881000001</v>
      </c>
      <c r="F198">
        <v>98.5</v>
      </c>
      <c r="G198">
        <v>33.924341714900002</v>
      </c>
      <c r="H198">
        <f>AVERAGE(G$1:G$307)</f>
        <v>32.174892871965483</v>
      </c>
      <c r="I198">
        <f t="shared" si="6"/>
        <v>1.7494488429345196</v>
      </c>
      <c r="J198">
        <f t="shared" si="7"/>
        <v>3.0605712540449295</v>
      </c>
    </row>
    <row r="199" spans="1:10" x14ac:dyDescent="0.3">
      <c r="A199">
        <v>98.5</v>
      </c>
      <c r="B199">
        <v>22.754886881000001</v>
      </c>
      <c r="F199">
        <v>99</v>
      </c>
      <c r="G199">
        <v>33.924341714900002</v>
      </c>
      <c r="H199">
        <f>AVERAGE(G$1:G$307)</f>
        <v>32.174892871965483</v>
      </c>
      <c r="I199">
        <f t="shared" si="6"/>
        <v>1.7494488429345196</v>
      </c>
      <c r="J199">
        <f t="shared" si="7"/>
        <v>3.0605712540449295</v>
      </c>
    </row>
    <row r="200" spans="1:10" x14ac:dyDescent="0.3">
      <c r="A200">
        <v>99</v>
      </c>
      <c r="B200">
        <v>22.754886881000001</v>
      </c>
      <c r="F200">
        <v>99.5</v>
      </c>
      <c r="G200">
        <v>33.924341714900002</v>
      </c>
      <c r="H200">
        <f>AVERAGE(G$1:G$307)</f>
        <v>32.174892871965483</v>
      </c>
      <c r="I200">
        <f t="shared" si="6"/>
        <v>1.7494488429345196</v>
      </c>
      <c r="J200">
        <f t="shared" si="7"/>
        <v>3.0605712540449295</v>
      </c>
    </row>
    <row r="201" spans="1:10" x14ac:dyDescent="0.3">
      <c r="A201">
        <v>99.5</v>
      </c>
      <c r="B201">
        <v>22.754886881000001</v>
      </c>
      <c r="F201">
        <v>100</v>
      </c>
      <c r="G201">
        <v>33.924341714900002</v>
      </c>
      <c r="H201">
        <f>AVERAGE(G$1:G$307)</f>
        <v>32.174892871965483</v>
      </c>
      <c r="I201">
        <f t="shared" si="6"/>
        <v>1.7494488429345196</v>
      </c>
      <c r="J201">
        <f t="shared" si="7"/>
        <v>3.0605712540449295</v>
      </c>
    </row>
    <row r="202" spans="1:10" x14ac:dyDescent="0.3">
      <c r="A202">
        <v>100</v>
      </c>
      <c r="B202">
        <v>22.754886881000001</v>
      </c>
      <c r="F202">
        <v>100.5</v>
      </c>
      <c r="G202">
        <v>33.948205479499997</v>
      </c>
      <c r="H202">
        <f>AVERAGE(G$1:G$307)</f>
        <v>32.174892871965483</v>
      </c>
      <c r="I202">
        <f t="shared" si="6"/>
        <v>1.773312607534514</v>
      </c>
      <c r="J202">
        <f t="shared" si="7"/>
        <v>3.1446376040408572</v>
      </c>
    </row>
    <row r="203" spans="1:10" x14ac:dyDescent="0.3">
      <c r="F203">
        <v>101</v>
      </c>
      <c r="G203">
        <v>33.924341714900002</v>
      </c>
      <c r="H203">
        <f>AVERAGE(G$1:G$307)</f>
        <v>32.174892871965483</v>
      </c>
      <c r="I203">
        <f t="shared" si="6"/>
        <v>1.7494488429345196</v>
      </c>
      <c r="J203">
        <f t="shared" si="7"/>
        <v>3.0605712540449295</v>
      </c>
    </row>
    <row r="204" spans="1:10" x14ac:dyDescent="0.3">
      <c r="A204" t="s">
        <v>7</v>
      </c>
      <c r="B204">
        <v>22.722300000000001</v>
      </c>
      <c r="F204">
        <v>101.5</v>
      </c>
      <c r="G204">
        <v>33.948205479499997</v>
      </c>
      <c r="H204">
        <f>AVERAGE(G$1:G$307)</f>
        <v>32.174892871965483</v>
      </c>
      <c r="I204">
        <f t="shared" si="6"/>
        <v>1.773312607534514</v>
      </c>
      <c r="J204">
        <f t="shared" si="7"/>
        <v>3.1446376040408572</v>
      </c>
    </row>
    <row r="205" spans="1:10" x14ac:dyDescent="0.3">
      <c r="A205" t="s">
        <v>8</v>
      </c>
      <c r="B205">
        <v>15</v>
      </c>
      <c r="F205">
        <v>102</v>
      </c>
      <c r="G205">
        <v>33.948205479499997</v>
      </c>
      <c r="H205">
        <f>AVERAGE(G$1:G$307)</f>
        <v>32.174892871965483</v>
      </c>
      <c r="I205">
        <f t="shared" si="6"/>
        <v>1.773312607534514</v>
      </c>
      <c r="J205">
        <f t="shared" si="7"/>
        <v>3.1446376040408572</v>
      </c>
    </row>
    <row r="206" spans="1:10" x14ac:dyDescent="0.3">
      <c r="A206" s="3" t="s">
        <v>5</v>
      </c>
      <c r="B206" s="3" t="s">
        <v>6</v>
      </c>
      <c r="F206">
        <v>102.5</v>
      </c>
      <c r="G206">
        <v>33.948205479499997</v>
      </c>
      <c r="H206">
        <f>AVERAGE(G$1:G$307)</f>
        <v>32.174892871965483</v>
      </c>
      <c r="I206">
        <f t="shared" si="6"/>
        <v>1.773312607534514</v>
      </c>
      <c r="J206">
        <f t="shared" si="7"/>
        <v>3.1446376040408572</v>
      </c>
    </row>
    <row r="207" spans="1:10" x14ac:dyDescent="0.3">
      <c r="A207" s="2">
        <v>4</v>
      </c>
      <c r="B207" s="2">
        <v>22.7083374746</v>
      </c>
      <c r="F207">
        <v>103</v>
      </c>
      <c r="G207">
        <v>33.948205479499997</v>
      </c>
      <c r="H207">
        <f>AVERAGE(G$1:G$307)</f>
        <v>32.174892871965483</v>
      </c>
      <c r="I207">
        <f t="shared" si="6"/>
        <v>1.773312607534514</v>
      </c>
      <c r="J207">
        <f t="shared" si="7"/>
        <v>3.1446376040408572</v>
      </c>
    </row>
    <row r="208" spans="1:10" x14ac:dyDescent="0.3">
      <c r="A208" s="2">
        <v>4.5</v>
      </c>
      <c r="B208" s="2">
        <v>22.7083374746</v>
      </c>
      <c r="F208">
        <v>103.5</v>
      </c>
      <c r="G208">
        <v>33.948205479499997</v>
      </c>
      <c r="H208">
        <f>AVERAGE(G$1:G$307)</f>
        <v>32.174892871965483</v>
      </c>
      <c r="I208">
        <f t="shared" si="6"/>
        <v>1.773312607534514</v>
      </c>
      <c r="J208">
        <f t="shared" si="7"/>
        <v>3.1446376040408572</v>
      </c>
    </row>
    <row r="209" spans="1:10" x14ac:dyDescent="0.3">
      <c r="A209" s="2">
        <v>5</v>
      </c>
      <c r="B209" s="2">
        <v>22.731612954199999</v>
      </c>
      <c r="F209">
        <v>104</v>
      </c>
      <c r="G209">
        <v>33.948205479499997</v>
      </c>
      <c r="H209">
        <f>AVERAGE(G$1:G$307)</f>
        <v>32.174892871965483</v>
      </c>
      <c r="I209">
        <f t="shared" si="6"/>
        <v>1.773312607534514</v>
      </c>
      <c r="J209">
        <f t="shared" si="7"/>
        <v>3.1446376040408572</v>
      </c>
    </row>
    <row r="210" spans="1:10" x14ac:dyDescent="0.3">
      <c r="A210" s="2">
        <v>5.5</v>
      </c>
      <c r="B210" s="2">
        <v>22.731612954199999</v>
      </c>
      <c r="F210">
        <v>104.5</v>
      </c>
      <c r="G210">
        <v>33.948205479499997</v>
      </c>
      <c r="H210">
        <f>AVERAGE(G$1:G$307)</f>
        <v>32.174892871965483</v>
      </c>
      <c r="I210">
        <f t="shared" si="6"/>
        <v>1.773312607534514</v>
      </c>
      <c r="J210">
        <f t="shared" si="7"/>
        <v>3.1446376040408572</v>
      </c>
    </row>
    <row r="211" spans="1:10" x14ac:dyDescent="0.3">
      <c r="A211" s="2">
        <v>6</v>
      </c>
      <c r="B211" s="2">
        <v>22.731612954199999</v>
      </c>
      <c r="F211">
        <v>105</v>
      </c>
      <c r="G211">
        <v>33.972073286200001</v>
      </c>
      <c r="H211">
        <f>AVERAGE(G$1:G$307)</f>
        <v>32.174892871965483</v>
      </c>
      <c r="I211">
        <f t="shared" si="6"/>
        <v>1.7971804142345178</v>
      </c>
      <c r="J211">
        <f t="shared" si="7"/>
        <v>3.2298574413081531</v>
      </c>
    </row>
    <row r="212" spans="1:10" x14ac:dyDescent="0.3">
      <c r="A212" s="2">
        <v>6.5</v>
      </c>
      <c r="B212" s="2">
        <v>22.731612954199999</v>
      </c>
      <c r="F212">
        <v>105.5</v>
      </c>
      <c r="G212">
        <v>33.972073286200001</v>
      </c>
      <c r="H212">
        <f>AVERAGE(G$1:G$307)</f>
        <v>32.174892871965483</v>
      </c>
      <c r="I212">
        <f t="shared" si="6"/>
        <v>1.7971804142345178</v>
      </c>
      <c r="J212">
        <f t="shared" si="7"/>
        <v>3.2298574413081531</v>
      </c>
    </row>
    <row r="213" spans="1:10" x14ac:dyDescent="0.3">
      <c r="A213" s="2">
        <v>7</v>
      </c>
      <c r="B213" s="2">
        <v>22.7083374746</v>
      </c>
      <c r="F213">
        <v>106</v>
      </c>
      <c r="G213">
        <v>33.972073286200001</v>
      </c>
      <c r="H213">
        <f>AVERAGE(G$1:G$307)</f>
        <v>32.174892871965483</v>
      </c>
      <c r="I213">
        <f t="shared" si="6"/>
        <v>1.7971804142345178</v>
      </c>
      <c r="J213">
        <f t="shared" si="7"/>
        <v>3.2298574413081531</v>
      </c>
    </row>
    <row r="214" spans="1:10" x14ac:dyDescent="0.3">
      <c r="A214" s="2">
        <v>7.5</v>
      </c>
      <c r="B214" s="2">
        <v>22.731612954199999</v>
      </c>
      <c r="F214">
        <v>106.5</v>
      </c>
      <c r="G214">
        <v>33.948205479499997</v>
      </c>
      <c r="H214">
        <f>AVERAGE(G$1:G$307)</f>
        <v>32.174892871965483</v>
      </c>
      <c r="I214">
        <f t="shared" si="6"/>
        <v>1.773312607534514</v>
      </c>
      <c r="J214">
        <f t="shared" si="7"/>
        <v>3.1446376040408572</v>
      </c>
    </row>
    <row r="215" spans="1:10" x14ac:dyDescent="0.3">
      <c r="A215" s="2">
        <v>8</v>
      </c>
      <c r="B215" s="2">
        <v>22.7083374746</v>
      </c>
      <c r="F215">
        <v>107</v>
      </c>
      <c r="G215">
        <v>33.972073286200001</v>
      </c>
      <c r="H215">
        <f>AVERAGE(G$1:G$307)</f>
        <v>32.174892871965483</v>
      </c>
      <c r="I215">
        <f t="shared" si="6"/>
        <v>1.7971804142345178</v>
      </c>
      <c r="J215">
        <f t="shared" si="7"/>
        <v>3.2298574413081531</v>
      </c>
    </row>
    <row r="216" spans="1:10" x14ac:dyDescent="0.3">
      <c r="A216" s="2">
        <v>8.5</v>
      </c>
      <c r="B216" s="2">
        <v>22.731612954199999</v>
      </c>
      <c r="F216">
        <v>107.5</v>
      </c>
      <c r="G216">
        <v>33.995945147500002</v>
      </c>
      <c r="H216">
        <f>AVERAGE(G$1:G$307)</f>
        <v>32.174892871965483</v>
      </c>
      <c r="I216">
        <f t="shared" si="6"/>
        <v>1.8210522755345195</v>
      </c>
      <c r="J216">
        <f t="shared" si="7"/>
        <v>3.3162313902294516</v>
      </c>
    </row>
    <row r="217" spans="1:10" x14ac:dyDescent="0.3">
      <c r="A217" s="2">
        <v>9</v>
      </c>
      <c r="B217" s="2">
        <v>22.7083374746</v>
      </c>
      <c r="F217">
        <v>108</v>
      </c>
      <c r="G217">
        <v>33.995945147500002</v>
      </c>
      <c r="H217">
        <f>AVERAGE(G$1:G$307)</f>
        <v>32.174892871965483</v>
      </c>
      <c r="I217">
        <f t="shared" si="6"/>
        <v>1.8210522755345195</v>
      </c>
      <c r="J217">
        <f t="shared" si="7"/>
        <v>3.3162313902294516</v>
      </c>
    </row>
    <row r="218" spans="1:10" x14ac:dyDescent="0.3">
      <c r="A218" s="2">
        <v>9.5</v>
      </c>
      <c r="B218" s="2">
        <v>22.731612954199999</v>
      </c>
      <c r="F218">
        <v>108.5</v>
      </c>
      <c r="G218">
        <v>34.019821075800003</v>
      </c>
      <c r="H218">
        <f>AVERAGE(G$1:G$307)</f>
        <v>32.174892871965483</v>
      </c>
      <c r="I218">
        <f t="shared" si="6"/>
        <v>1.8449282038345203</v>
      </c>
      <c r="J218">
        <f t="shared" si="7"/>
        <v>3.403760077304069</v>
      </c>
    </row>
    <row r="219" spans="1:10" x14ac:dyDescent="0.3">
      <c r="A219" s="2">
        <v>10</v>
      </c>
      <c r="B219" s="2">
        <v>22.731612954199999</v>
      </c>
      <c r="F219">
        <v>109</v>
      </c>
      <c r="G219">
        <v>33.995945147500002</v>
      </c>
      <c r="H219">
        <f>AVERAGE(G$1:G$307)</f>
        <v>32.174892871965483</v>
      </c>
      <c r="I219">
        <f t="shared" si="6"/>
        <v>1.8210522755345195</v>
      </c>
      <c r="J219">
        <f t="shared" si="7"/>
        <v>3.3162313902294516</v>
      </c>
    </row>
    <row r="220" spans="1:10" x14ac:dyDescent="0.3">
      <c r="A220" s="2">
        <v>10.5</v>
      </c>
      <c r="B220" s="2">
        <v>22.7083374746</v>
      </c>
      <c r="F220">
        <v>109.5</v>
      </c>
      <c r="G220">
        <v>33.995945147500002</v>
      </c>
      <c r="H220">
        <f>AVERAGE(G$1:G$307)</f>
        <v>32.174892871965483</v>
      </c>
      <c r="I220">
        <f t="shared" si="6"/>
        <v>1.8210522755345195</v>
      </c>
      <c r="J220">
        <f t="shared" si="7"/>
        <v>3.3162313902294516</v>
      </c>
    </row>
    <row r="221" spans="1:10" x14ac:dyDescent="0.3">
      <c r="A221" s="2">
        <v>11</v>
      </c>
      <c r="B221" s="2">
        <v>22.731612954199999</v>
      </c>
      <c r="F221">
        <v>110</v>
      </c>
      <c r="G221">
        <v>33.995945147500002</v>
      </c>
      <c r="H221">
        <f>AVERAGE(G$1:G$307)</f>
        <v>32.174892871965483</v>
      </c>
      <c r="I221">
        <f t="shared" si="6"/>
        <v>1.8210522755345195</v>
      </c>
      <c r="J221">
        <f t="shared" si="7"/>
        <v>3.3162313902294516</v>
      </c>
    </row>
    <row r="222" spans="1:10" x14ac:dyDescent="0.3">
      <c r="F222">
        <v>110.5</v>
      </c>
      <c r="G222">
        <v>33.995945147500002</v>
      </c>
      <c r="H222">
        <f>AVERAGE(G$1:G$307)</f>
        <v>32.174892871965483</v>
      </c>
      <c r="I222">
        <f t="shared" si="6"/>
        <v>1.8210522755345195</v>
      </c>
      <c r="J222">
        <f t="shared" si="7"/>
        <v>3.3162313902294516</v>
      </c>
    </row>
    <row r="223" spans="1:10" x14ac:dyDescent="0.3">
      <c r="F223">
        <v>111</v>
      </c>
      <c r="G223">
        <v>33.995945147500002</v>
      </c>
      <c r="H223">
        <f>AVERAGE(G$1:G$307)</f>
        <v>32.174892871965483</v>
      </c>
      <c r="I223">
        <f t="shared" si="6"/>
        <v>1.8210522755345195</v>
      </c>
      <c r="J223">
        <f t="shared" si="7"/>
        <v>3.3162313902294516</v>
      </c>
    </row>
    <row r="224" spans="1:10" x14ac:dyDescent="0.3">
      <c r="A224" s="2" t="s">
        <v>9</v>
      </c>
      <c r="B224" s="2" t="s">
        <v>10</v>
      </c>
      <c r="C224" s="2" t="s">
        <v>11</v>
      </c>
      <c r="D224" s="2" t="s">
        <v>12</v>
      </c>
      <c r="E224" s="2" t="s">
        <v>13</v>
      </c>
      <c r="F224">
        <v>111.5</v>
      </c>
      <c r="G224">
        <v>34.019821075800003</v>
      </c>
      <c r="H224">
        <f>AVERAGE(G$1:G$307)</f>
        <v>32.174892871965483</v>
      </c>
      <c r="I224">
        <f t="shared" si="6"/>
        <v>1.8449282038345203</v>
      </c>
      <c r="J224">
        <f t="shared" si="7"/>
        <v>3.403760077304069</v>
      </c>
    </row>
    <row r="225" spans="1:10" x14ac:dyDescent="0.3">
      <c r="A225" s="2">
        <v>4</v>
      </c>
      <c r="B225" s="2">
        <v>22.7083374746</v>
      </c>
      <c r="C225" s="2">
        <f>AVERAGE(B$207:B$221)</f>
        <v>22.722302762359998</v>
      </c>
      <c r="D225" s="2">
        <f>B225-C225</f>
        <v>-1.3965287759997835E-2</v>
      </c>
      <c r="E225" s="2">
        <f>POWER(D225,2)</f>
        <v>1.9502926221954536E-4</v>
      </c>
      <c r="F225">
        <v>112</v>
      </c>
      <c r="G225">
        <v>34.019821075800003</v>
      </c>
      <c r="H225">
        <f>AVERAGE(G$1:G$307)</f>
        <v>32.174892871965483</v>
      </c>
      <c r="I225">
        <f t="shared" si="6"/>
        <v>1.8449282038345203</v>
      </c>
      <c r="J225">
        <f t="shared" si="7"/>
        <v>3.403760077304069</v>
      </c>
    </row>
    <row r="226" spans="1:10" x14ac:dyDescent="0.3">
      <c r="A226" s="2">
        <v>4.5</v>
      </c>
      <c r="B226" s="2">
        <v>22.7083374746</v>
      </c>
      <c r="C226" s="2">
        <f t="shared" ref="C226:C239" si="8">AVERAGE(B$207:B$221)</f>
        <v>22.722302762359998</v>
      </c>
      <c r="D226" s="2">
        <f t="shared" ref="D226:D239" si="9">B226-C226</f>
        <v>-1.3965287759997835E-2</v>
      </c>
      <c r="E226" s="2">
        <f t="shared" ref="E226:E239" si="10">POWER(D226,2)</f>
        <v>1.9502926221954536E-4</v>
      </c>
      <c r="F226">
        <v>112.5</v>
      </c>
      <c r="G226">
        <v>34.019821075800003</v>
      </c>
      <c r="H226">
        <f>AVERAGE(G$1:G$307)</f>
        <v>32.174892871965483</v>
      </c>
      <c r="I226">
        <f t="shared" si="6"/>
        <v>1.8449282038345203</v>
      </c>
      <c r="J226">
        <f t="shared" si="7"/>
        <v>3.403760077304069</v>
      </c>
    </row>
    <row r="227" spans="1:10" x14ac:dyDescent="0.3">
      <c r="A227" s="2">
        <v>5</v>
      </c>
      <c r="B227" s="2">
        <v>22.731612954199999</v>
      </c>
      <c r="C227" s="2">
        <f t="shared" si="8"/>
        <v>22.722302762359998</v>
      </c>
      <c r="D227" s="2">
        <f t="shared" si="9"/>
        <v>9.3101918400009254E-3</v>
      </c>
      <c r="E227" s="2">
        <f t="shared" si="10"/>
        <v>8.6679672097619815E-5</v>
      </c>
      <c r="F227">
        <v>113</v>
      </c>
      <c r="G227">
        <v>34.019821075800003</v>
      </c>
      <c r="H227">
        <f>AVERAGE(G$1:G$307)</f>
        <v>32.174892871965483</v>
      </c>
      <c r="I227">
        <f t="shared" si="6"/>
        <v>1.8449282038345203</v>
      </c>
      <c r="J227">
        <f t="shared" si="7"/>
        <v>3.403760077304069</v>
      </c>
    </row>
    <row r="228" spans="1:10" x14ac:dyDescent="0.3">
      <c r="A228" s="2">
        <v>5.5</v>
      </c>
      <c r="B228" s="2">
        <v>22.731612954199999</v>
      </c>
      <c r="C228" s="2">
        <f t="shared" si="8"/>
        <v>22.722302762359998</v>
      </c>
      <c r="D228" s="2">
        <f t="shared" si="9"/>
        <v>9.3101918400009254E-3</v>
      </c>
      <c r="E228" s="2">
        <f t="shared" si="10"/>
        <v>8.6679672097619815E-5</v>
      </c>
      <c r="F228">
        <v>113.5</v>
      </c>
      <c r="G228">
        <v>34.043701083599998</v>
      </c>
      <c r="H228">
        <f>AVERAGE(G$1:G$307)</f>
        <v>32.174892871965483</v>
      </c>
      <c r="I228">
        <f t="shared" si="6"/>
        <v>1.8688082116345157</v>
      </c>
      <c r="J228">
        <f t="shared" si="7"/>
        <v>3.4924441318725967</v>
      </c>
    </row>
    <row r="229" spans="1:10" x14ac:dyDescent="0.3">
      <c r="A229" s="2">
        <v>6</v>
      </c>
      <c r="B229" s="2">
        <v>22.731612954199999</v>
      </c>
      <c r="C229" s="2">
        <f t="shared" si="8"/>
        <v>22.722302762359998</v>
      </c>
      <c r="D229" s="2">
        <f t="shared" si="9"/>
        <v>9.3101918400009254E-3</v>
      </c>
      <c r="E229" s="2">
        <f t="shared" si="10"/>
        <v>8.6679672097619815E-5</v>
      </c>
      <c r="F229">
        <v>114</v>
      </c>
      <c r="G229">
        <v>34.043701083599998</v>
      </c>
      <c r="H229">
        <f>AVERAGE(G$1:G$307)</f>
        <v>32.174892871965483</v>
      </c>
      <c r="I229">
        <f t="shared" si="6"/>
        <v>1.8688082116345157</v>
      </c>
      <c r="J229">
        <f t="shared" si="7"/>
        <v>3.4924441318725967</v>
      </c>
    </row>
    <row r="230" spans="1:10" x14ac:dyDescent="0.3">
      <c r="A230" s="2">
        <v>6.5</v>
      </c>
      <c r="B230" s="2">
        <v>22.731612954199999</v>
      </c>
      <c r="C230" s="2">
        <f t="shared" si="8"/>
        <v>22.722302762359998</v>
      </c>
      <c r="D230" s="2">
        <f t="shared" si="9"/>
        <v>9.3101918400009254E-3</v>
      </c>
      <c r="E230" s="2">
        <f t="shared" si="10"/>
        <v>8.6679672097619815E-5</v>
      </c>
      <c r="F230">
        <v>114.5</v>
      </c>
      <c r="G230">
        <v>34.043701083599998</v>
      </c>
      <c r="H230">
        <f>AVERAGE(G$1:G$307)</f>
        <v>32.174892871965483</v>
      </c>
      <c r="I230">
        <f t="shared" si="6"/>
        <v>1.8688082116345157</v>
      </c>
      <c r="J230">
        <f t="shared" si="7"/>
        <v>3.4924441318725967</v>
      </c>
    </row>
    <row r="231" spans="1:10" x14ac:dyDescent="0.3">
      <c r="A231" s="2">
        <v>7</v>
      </c>
      <c r="B231" s="2">
        <v>22.7083374746</v>
      </c>
      <c r="C231" s="2">
        <f t="shared" si="8"/>
        <v>22.722302762359998</v>
      </c>
      <c r="D231" s="2">
        <f t="shared" si="9"/>
        <v>-1.3965287759997835E-2</v>
      </c>
      <c r="E231" s="2">
        <f t="shared" si="10"/>
        <v>1.9502926221954536E-4</v>
      </c>
      <c r="F231">
        <v>115</v>
      </c>
      <c r="G231">
        <v>34.019821075800003</v>
      </c>
      <c r="H231">
        <f>AVERAGE(G$1:G$307)</f>
        <v>32.174892871965483</v>
      </c>
      <c r="I231">
        <f t="shared" si="6"/>
        <v>1.8449282038345203</v>
      </c>
      <c r="J231">
        <f t="shared" si="7"/>
        <v>3.403760077304069</v>
      </c>
    </row>
    <row r="232" spans="1:10" x14ac:dyDescent="0.3">
      <c r="A232" s="2">
        <v>7.5</v>
      </c>
      <c r="B232" s="2">
        <v>22.731612954199999</v>
      </c>
      <c r="C232" s="2">
        <f t="shared" si="8"/>
        <v>22.722302762359998</v>
      </c>
      <c r="D232" s="2">
        <f t="shared" si="9"/>
        <v>9.3101918400009254E-3</v>
      </c>
      <c r="E232" s="2">
        <f t="shared" si="10"/>
        <v>8.6679672097619815E-5</v>
      </c>
      <c r="F232">
        <v>115.5</v>
      </c>
      <c r="G232">
        <v>34.019821075800003</v>
      </c>
      <c r="H232">
        <f>AVERAGE(G$1:G$307)</f>
        <v>32.174892871965483</v>
      </c>
      <c r="I232">
        <f t="shared" si="6"/>
        <v>1.8449282038345203</v>
      </c>
      <c r="J232">
        <f t="shared" si="7"/>
        <v>3.403760077304069</v>
      </c>
    </row>
    <row r="233" spans="1:10" x14ac:dyDescent="0.3">
      <c r="A233" s="2">
        <v>8</v>
      </c>
      <c r="B233" s="2">
        <v>22.7083374746</v>
      </c>
      <c r="C233" s="2">
        <f t="shared" si="8"/>
        <v>22.722302762359998</v>
      </c>
      <c r="D233" s="2">
        <f t="shared" si="9"/>
        <v>-1.3965287759997835E-2</v>
      </c>
      <c r="E233" s="2">
        <f t="shared" si="10"/>
        <v>1.9502926221954536E-4</v>
      </c>
      <c r="F233">
        <v>116</v>
      </c>
      <c r="G233">
        <v>34.019821075800003</v>
      </c>
      <c r="H233">
        <f>AVERAGE(G$1:G$307)</f>
        <v>32.174892871965483</v>
      </c>
      <c r="I233">
        <f t="shared" si="6"/>
        <v>1.8449282038345203</v>
      </c>
      <c r="J233">
        <f t="shared" si="7"/>
        <v>3.403760077304069</v>
      </c>
    </row>
    <row r="234" spans="1:10" x14ac:dyDescent="0.3">
      <c r="A234" s="2">
        <v>8.5</v>
      </c>
      <c r="B234" s="2">
        <v>22.731612954199999</v>
      </c>
      <c r="C234" s="2">
        <f t="shared" si="8"/>
        <v>22.722302762359998</v>
      </c>
      <c r="D234" s="2">
        <f t="shared" si="9"/>
        <v>9.3101918400009254E-3</v>
      </c>
      <c r="E234" s="2">
        <f t="shared" si="10"/>
        <v>8.6679672097619815E-5</v>
      </c>
      <c r="F234">
        <v>116.5</v>
      </c>
      <c r="G234">
        <v>34.043701083599998</v>
      </c>
      <c r="H234">
        <f>AVERAGE(G$1:G$307)</f>
        <v>32.174892871965483</v>
      </c>
      <c r="I234">
        <f t="shared" si="6"/>
        <v>1.8688082116345157</v>
      </c>
      <c r="J234">
        <f t="shared" si="7"/>
        <v>3.4924441318725967</v>
      </c>
    </row>
    <row r="235" spans="1:10" x14ac:dyDescent="0.3">
      <c r="A235" s="2">
        <v>9</v>
      </c>
      <c r="B235" s="2">
        <v>22.7083374746</v>
      </c>
      <c r="C235" s="2">
        <f t="shared" si="8"/>
        <v>22.722302762359998</v>
      </c>
      <c r="D235" s="2">
        <f t="shared" si="9"/>
        <v>-1.3965287759997835E-2</v>
      </c>
      <c r="E235" s="2">
        <f t="shared" si="10"/>
        <v>1.9502926221954536E-4</v>
      </c>
      <c r="F235">
        <v>117</v>
      </c>
      <c r="G235">
        <v>33.995945147500002</v>
      </c>
      <c r="H235">
        <f>AVERAGE(G$1:G$307)</f>
        <v>32.174892871965483</v>
      </c>
      <c r="I235">
        <f t="shared" si="6"/>
        <v>1.8210522755345195</v>
      </c>
      <c r="J235">
        <f t="shared" si="7"/>
        <v>3.3162313902294516</v>
      </c>
    </row>
    <row r="236" spans="1:10" x14ac:dyDescent="0.3">
      <c r="A236" s="2">
        <v>9.5</v>
      </c>
      <c r="B236" s="2">
        <v>22.731612954199999</v>
      </c>
      <c r="C236" s="2">
        <f t="shared" si="8"/>
        <v>22.722302762359998</v>
      </c>
      <c r="D236" s="2">
        <f t="shared" si="9"/>
        <v>9.3101918400009254E-3</v>
      </c>
      <c r="E236" s="2">
        <f t="shared" si="10"/>
        <v>8.6679672097619815E-5</v>
      </c>
      <c r="F236">
        <v>117.5</v>
      </c>
      <c r="G236">
        <v>34.043701083599998</v>
      </c>
      <c r="H236">
        <f>AVERAGE(G$1:G$307)</f>
        <v>32.174892871965483</v>
      </c>
      <c r="I236">
        <f t="shared" si="6"/>
        <v>1.8688082116345157</v>
      </c>
      <c r="J236">
        <f t="shared" si="7"/>
        <v>3.4924441318725967</v>
      </c>
    </row>
    <row r="237" spans="1:10" x14ac:dyDescent="0.3">
      <c r="A237" s="2">
        <v>10</v>
      </c>
      <c r="B237" s="2">
        <v>22.731612954199999</v>
      </c>
      <c r="C237" s="2">
        <f t="shared" si="8"/>
        <v>22.722302762359998</v>
      </c>
      <c r="D237" s="2">
        <f t="shared" si="9"/>
        <v>9.3101918400009254E-3</v>
      </c>
      <c r="E237" s="2">
        <f t="shared" si="10"/>
        <v>8.6679672097619815E-5</v>
      </c>
      <c r="F237">
        <v>118</v>
      </c>
      <c r="G237">
        <v>34.043701083599998</v>
      </c>
      <c r="H237">
        <f>AVERAGE(G$1:G$307)</f>
        <v>32.174892871965483</v>
      </c>
      <c r="I237">
        <f t="shared" si="6"/>
        <v>1.8688082116345157</v>
      </c>
      <c r="J237">
        <f t="shared" si="7"/>
        <v>3.4924441318725967</v>
      </c>
    </row>
    <row r="238" spans="1:10" x14ac:dyDescent="0.3">
      <c r="A238" s="2">
        <v>10.5</v>
      </c>
      <c r="B238" s="2">
        <v>22.7083374746</v>
      </c>
      <c r="C238" s="2">
        <f t="shared" si="8"/>
        <v>22.722302762359998</v>
      </c>
      <c r="D238" s="2">
        <f t="shared" si="9"/>
        <v>-1.3965287759997835E-2</v>
      </c>
      <c r="E238" s="2">
        <f t="shared" si="10"/>
        <v>1.9502926221954536E-4</v>
      </c>
      <c r="F238">
        <v>118.5</v>
      </c>
      <c r="G238">
        <v>34.043701083599998</v>
      </c>
      <c r="H238">
        <f>AVERAGE(G$1:G$307)</f>
        <v>32.174892871965483</v>
      </c>
      <c r="I238">
        <f t="shared" si="6"/>
        <v>1.8688082116345157</v>
      </c>
      <c r="J238">
        <f t="shared" si="7"/>
        <v>3.4924441318725967</v>
      </c>
    </row>
    <row r="239" spans="1:10" ht="15" thickBot="1" x14ac:dyDescent="0.35">
      <c r="A239" s="4">
        <v>11</v>
      </c>
      <c r="B239" s="4">
        <v>22.731612954199999</v>
      </c>
      <c r="C239" s="4">
        <f t="shared" si="8"/>
        <v>22.722302762359998</v>
      </c>
      <c r="D239" s="4">
        <f t="shared" si="9"/>
        <v>9.3101918400009254E-3</v>
      </c>
      <c r="E239" s="4">
        <f t="shared" si="10"/>
        <v>8.6679672097619815E-5</v>
      </c>
      <c r="F239">
        <v>119</v>
      </c>
      <c r="G239">
        <v>34.043701083599998</v>
      </c>
      <c r="H239">
        <f>AVERAGE(G$1:G$307)</f>
        <v>32.174892871965483</v>
      </c>
      <c r="I239">
        <f t="shared" si="6"/>
        <v>1.8688082116345157</v>
      </c>
      <c r="J239">
        <f t="shared" si="7"/>
        <v>3.4924441318725967</v>
      </c>
    </row>
    <row r="240" spans="1:10" x14ac:dyDescent="0.3">
      <c r="A240" s="5" t="s">
        <v>14</v>
      </c>
      <c r="B240" s="6">
        <f>SUM(B225:B239)</f>
        <v>340.83454143539996</v>
      </c>
      <c r="C240" s="6"/>
      <c r="D240" s="6" t="s">
        <v>14</v>
      </c>
      <c r="E240" s="7">
        <f>SUM(E225:E239)</f>
        <v>1.9502926221958506E-3</v>
      </c>
      <c r="F240">
        <v>119.5</v>
      </c>
      <c r="G240">
        <v>34.0675851835</v>
      </c>
      <c r="H240">
        <f>AVERAGE(G$1:G$307)</f>
        <v>32.174892871965483</v>
      </c>
      <c r="I240">
        <f t="shared" si="6"/>
        <v>1.8926923115345176</v>
      </c>
      <c r="J240">
        <f t="shared" si="7"/>
        <v>3.5822841861418753</v>
      </c>
    </row>
    <row r="241" spans="1:10" x14ac:dyDescent="0.3">
      <c r="A241" s="8" t="s">
        <v>15</v>
      </c>
      <c r="B241" s="9">
        <f>B240/15</f>
        <v>22.722302762359998</v>
      </c>
      <c r="C241" s="9"/>
      <c r="D241" s="9" t="s">
        <v>17</v>
      </c>
      <c r="E241" s="10">
        <f>SQRT(SUM(E225:E239)/14)</f>
        <v>1.1802822368871447E-2</v>
      </c>
      <c r="F241">
        <v>120</v>
      </c>
      <c r="G241">
        <v>34.0675851835</v>
      </c>
      <c r="H241">
        <f>AVERAGE(G$1:G$307)</f>
        <v>32.174892871965483</v>
      </c>
      <c r="I241">
        <f t="shared" si="6"/>
        <v>1.8926923115345176</v>
      </c>
      <c r="J241">
        <f t="shared" si="7"/>
        <v>3.5822841861418753</v>
      </c>
    </row>
    <row r="242" spans="1:10" ht="15" thickBot="1" x14ac:dyDescent="0.35">
      <c r="A242" s="11" t="s">
        <v>16</v>
      </c>
      <c r="B242" s="12">
        <f>AVERAGE(B225:B239)</f>
        <v>22.722302762359998</v>
      </c>
      <c r="C242" s="12"/>
      <c r="D242" s="12" t="s">
        <v>18</v>
      </c>
      <c r="E242" s="13">
        <f>STDEV(B225:B239)</f>
        <v>1.1802822368871447E-2</v>
      </c>
      <c r="F242">
        <v>120.5</v>
      </c>
      <c r="G242">
        <v>34.043701083599998</v>
      </c>
      <c r="H242">
        <f>AVERAGE(G$1:G$307)</f>
        <v>32.174892871965483</v>
      </c>
      <c r="I242">
        <f t="shared" si="6"/>
        <v>1.8688082116345157</v>
      </c>
      <c r="J242">
        <f t="shared" si="7"/>
        <v>3.4924441318725967</v>
      </c>
    </row>
    <row r="243" spans="1:10" x14ac:dyDescent="0.3">
      <c r="F243">
        <v>121</v>
      </c>
      <c r="G243">
        <v>34.043701083599998</v>
      </c>
      <c r="H243">
        <f>AVERAGE(G$1:G$307)</f>
        <v>32.174892871965483</v>
      </c>
      <c r="I243">
        <f t="shared" si="6"/>
        <v>1.8688082116345157</v>
      </c>
      <c r="J243">
        <f t="shared" si="7"/>
        <v>3.4924441318725967</v>
      </c>
    </row>
    <row r="244" spans="1:10" x14ac:dyDescent="0.3">
      <c r="F244">
        <v>121.5</v>
      </c>
      <c r="G244">
        <v>34.0675851835</v>
      </c>
      <c r="H244">
        <f>AVERAGE(G$1:G$307)</f>
        <v>32.174892871965483</v>
      </c>
      <c r="I244">
        <f t="shared" si="6"/>
        <v>1.8926923115345176</v>
      </c>
      <c r="J244">
        <f t="shared" si="7"/>
        <v>3.5822841861418753</v>
      </c>
    </row>
    <row r="245" spans="1:10" x14ac:dyDescent="0.3">
      <c r="F245">
        <v>122</v>
      </c>
      <c r="G245">
        <v>34.0675851835</v>
      </c>
      <c r="H245">
        <f>AVERAGE(G$1:G$307)</f>
        <v>32.174892871965483</v>
      </c>
      <c r="I245">
        <f t="shared" si="6"/>
        <v>1.8926923115345176</v>
      </c>
      <c r="J245">
        <f t="shared" si="7"/>
        <v>3.5822841861418753</v>
      </c>
    </row>
    <row r="246" spans="1:10" x14ac:dyDescent="0.3">
      <c r="F246">
        <v>122.5</v>
      </c>
      <c r="G246">
        <v>34.0675851835</v>
      </c>
      <c r="H246">
        <f>AVERAGE(G$1:G$307)</f>
        <v>32.174892871965483</v>
      </c>
      <c r="I246">
        <f t="shared" si="6"/>
        <v>1.8926923115345176</v>
      </c>
      <c r="J246">
        <f t="shared" si="7"/>
        <v>3.5822841861418753</v>
      </c>
    </row>
    <row r="247" spans="1:10" x14ac:dyDescent="0.3">
      <c r="F247">
        <v>123</v>
      </c>
      <c r="G247">
        <v>34.0675851835</v>
      </c>
      <c r="H247">
        <f>AVERAGE(G$1:G$307)</f>
        <v>32.174892871965483</v>
      </c>
      <c r="I247">
        <f t="shared" si="6"/>
        <v>1.8926923115345176</v>
      </c>
      <c r="J247">
        <f t="shared" si="7"/>
        <v>3.5822841861418753</v>
      </c>
    </row>
    <row r="248" spans="1:10" x14ac:dyDescent="0.3">
      <c r="F248">
        <v>123.5</v>
      </c>
      <c r="G248">
        <v>34.091669209899997</v>
      </c>
      <c r="H248">
        <f>AVERAGE(G$1:G$307)</f>
        <v>32.174892871965483</v>
      </c>
      <c r="I248">
        <f t="shared" si="6"/>
        <v>1.9167763379345146</v>
      </c>
      <c r="J248">
        <f t="shared" si="7"/>
        <v>3.6740315296656485</v>
      </c>
    </row>
    <row r="249" spans="1:10" x14ac:dyDescent="0.3">
      <c r="F249">
        <v>124</v>
      </c>
      <c r="G249">
        <v>34.043701083599998</v>
      </c>
      <c r="H249">
        <f>AVERAGE(G$1:G$307)</f>
        <v>32.174892871965483</v>
      </c>
      <c r="I249">
        <f t="shared" si="6"/>
        <v>1.8688082116345157</v>
      </c>
      <c r="J249">
        <f t="shared" si="7"/>
        <v>3.4924441318725967</v>
      </c>
    </row>
    <row r="250" spans="1:10" x14ac:dyDescent="0.3">
      <c r="F250">
        <v>124.5</v>
      </c>
      <c r="G250">
        <v>34.091669209899997</v>
      </c>
      <c r="H250">
        <f>AVERAGE(G$1:G$307)</f>
        <v>32.174892871965483</v>
      </c>
      <c r="I250">
        <f t="shared" si="6"/>
        <v>1.9167763379345146</v>
      </c>
      <c r="J250">
        <f t="shared" si="7"/>
        <v>3.6740315296656485</v>
      </c>
    </row>
    <row r="251" spans="1:10" x14ac:dyDescent="0.3">
      <c r="F251">
        <v>125</v>
      </c>
      <c r="G251">
        <v>34.043701083599998</v>
      </c>
      <c r="H251">
        <f>AVERAGE(G$1:G$307)</f>
        <v>32.174892871965483</v>
      </c>
      <c r="I251">
        <f t="shared" si="6"/>
        <v>1.8688082116345157</v>
      </c>
      <c r="J251">
        <f t="shared" si="7"/>
        <v>3.4924441318725967</v>
      </c>
    </row>
    <row r="252" spans="1:10" x14ac:dyDescent="0.3">
      <c r="F252">
        <v>125.5</v>
      </c>
      <c r="G252">
        <v>34.115561565299998</v>
      </c>
      <c r="H252">
        <f>AVERAGE(G$1:G$307)</f>
        <v>32.174892871965483</v>
      </c>
      <c r="I252">
        <f t="shared" si="6"/>
        <v>1.9406686933345156</v>
      </c>
      <c r="J252">
        <f t="shared" si="7"/>
        <v>3.7661949772886962</v>
      </c>
    </row>
    <row r="253" spans="1:10" x14ac:dyDescent="0.3">
      <c r="F253">
        <v>126</v>
      </c>
      <c r="G253">
        <v>34.091669209899997</v>
      </c>
      <c r="H253">
        <f>AVERAGE(G$1:G$307)</f>
        <v>32.174892871965483</v>
      </c>
      <c r="I253">
        <f t="shared" si="6"/>
        <v>1.9167763379345146</v>
      </c>
      <c r="J253">
        <f t="shared" si="7"/>
        <v>3.6740315296656485</v>
      </c>
    </row>
    <row r="254" spans="1:10" x14ac:dyDescent="0.3">
      <c r="F254">
        <v>126.5</v>
      </c>
      <c r="G254">
        <v>34.091669209899997</v>
      </c>
      <c r="H254">
        <f>AVERAGE(G$1:G$307)</f>
        <v>32.174892871965483</v>
      </c>
      <c r="I254">
        <f t="shared" si="6"/>
        <v>1.9167763379345146</v>
      </c>
      <c r="J254">
        <f t="shared" si="7"/>
        <v>3.6740315296656485</v>
      </c>
    </row>
    <row r="255" spans="1:10" x14ac:dyDescent="0.3">
      <c r="F255">
        <v>127</v>
      </c>
      <c r="G255">
        <v>34.115561565299998</v>
      </c>
      <c r="H255">
        <f>AVERAGE(G$1:G$307)</f>
        <v>32.174892871965483</v>
      </c>
      <c r="I255">
        <f t="shared" si="6"/>
        <v>1.9406686933345156</v>
      </c>
      <c r="J255">
        <f t="shared" si="7"/>
        <v>3.7661949772886962</v>
      </c>
    </row>
    <row r="256" spans="1:10" x14ac:dyDescent="0.3">
      <c r="F256">
        <v>127.5</v>
      </c>
      <c r="G256">
        <v>34.091669209899997</v>
      </c>
      <c r="H256">
        <f>AVERAGE(G$1:G$307)</f>
        <v>32.174892871965483</v>
      </c>
      <c r="I256">
        <f t="shared" si="6"/>
        <v>1.9167763379345146</v>
      </c>
      <c r="J256">
        <f t="shared" si="7"/>
        <v>3.6740315296656485</v>
      </c>
    </row>
    <row r="257" spans="6:10" x14ac:dyDescent="0.3">
      <c r="F257">
        <v>128</v>
      </c>
      <c r="G257">
        <v>34.115561565299998</v>
      </c>
      <c r="H257">
        <f>AVERAGE(G$1:G$307)</f>
        <v>32.174892871965483</v>
      </c>
      <c r="I257">
        <f t="shared" si="6"/>
        <v>1.9406686933345156</v>
      </c>
      <c r="J257">
        <f t="shared" si="7"/>
        <v>3.7661949772886962</v>
      </c>
    </row>
    <row r="258" spans="6:10" x14ac:dyDescent="0.3">
      <c r="F258">
        <v>128.5</v>
      </c>
      <c r="G258">
        <v>34.139458050499996</v>
      </c>
      <c r="H258">
        <f>AVERAGE(G$1:G$307)</f>
        <v>32.174892871965483</v>
      </c>
      <c r="I258">
        <f t="shared" ref="I258:I306" si="11">G258-H258</f>
        <v>1.9645651785345137</v>
      </c>
      <c r="J258">
        <f t="shared" ref="J258:J307" si="12">POWER(G258-H258,2)</f>
        <v>3.8595163407103459</v>
      </c>
    </row>
    <row r="259" spans="6:10" x14ac:dyDescent="0.3">
      <c r="F259">
        <v>129</v>
      </c>
      <c r="G259">
        <v>34.115561565299998</v>
      </c>
      <c r="H259">
        <f>AVERAGE(G$1:G$307)</f>
        <v>32.174892871965483</v>
      </c>
      <c r="I259">
        <f t="shared" si="11"/>
        <v>1.9406686933345156</v>
      </c>
      <c r="J259">
        <f t="shared" si="12"/>
        <v>3.7661949772886962</v>
      </c>
    </row>
    <row r="260" spans="6:10" x14ac:dyDescent="0.3">
      <c r="F260">
        <v>129.5</v>
      </c>
      <c r="G260">
        <v>34.139458050499996</v>
      </c>
      <c r="H260">
        <f>AVERAGE(G$1:G$307)</f>
        <v>32.174892871965483</v>
      </c>
      <c r="I260">
        <f t="shared" si="11"/>
        <v>1.9645651785345137</v>
      </c>
      <c r="J260">
        <f t="shared" si="12"/>
        <v>3.8595163407103459</v>
      </c>
    </row>
    <row r="261" spans="6:10" x14ac:dyDescent="0.3">
      <c r="F261">
        <v>130</v>
      </c>
      <c r="G261">
        <v>34.091669209899997</v>
      </c>
      <c r="H261">
        <f>AVERAGE(G$1:G$307)</f>
        <v>32.174892871965483</v>
      </c>
      <c r="I261">
        <f t="shared" si="11"/>
        <v>1.9167763379345146</v>
      </c>
      <c r="J261">
        <f t="shared" si="12"/>
        <v>3.6740315296656485</v>
      </c>
    </row>
    <row r="262" spans="6:10" x14ac:dyDescent="0.3">
      <c r="F262">
        <v>130.5</v>
      </c>
      <c r="G262">
        <v>34.115561565299998</v>
      </c>
      <c r="H262">
        <f>AVERAGE(G$1:G$307)</f>
        <v>32.174892871965483</v>
      </c>
      <c r="I262">
        <f t="shared" si="11"/>
        <v>1.9406686933345156</v>
      </c>
      <c r="J262">
        <f t="shared" si="12"/>
        <v>3.7661949772886962</v>
      </c>
    </row>
    <row r="263" spans="6:10" x14ac:dyDescent="0.3">
      <c r="F263">
        <v>131</v>
      </c>
      <c r="G263">
        <v>34.091669209899997</v>
      </c>
      <c r="H263">
        <f>AVERAGE(G$1:G$307)</f>
        <v>32.174892871965483</v>
      </c>
      <c r="I263">
        <f t="shared" si="11"/>
        <v>1.9167763379345146</v>
      </c>
      <c r="J263">
        <f t="shared" si="12"/>
        <v>3.6740315296656485</v>
      </c>
    </row>
    <row r="264" spans="6:10" x14ac:dyDescent="0.3">
      <c r="F264">
        <v>131.5</v>
      </c>
      <c r="G264">
        <v>34.115561565299998</v>
      </c>
      <c r="H264">
        <f>AVERAGE(G$1:G$307)</f>
        <v>32.174892871965483</v>
      </c>
      <c r="I264">
        <f t="shared" si="11"/>
        <v>1.9406686933345156</v>
      </c>
      <c r="J264">
        <f t="shared" si="12"/>
        <v>3.7661949772886962</v>
      </c>
    </row>
    <row r="265" spans="6:10" x14ac:dyDescent="0.3">
      <c r="F265">
        <v>132</v>
      </c>
      <c r="G265">
        <v>34.139458050499996</v>
      </c>
      <c r="H265">
        <f>AVERAGE(G$1:G$307)</f>
        <v>32.174892871965483</v>
      </c>
      <c r="I265">
        <f t="shared" si="11"/>
        <v>1.9645651785345137</v>
      </c>
      <c r="J265">
        <f t="shared" si="12"/>
        <v>3.8595163407103459</v>
      </c>
    </row>
    <row r="266" spans="6:10" x14ac:dyDescent="0.3">
      <c r="F266">
        <v>132.5</v>
      </c>
      <c r="G266">
        <v>34.115561565299998</v>
      </c>
      <c r="H266">
        <f>AVERAGE(G$1:G$307)</f>
        <v>32.174892871965483</v>
      </c>
      <c r="I266">
        <f t="shared" si="11"/>
        <v>1.9406686933345156</v>
      </c>
      <c r="J266">
        <f t="shared" si="12"/>
        <v>3.7661949772886962</v>
      </c>
    </row>
    <row r="267" spans="6:10" x14ac:dyDescent="0.3">
      <c r="F267">
        <v>133</v>
      </c>
      <c r="G267">
        <v>34.139458050499996</v>
      </c>
      <c r="H267">
        <f>AVERAGE(G$1:G$307)</f>
        <v>32.174892871965483</v>
      </c>
      <c r="I267">
        <f t="shared" si="11"/>
        <v>1.9645651785345137</v>
      </c>
      <c r="J267">
        <f t="shared" si="12"/>
        <v>3.8595163407103459</v>
      </c>
    </row>
    <row r="268" spans="6:10" x14ac:dyDescent="0.3">
      <c r="F268">
        <v>133.5</v>
      </c>
      <c r="G268">
        <v>34.115561565299998</v>
      </c>
      <c r="H268">
        <f>AVERAGE(G$1:G$307)</f>
        <v>32.174892871965483</v>
      </c>
      <c r="I268">
        <f t="shared" si="11"/>
        <v>1.9406686933345156</v>
      </c>
      <c r="J268">
        <f t="shared" si="12"/>
        <v>3.7661949772886962</v>
      </c>
    </row>
    <row r="269" spans="6:10" x14ac:dyDescent="0.3">
      <c r="F269">
        <v>134</v>
      </c>
      <c r="G269">
        <v>34.1633586779</v>
      </c>
      <c r="H269">
        <f>AVERAGE(G$1:G$307)</f>
        <v>32.174892871965483</v>
      </c>
      <c r="I269">
        <f t="shared" si="11"/>
        <v>1.988465805934517</v>
      </c>
      <c r="J269">
        <f t="shared" si="12"/>
        <v>3.9539962613708086</v>
      </c>
    </row>
    <row r="270" spans="6:10" x14ac:dyDescent="0.3">
      <c r="F270">
        <v>134.5</v>
      </c>
      <c r="G270">
        <v>34.1633586779</v>
      </c>
      <c r="H270">
        <f>AVERAGE(G$1:G$307)</f>
        <v>32.174892871965483</v>
      </c>
      <c r="I270">
        <f t="shared" si="11"/>
        <v>1.988465805934517</v>
      </c>
      <c r="J270">
        <f t="shared" si="12"/>
        <v>3.9539962613708086</v>
      </c>
    </row>
    <row r="271" spans="6:10" x14ac:dyDescent="0.3">
      <c r="F271">
        <v>135</v>
      </c>
      <c r="G271">
        <v>34.139458050499996</v>
      </c>
      <c r="H271">
        <f>AVERAGE(G$1:G$307)</f>
        <v>32.174892871965483</v>
      </c>
      <c r="I271">
        <f t="shared" si="11"/>
        <v>1.9645651785345137</v>
      </c>
      <c r="J271">
        <f t="shared" si="12"/>
        <v>3.8595163407103459</v>
      </c>
    </row>
    <row r="272" spans="6:10" x14ac:dyDescent="0.3">
      <c r="F272">
        <v>135.5</v>
      </c>
      <c r="G272">
        <v>34.139458050499996</v>
      </c>
      <c r="H272">
        <f>AVERAGE(G$1:G$307)</f>
        <v>32.174892871965483</v>
      </c>
      <c r="I272">
        <f t="shared" si="11"/>
        <v>1.9645651785345137</v>
      </c>
      <c r="J272">
        <f t="shared" si="12"/>
        <v>3.8595163407103459</v>
      </c>
    </row>
    <row r="273" spans="6:10" x14ac:dyDescent="0.3">
      <c r="F273">
        <v>136</v>
      </c>
      <c r="G273">
        <v>34.1633586779</v>
      </c>
      <c r="H273">
        <f>AVERAGE(G$1:G$307)</f>
        <v>32.174892871965483</v>
      </c>
      <c r="I273">
        <f t="shared" si="11"/>
        <v>1.988465805934517</v>
      </c>
      <c r="J273">
        <f t="shared" si="12"/>
        <v>3.9539962613708086</v>
      </c>
    </row>
    <row r="274" spans="6:10" x14ac:dyDescent="0.3">
      <c r="F274">
        <v>136.5</v>
      </c>
      <c r="G274">
        <v>34.139458050499996</v>
      </c>
      <c r="H274">
        <f>AVERAGE(G$1:G$307)</f>
        <v>32.174892871965483</v>
      </c>
      <c r="I274">
        <f t="shared" si="11"/>
        <v>1.9645651785345137</v>
      </c>
      <c r="J274">
        <f t="shared" si="12"/>
        <v>3.8595163407103459</v>
      </c>
    </row>
    <row r="275" spans="6:10" x14ac:dyDescent="0.3">
      <c r="F275">
        <v>137</v>
      </c>
      <c r="G275">
        <v>34.1633586779</v>
      </c>
      <c r="H275">
        <f>AVERAGE(G$1:G$307)</f>
        <v>32.174892871965483</v>
      </c>
      <c r="I275">
        <f t="shared" si="11"/>
        <v>1.988465805934517</v>
      </c>
      <c r="J275">
        <f t="shared" si="12"/>
        <v>3.9539962613708086</v>
      </c>
    </row>
    <row r="276" spans="6:10" x14ac:dyDescent="0.3">
      <c r="F276">
        <v>137.5</v>
      </c>
      <c r="G276">
        <v>34.187263460200001</v>
      </c>
      <c r="H276">
        <f>AVERAGE(G$1:G$307)</f>
        <v>32.174892871965483</v>
      </c>
      <c r="I276">
        <f t="shared" si="11"/>
        <v>2.0123705882345178</v>
      </c>
      <c r="J276">
        <f t="shared" si="12"/>
        <v>4.0496353843913386</v>
      </c>
    </row>
    <row r="277" spans="6:10" x14ac:dyDescent="0.3">
      <c r="F277">
        <v>138</v>
      </c>
      <c r="G277">
        <v>34.187263460200001</v>
      </c>
      <c r="H277">
        <f>AVERAGE(G$1:G$307)</f>
        <v>32.174892871965483</v>
      </c>
      <c r="I277">
        <f t="shared" si="11"/>
        <v>2.0123705882345178</v>
      </c>
      <c r="J277">
        <f t="shared" si="12"/>
        <v>4.0496353843913386</v>
      </c>
    </row>
    <row r="278" spans="6:10" x14ac:dyDescent="0.3">
      <c r="F278">
        <v>138.5</v>
      </c>
      <c r="G278">
        <v>34.1633586779</v>
      </c>
      <c r="H278">
        <f>AVERAGE(G$1:G$307)</f>
        <v>32.174892871965483</v>
      </c>
      <c r="I278">
        <f t="shared" si="11"/>
        <v>1.988465805934517</v>
      </c>
      <c r="J278">
        <f t="shared" si="12"/>
        <v>3.9539962613708086</v>
      </c>
    </row>
    <row r="279" spans="6:10" x14ac:dyDescent="0.3">
      <c r="F279">
        <v>139</v>
      </c>
      <c r="G279">
        <v>34.187263460200001</v>
      </c>
      <c r="H279">
        <f>AVERAGE(G$1:G$307)</f>
        <v>32.174892871965483</v>
      </c>
      <c r="I279">
        <f t="shared" si="11"/>
        <v>2.0123705882345178</v>
      </c>
      <c r="J279">
        <f t="shared" si="12"/>
        <v>4.0496353843913386</v>
      </c>
    </row>
    <row r="280" spans="6:10" x14ac:dyDescent="0.3">
      <c r="F280">
        <v>139.5</v>
      </c>
      <c r="G280">
        <v>34.187263460200001</v>
      </c>
      <c r="H280">
        <f>AVERAGE(G$1:G$307)</f>
        <v>32.174892871965483</v>
      </c>
      <c r="I280">
        <f t="shared" si="11"/>
        <v>2.0123705882345178</v>
      </c>
      <c r="J280">
        <f t="shared" si="12"/>
        <v>4.0496353843913386</v>
      </c>
    </row>
    <row r="281" spans="6:10" x14ac:dyDescent="0.3">
      <c r="F281">
        <v>140</v>
      </c>
      <c r="G281">
        <v>34.211172409900001</v>
      </c>
      <c r="H281">
        <f>AVERAGE(G$1:G$307)</f>
        <v>32.174892871965483</v>
      </c>
      <c r="I281">
        <f t="shared" si="11"/>
        <v>2.0362795379345187</v>
      </c>
      <c r="J281">
        <f t="shared" si="12"/>
        <v>4.1464343566108166</v>
      </c>
    </row>
    <row r="282" spans="6:10" x14ac:dyDescent="0.3">
      <c r="F282">
        <v>140.5</v>
      </c>
      <c r="G282">
        <v>34.211172409900001</v>
      </c>
      <c r="H282">
        <f>AVERAGE(G$1:G$307)</f>
        <v>32.174892871965483</v>
      </c>
      <c r="I282">
        <f t="shared" si="11"/>
        <v>2.0362795379345187</v>
      </c>
      <c r="J282">
        <f t="shared" si="12"/>
        <v>4.1464343566108166</v>
      </c>
    </row>
    <row r="283" spans="6:10" x14ac:dyDescent="0.3">
      <c r="F283">
        <v>141</v>
      </c>
      <c r="G283">
        <v>34.187263460200001</v>
      </c>
      <c r="H283">
        <f>AVERAGE(G$1:G$307)</f>
        <v>32.174892871965483</v>
      </c>
      <c r="I283">
        <f t="shared" si="11"/>
        <v>2.0123705882345178</v>
      </c>
      <c r="J283">
        <f t="shared" si="12"/>
        <v>4.0496353843913386</v>
      </c>
    </row>
    <row r="284" spans="6:10" x14ac:dyDescent="0.3">
      <c r="F284">
        <v>141.5</v>
      </c>
      <c r="G284">
        <v>34.187263460200001</v>
      </c>
      <c r="H284">
        <f>AVERAGE(G$1:G$307)</f>
        <v>32.174892871965483</v>
      </c>
      <c r="I284">
        <f t="shared" si="11"/>
        <v>2.0123705882345178</v>
      </c>
      <c r="J284">
        <f t="shared" si="12"/>
        <v>4.0496353843913386</v>
      </c>
    </row>
    <row r="285" spans="6:10" x14ac:dyDescent="0.3">
      <c r="F285">
        <v>142</v>
      </c>
      <c r="G285">
        <v>34.187263460200001</v>
      </c>
      <c r="H285">
        <f>AVERAGE(G$1:G$307)</f>
        <v>32.174892871965483</v>
      </c>
      <c r="I285">
        <f t="shared" si="11"/>
        <v>2.0123705882345178</v>
      </c>
      <c r="J285">
        <f t="shared" si="12"/>
        <v>4.0496353843913386</v>
      </c>
    </row>
    <row r="286" spans="6:10" x14ac:dyDescent="0.3">
      <c r="F286">
        <v>142.5</v>
      </c>
      <c r="G286">
        <v>34.187263460200001</v>
      </c>
      <c r="H286">
        <f>AVERAGE(G$1:G$307)</f>
        <v>32.174892871965483</v>
      </c>
      <c r="I286">
        <f t="shared" si="11"/>
        <v>2.0123705882345178</v>
      </c>
      <c r="J286">
        <f t="shared" si="12"/>
        <v>4.0496353843913386</v>
      </c>
    </row>
    <row r="287" spans="6:10" x14ac:dyDescent="0.3">
      <c r="F287">
        <v>143</v>
      </c>
      <c r="G287">
        <v>34.211172409900001</v>
      </c>
      <c r="H287">
        <f>AVERAGE(G$1:G$307)</f>
        <v>32.174892871965483</v>
      </c>
      <c r="I287">
        <f t="shared" si="11"/>
        <v>2.0362795379345187</v>
      </c>
      <c r="J287">
        <f t="shared" si="12"/>
        <v>4.1464343566108166</v>
      </c>
    </row>
    <row r="288" spans="6:10" x14ac:dyDescent="0.3">
      <c r="F288">
        <v>143.5</v>
      </c>
      <c r="G288">
        <v>34.187263460200001</v>
      </c>
      <c r="H288">
        <f>AVERAGE(G$1:G$307)</f>
        <v>32.174892871965483</v>
      </c>
      <c r="I288">
        <f t="shared" si="11"/>
        <v>2.0123705882345178</v>
      </c>
      <c r="J288">
        <f t="shared" si="12"/>
        <v>4.0496353843913386</v>
      </c>
    </row>
    <row r="289" spans="6:10" x14ac:dyDescent="0.3">
      <c r="F289">
        <v>144</v>
      </c>
      <c r="G289">
        <v>34.211172409900001</v>
      </c>
      <c r="H289">
        <f>AVERAGE(G$1:G$307)</f>
        <v>32.174892871965483</v>
      </c>
      <c r="I289">
        <f t="shared" si="11"/>
        <v>2.0362795379345187</v>
      </c>
      <c r="J289">
        <f t="shared" si="12"/>
        <v>4.1464343566108166</v>
      </c>
    </row>
    <row r="290" spans="6:10" x14ac:dyDescent="0.3">
      <c r="F290">
        <v>144.5</v>
      </c>
      <c r="G290">
        <v>34.211172409900001</v>
      </c>
      <c r="H290">
        <f>AVERAGE(G$1:G$307)</f>
        <v>32.174892871965483</v>
      </c>
      <c r="I290">
        <f t="shared" si="11"/>
        <v>2.0362795379345187</v>
      </c>
      <c r="J290">
        <f t="shared" si="12"/>
        <v>4.1464343566108166</v>
      </c>
    </row>
    <row r="291" spans="6:10" x14ac:dyDescent="0.3">
      <c r="F291">
        <v>145</v>
      </c>
      <c r="G291">
        <v>34.211172409900001</v>
      </c>
      <c r="H291">
        <f>AVERAGE(G$1:G$307)</f>
        <v>32.174892871965483</v>
      </c>
      <c r="I291">
        <f t="shared" si="11"/>
        <v>2.0362795379345187</v>
      </c>
      <c r="J291">
        <f t="shared" si="12"/>
        <v>4.1464343566108166</v>
      </c>
    </row>
    <row r="292" spans="6:10" x14ac:dyDescent="0.3">
      <c r="F292">
        <v>145.5</v>
      </c>
      <c r="G292">
        <v>34.211172409900001</v>
      </c>
      <c r="H292">
        <f>AVERAGE(G$1:G$307)</f>
        <v>32.174892871965483</v>
      </c>
      <c r="I292">
        <f t="shared" si="11"/>
        <v>2.0362795379345187</v>
      </c>
      <c r="J292">
        <f t="shared" si="12"/>
        <v>4.1464343566108166</v>
      </c>
    </row>
    <row r="293" spans="6:10" x14ac:dyDescent="0.3">
      <c r="F293">
        <v>146</v>
      </c>
      <c r="G293">
        <v>34.211172409900001</v>
      </c>
      <c r="H293">
        <f>AVERAGE(G$1:G$307)</f>
        <v>32.174892871965483</v>
      </c>
      <c r="I293">
        <f t="shared" si="11"/>
        <v>2.0362795379345187</v>
      </c>
      <c r="J293">
        <f t="shared" si="12"/>
        <v>4.1464343566108166</v>
      </c>
    </row>
    <row r="294" spans="6:10" x14ac:dyDescent="0.3">
      <c r="F294">
        <v>146.5</v>
      </c>
      <c r="G294">
        <v>34.211172409900001</v>
      </c>
      <c r="H294">
        <f>AVERAGE(G$1:G$307)</f>
        <v>32.174892871965483</v>
      </c>
      <c r="I294">
        <f t="shared" si="11"/>
        <v>2.0362795379345187</v>
      </c>
      <c r="J294">
        <f t="shared" si="12"/>
        <v>4.1464343566108166</v>
      </c>
    </row>
    <row r="295" spans="6:10" x14ac:dyDescent="0.3">
      <c r="F295">
        <v>147</v>
      </c>
      <c r="G295">
        <v>34.211172409900001</v>
      </c>
      <c r="H295">
        <f>AVERAGE(G$1:G$307)</f>
        <v>32.174892871965483</v>
      </c>
      <c r="I295">
        <f t="shared" si="11"/>
        <v>2.0362795379345187</v>
      </c>
      <c r="J295">
        <f t="shared" si="12"/>
        <v>4.1464343566108166</v>
      </c>
    </row>
    <row r="296" spans="6:10" x14ac:dyDescent="0.3">
      <c r="F296">
        <v>147.5</v>
      </c>
      <c r="G296">
        <v>34.211172409900001</v>
      </c>
      <c r="H296">
        <f>AVERAGE(G$1:G$307)</f>
        <v>32.174892871965483</v>
      </c>
      <c r="I296">
        <f t="shared" si="11"/>
        <v>2.0362795379345187</v>
      </c>
      <c r="J296">
        <f t="shared" si="12"/>
        <v>4.1464343566108166</v>
      </c>
    </row>
    <row r="297" spans="6:10" x14ac:dyDescent="0.3">
      <c r="F297">
        <v>148</v>
      </c>
      <c r="G297">
        <v>34.211172409900001</v>
      </c>
      <c r="H297">
        <f>AVERAGE(G$1:G$307)</f>
        <v>32.174892871965483</v>
      </c>
      <c r="I297">
        <f t="shared" si="11"/>
        <v>2.0362795379345187</v>
      </c>
      <c r="J297">
        <f t="shared" si="12"/>
        <v>4.1464343566108166</v>
      </c>
    </row>
    <row r="298" spans="6:10" x14ac:dyDescent="0.3">
      <c r="F298">
        <v>148.5</v>
      </c>
      <c r="G298">
        <v>34.2350855396</v>
      </c>
      <c r="H298">
        <f>AVERAGE(G$1:G$307)</f>
        <v>32.174892871965483</v>
      </c>
      <c r="I298">
        <f t="shared" si="11"/>
        <v>2.0601926676345172</v>
      </c>
      <c r="J298">
        <f t="shared" si="12"/>
        <v>4.2443938277750286</v>
      </c>
    </row>
    <row r="299" spans="6:10" x14ac:dyDescent="0.3">
      <c r="F299">
        <v>149</v>
      </c>
      <c r="G299">
        <v>34.187263460200001</v>
      </c>
      <c r="H299">
        <f>AVERAGE(G$1:G$307)</f>
        <v>32.174892871965483</v>
      </c>
      <c r="I299">
        <f t="shared" si="11"/>
        <v>2.0123705882345178</v>
      </c>
      <c r="J299">
        <f t="shared" si="12"/>
        <v>4.0496353843913386</v>
      </c>
    </row>
    <row r="300" spans="6:10" x14ac:dyDescent="0.3">
      <c r="F300">
        <v>149.5</v>
      </c>
      <c r="G300">
        <v>34.2350855396</v>
      </c>
      <c r="H300">
        <f>AVERAGE(G$1:G$307)</f>
        <v>32.174892871965483</v>
      </c>
      <c r="I300">
        <f t="shared" si="11"/>
        <v>2.0601926676345172</v>
      </c>
      <c r="J300">
        <f t="shared" si="12"/>
        <v>4.2443938277750286</v>
      </c>
    </row>
    <row r="301" spans="6:10" x14ac:dyDescent="0.3">
      <c r="F301">
        <v>150</v>
      </c>
      <c r="G301">
        <v>34.2350855396</v>
      </c>
      <c r="H301">
        <f>AVERAGE(G$1:G$307)</f>
        <v>32.174892871965483</v>
      </c>
      <c r="I301">
        <f t="shared" si="11"/>
        <v>2.0601926676345172</v>
      </c>
      <c r="J301">
        <f t="shared" si="12"/>
        <v>4.2443938277750286</v>
      </c>
    </row>
    <row r="302" spans="6:10" x14ac:dyDescent="0.3">
      <c r="F302">
        <v>150.5</v>
      </c>
      <c r="G302">
        <v>34.2350855396</v>
      </c>
      <c r="H302">
        <f>AVERAGE(G$1:G$307)</f>
        <v>32.174892871965483</v>
      </c>
      <c r="I302">
        <f t="shared" si="11"/>
        <v>2.0601926676345172</v>
      </c>
      <c r="J302">
        <f t="shared" si="12"/>
        <v>4.2443938277750286</v>
      </c>
    </row>
    <row r="303" spans="6:10" x14ac:dyDescent="0.3">
      <c r="F303">
        <v>151</v>
      </c>
      <c r="G303">
        <v>34.2350855396</v>
      </c>
      <c r="H303">
        <f>AVERAGE(G$1:G$307)</f>
        <v>32.174892871965483</v>
      </c>
      <c r="I303">
        <f t="shared" si="11"/>
        <v>2.0601926676345172</v>
      </c>
      <c r="J303">
        <f t="shared" si="12"/>
        <v>4.2443938277750286</v>
      </c>
    </row>
    <row r="304" spans="6:10" x14ac:dyDescent="0.3">
      <c r="F304">
        <v>151.5</v>
      </c>
      <c r="G304">
        <v>34.211172409900001</v>
      </c>
      <c r="H304">
        <f>AVERAGE(G$1:G$307)</f>
        <v>32.174892871965483</v>
      </c>
      <c r="I304">
        <f t="shared" si="11"/>
        <v>2.0362795379345187</v>
      </c>
      <c r="J304">
        <f t="shared" si="12"/>
        <v>4.1464343566108166</v>
      </c>
    </row>
    <row r="305" spans="6:10" x14ac:dyDescent="0.3">
      <c r="F305">
        <v>152</v>
      </c>
      <c r="G305">
        <v>34.259002861900001</v>
      </c>
      <c r="H305">
        <f>AVERAGE(G$1:G$307)</f>
        <v>32.174892871965483</v>
      </c>
      <c r="I305">
        <f t="shared" si="11"/>
        <v>2.0841099899345181</v>
      </c>
      <c r="J305">
        <f t="shared" si="12"/>
        <v>4.3435144501448573</v>
      </c>
    </row>
    <row r="306" spans="6:10" x14ac:dyDescent="0.3">
      <c r="F306">
        <v>152.5</v>
      </c>
      <c r="G306">
        <v>34.2350855396</v>
      </c>
      <c r="H306">
        <f>AVERAGE(G$1:G$307)</f>
        <v>32.174892871965483</v>
      </c>
      <c r="I306">
        <f t="shared" si="11"/>
        <v>2.0601926676345172</v>
      </c>
      <c r="J306">
        <f t="shared" si="12"/>
        <v>4.2443938277750286</v>
      </c>
    </row>
    <row r="307" spans="6:10" x14ac:dyDescent="0.3">
      <c r="F307">
        <v>153</v>
      </c>
      <c r="G307">
        <v>34.259002861900001</v>
      </c>
      <c r="H307">
        <f>AVERAGE(G$1:G$307)</f>
        <v>32.174892871965483</v>
      </c>
      <c r="I307">
        <f>G307-H307</f>
        <v>2.0841099899345181</v>
      </c>
      <c r="J307">
        <f t="shared" si="12"/>
        <v>4.3435144501448573</v>
      </c>
    </row>
  </sheetData>
  <hyperlinks>
    <hyperlink ref="Q3" r:id="rId1" xr:uid="{00000000-0004-0000-0000-00000000000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Mr. Looks Delicious</cp:lastModifiedBy>
  <dcterms:created xsi:type="dcterms:W3CDTF">2018-06-04T18:58:08Z</dcterms:created>
  <dcterms:modified xsi:type="dcterms:W3CDTF">2018-06-15T18:47:10Z</dcterms:modified>
</cp:coreProperties>
</file>