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82E5F382-E3BF-164C-AD17-5A4AF9A5F7C4}" xr6:coauthVersionLast="45" xr6:coauthVersionMax="45" xr10:uidLastSave="{00000000-0000-0000-0000-000000000000}"/>
  <bookViews>
    <workbookView xWindow="80" yWindow="460" windowWidth="25440" windowHeight="14180" xr2:uid="{2367B4C1-7D4A-C14D-83B0-428CFAA244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4" i="1"/>
  <c r="N5" i="1"/>
  <c r="N6" i="1"/>
  <c r="N7" i="1"/>
  <c r="N8" i="1"/>
  <c r="N9" i="1"/>
  <c r="N10" i="1"/>
  <c r="N11" i="1"/>
  <c r="N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L5" i="1"/>
  <c r="L6" i="1"/>
  <c r="L7" i="1"/>
  <c r="L8" i="1"/>
  <c r="L9" i="1"/>
  <c r="L10" i="1"/>
  <c r="L11" i="1"/>
  <c r="L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<sst xmlns="http://schemas.openxmlformats.org/spreadsheetml/2006/main" count="23" uniqueCount="16">
  <si>
    <t>d0</t>
  </si>
  <si>
    <t>di</t>
  </si>
  <si>
    <t>10 cm lens</t>
  </si>
  <si>
    <t>hi</t>
  </si>
  <si>
    <t>20 cm lens</t>
  </si>
  <si>
    <t>f</t>
  </si>
  <si>
    <t>H0=</t>
  </si>
  <si>
    <t xml:space="preserve">y value </t>
  </si>
  <si>
    <t xml:space="preserve">x value </t>
  </si>
  <si>
    <t>trial</t>
  </si>
  <si>
    <t>f=1/0.1009</t>
  </si>
  <si>
    <t>f=9.91</t>
  </si>
  <si>
    <t>f=1/0.0497</t>
  </si>
  <si>
    <t>f=20.12</t>
  </si>
  <si>
    <t xml:space="preserve">percent error: </t>
  </si>
  <si>
    <t>.6%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</si>
</sst>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cm lens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104549431321086E-2"/>
                  <c:y val="-0.52652413240011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Sheet1!$G$4:$G$11</c:f>
              <c:numCache>
                <c:formatCode>General</c:formatCode>
                <c:ptCount val="8"/>
                <c:pt idx="0">
                  <c:v>6.6666666666666666E-2</c:v>
                </c:pt>
                <c:pt idx="1">
                  <c:v>0.05</c:v>
                </c:pt>
                <c:pt idx="2">
                  <c:v>0.04</c:v>
                </c:pt>
                <c:pt idx="3">
                  <c:v>3.3333333333333333E-2</c:v>
                </c:pt>
                <c:pt idx="4">
                  <c:v>2.8571428571428571E-2</c:v>
                </c:pt>
                <c:pt idx="5">
                  <c:v>2.5000000000000001E-2</c:v>
                </c:pt>
                <c:pt idx="6">
                  <c:v>2.2222222222222223E-2</c:v>
                </c:pt>
                <c:pt idx="7">
                  <c:v>0.02</c:v>
                </c:pt>
              </c:numCache>
            </c:numRef>
          </c:xVal>
          <c:yVal>
            <c:numRef>
              <c:f>Sheet1!$F$4:$F$11</c:f>
              <c:numCache>
                <c:formatCode>General</c:formatCode>
                <c:ptCount val="8"/>
                <c:pt idx="0">
                  <c:v>3.5714285714285712E-2</c:v>
                </c:pt>
                <c:pt idx="1">
                  <c:v>5.181347150259067E-2</c:v>
                </c:pt>
                <c:pt idx="2">
                  <c:v>6.0606060606060608E-2</c:v>
                </c:pt>
                <c:pt idx="3">
                  <c:v>6.6666666666666666E-2</c:v>
                </c:pt>
                <c:pt idx="4">
                  <c:v>7.1428571428571425E-2</c:v>
                </c:pt>
                <c:pt idx="5">
                  <c:v>7.5187969924812026E-2</c:v>
                </c:pt>
                <c:pt idx="6">
                  <c:v>8.1300813008130079E-2</c:v>
                </c:pt>
                <c:pt idx="7">
                  <c:v>8.1967213114754106E-2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0-1648-ABEF-65BC6968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030448"/>
        <c:axId val="1818035088"/>
      </c:scatterChart>
      <c:valAx>
        <c:axId val="181803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1/d0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35088"/>
        <c:crosses val="autoZero"/>
        <c:crossBetween val="midCat"/>
      </c:valAx>
      <c:valAx>
        <c:axId val="18180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3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cm lens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199693788276465E-2"/>
                  <c:y val="-0.4886366287547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Sheet1!$O$4:$O$11</c:f>
              <c:numCache>
                <c:formatCode>General</c:formatCode>
                <c:ptCount val="8"/>
                <c:pt idx="0">
                  <c:v>3.3333333333333333E-2</c:v>
                </c:pt>
                <c:pt idx="1">
                  <c:v>2.8571428571428571E-2</c:v>
                </c:pt>
                <c:pt idx="2">
                  <c:v>2.5000000000000001E-2</c:v>
                </c:pt>
                <c:pt idx="3">
                  <c:v>2.2222222222222223E-2</c:v>
                </c:pt>
                <c:pt idx="4">
                  <c:v>0.02</c:v>
                </c:pt>
                <c:pt idx="5">
                  <c:v>1.8181818181818181E-2</c:v>
                </c:pt>
                <c:pt idx="6">
                  <c:v>1.6666666666666666E-2</c:v>
                </c:pt>
                <c:pt idx="7">
                  <c:v>1.5384615384615385E-2</c:v>
                </c:pt>
              </c:numCache>
            </c:numRef>
          </c:xVal>
          <c:yVal>
            <c:numRef>
              <c:f>Sheet1!$N$4:$N$11</c:f>
              <c:numCache>
                <c:formatCode>General</c:formatCode>
                <c:ptCount val="8"/>
                <c:pt idx="0">
                  <c:v>1.6949152542372881E-2</c:v>
                </c:pt>
                <c:pt idx="1">
                  <c:v>2.1551724137931036E-2</c:v>
                </c:pt>
                <c:pt idx="2">
                  <c:v>2.5000000000000001E-2</c:v>
                </c:pt>
                <c:pt idx="3">
                  <c:v>2.7777777777777776E-2</c:v>
                </c:pt>
                <c:pt idx="4">
                  <c:v>3.012048192771084E-2</c:v>
                </c:pt>
                <c:pt idx="5">
                  <c:v>3.1847133757961783E-2</c:v>
                </c:pt>
                <c:pt idx="6">
                  <c:v>3.3333333333333333E-2</c:v>
                </c:pt>
                <c:pt idx="7">
                  <c:v>3.4482758620689655E-2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C-A046-8385-2192B18C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43744"/>
        <c:axId val="1856034064"/>
      </c:scatterChart>
      <c:valAx>
        <c:axId val="18615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1/d0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34064"/>
        <c:crosses val="autoZero"/>
        <c:crossBetween val="midCat"/>
      </c:valAx>
      <c:valAx>
        <c:axId val="18560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152400</xdr:rowOff>
    </xdr:from>
    <xdr:to>
      <xdr:col>6</xdr:col>
      <xdr:colOff>374650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1A6B7-0D74-2340-B4FC-78CF48726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387350</xdr:colOff>
      <xdr:row>11</xdr:row>
      <xdr:rowOff>190500</xdr:rowOff>
    </xdr:from>
    <xdr:to>
      <xdr:col>14</xdr:col>
      <xdr:colOff>577850</xdr:colOff>
      <xdr:row>25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57CF4-F794-5546-AE5A-29F4F95A5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C79F-30BD-8847-816C-C74C1A6D6C1D}">
  <dimension ref="A1:O30"/>
  <sheetViews>
    <sheetView tabSelected="1" topLeftCell="A4" workbookViewId="0">
      <selection activeCell="L32" sqref="L32"/>
    </sheetView>
  </sheetViews>
  <sheetFormatPr baseColWidth="10" defaultRowHeight="16" x14ac:dyDescent="0.2"/>
  <cols>
    <col min="4" max="4" width="13.83203125" customWidth="1"/>
    <col min="6" max="6" width="14.5" customWidth="1"/>
    <col min="7" max="7" width="13.33203125" customWidth="1"/>
    <col min="14" max="14" width="14.1640625" customWidth="1"/>
    <col min="15" max="15" width="13.5" customWidth="1"/>
  </cols>
  <sheetData>
    <row r="1" spans="1:15" x14ac:dyDescent="0.2">
      <c r="A1" t="s">
        <v>6</v>
      </c>
      <c r="B1">
        <v>3</v>
      </c>
    </row>
    <row r="2" spans="1:15" x14ac:dyDescent="0.2">
      <c r="A2" s="3" t="s">
        <v>2</v>
      </c>
      <c r="B2" s="4"/>
      <c r="C2" s="4"/>
      <c r="D2" s="4"/>
      <c r="E2" s="4"/>
      <c r="F2" s="4"/>
      <c r="G2" s="5"/>
      <c r="I2" s="3" t="s">
        <v>4</v>
      </c>
      <c r="J2" s="4"/>
      <c r="K2" s="4"/>
      <c r="L2" s="4"/>
      <c r="M2" s="4"/>
      <c r="N2" s="4"/>
      <c r="O2" s="5"/>
    </row>
    <row r="3" spans="1:15" x14ac:dyDescent="0.2">
      <c r="A3" s="1" t="s">
        <v>9</v>
      </c>
      <c r="B3" s="1" t="s">
        <v>0</v>
      </c>
      <c r="C3" s="1" t="s">
        <v>1</v>
      </c>
      <c r="D3" s="1" t="s">
        <v>5</v>
      </c>
      <c r="E3" s="1" t="s">
        <v>3</v>
      </c>
      <c r="F3" s="2" t="s">
        <v>7</v>
      </c>
      <c r="G3" s="2" t="s">
        <v>8</v>
      </c>
      <c r="I3" s="1" t="s">
        <v>9</v>
      </c>
      <c r="J3" s="1" t="s">
        <v>0</v>
      </c>
      <c r="K3" s="1" t="s">
        <v>1</v>
      </c>
      <c r="L3" s="1" t="s">
        <v>5</v>
      </c>
      <c r="M3" s="1" t="s">
        <v>3</v>
      </c>
      <c r="N3" s="2" t="s">
        <v>7</v>
      </c>
      <c r="O3" s="2" t="s">
        <v>8</v>
      </c>
    </row>
    <row r="4" spans="1:15" x14ac:dyDescent="0.2">
      <c r="A4" s="1">
        <v>1</v>
      </c>
      <c r="B4" s="1">
        <v>15</v>
      </c>
      <c r="C4" s="1">
        <v>28</v>
      </c>
      <c r="D4" s="1">
        <f>(B4*C4)/(B4+C4)</f>
        <v>9.7674418604651159</v>
      </c>
      <c r="E4" s="1">
        <v>5.5</v>
      </c>
      <c r="F4" s="1">
        <f>1/C4</f>
        <v>3.5714285714285712E-2</v>
      </c>
      <c r="G4" s="1">
        <f>1/B4</f>
        <v>6.6666666666666666E-2</v>
      </c>
      <c r="I4" s="1">
        <v>1</v>
      </c>
      <c r="J4" s="1">
        <v>30</v>
      </c>
      <c r="K4" s="1">
        <v>59</v>
      </c>
      <c r="L4" s="1">
        <f>(J4*K4)/(J4+K4)</f>
        <v>19.887640449438202</v>
      </c>
      <c r="M4" s="1">
        <v>5.9</v>
      </c>
      <c r="N4" s="1">
        <f>1/K4</f>
        <v>1.6949152542372881E-2</v>
      </c>
      <c r="O4" s="1">
        <f>1/J4</f>
        <v>3.3333333333333333E-2</v>
      </c>
    </row>
    <row r="5" spans="1:15" x14ac:dyDescent="0.2">
      <c r="A5" s="1">
        <v>2</v>
      </c>
      <c r="B5" s="1">
        <v>20</v>
      </c>
      <c r="C5" s="1">
        <v>19.3</v>
      </c>
      <c r="D5" s="1">
        <f t="shared" ref="D5:D11" si="0">(B5*C5)/(B5+C5)</f>
        <v>9.8218829516539454</v>
      </c>
      <c r="E5" s="1">
        <v>3</v>
      </c>
      <c r="F5" s="1">
        <f t="shared" ref="F5:F11" si="1">1/C5</f>
        <v>5.181347150259067E-2</v>
      </c>
      <c r="G5" s="1">
        <f t="shared" ref="G5:G11" si="2">1/B5</f>
        <v>0.05</v>
      </c>
      <c r="I5" s="1">
        <v>2</v>
      </c>
      <c r="J5" s="1">
        <v>35</v>
      </c>
      <c r="K5" s="1">
        <v>46.4</v>
      </c>
      <c r="L5" s="1">
        <f t="shared" ref="L5:L11" si="3">(J5*K5)/(J5+K5)</f>
        <v>19.95085995085995</v>
      </c>
      <c r="M5" s="1">
        <v>3.94</v>
      </c>
      <c r="N5" s="1">
        <f t="shared" ref="N5:N11" si="4">1/K5</f>
        <v>2.1551724137931036E-2</v>
      </c>
      <c r="O5" s="1">
        <f t="shared" ref="O5:O11" si="5">1/J5</f>
        <v>2.8571428571428571E-2</v>
      </c>
    </row>
    <row r="6" spans="1:15" x14ac:dyDescent="0.2">
      <c r="A6" s="1">
        <v>3</v>
      </c>
      <c r="B6" s="1">
        <v>25</v>
      </c>
      <c r="C6" s="1">
        <v>16.5</v>
      </c>
      <c r="D6" s="1">
        <f t="shared" si="0"/>
        <v>9.9397590361445776</v>
      </c>
      <c r="E6" s="1">
        <v>2</v>
      </c>
      <c r="F6" s="1">
        <f t="shared" si="1"/>
        <v>6.0606060606060608E-2</v>
      </c>
      <c r="G6" s="1">
        <f t="shared" si="2"/>
        <v>0.04</v>
      </c>
      <c r="I6" s="1">
        <v>3</v>
      </c>
      <c r="J6" s="1">
        <v>40</v>
      </c>
      <c r="K6" s="1">
        <v>40</v>
      </c>
      <c r="L6" s="1">
        <f t="shared" si="3"/>
        <v>20</v>
      </c>
      <c r="M6" s="1">
        <v>2.99</v>
      </c>
      <c r="N6" s="1">
        <f t="shared" si="4"/>
        <v>2.5000000000000001E-2</v>
      </c>
      <c r="O6" s="1">
        <f t="shared" si="5"/>
        <v>2.5000000000000001E-2</v>
      </c>
    </row>
    <row r="7" spans="1:15" x14ac:dyDescent="0.2">
      <c r="A7" s="1">
        <v>4</v>
      </c>
      <c r="B7" s="1">
        <v>30</v>
      </c>
      <c r="C7" s="1">
        <v>15</v>
      </c>
      <c r="D7" s="1">
        <f t="shared" si="0"/>
        <v>10</v>
      </c>
      <c r="E7" s="1">
        <v>1.5</v>
      </c>
      <c r="F7" s="1">
        <f t="shared" si="1"/>
        <v>6.6666666666666666E-2</v>
      </c>
      <c r="G7" s="1">
        <f t="shared" si="2"/>
        <v>3.3333333333333333E-2</v>
      </c>
      <c r="I7" s="1">
        <v>4</v>
      </c>
      <c r="J7" s="1">
        <v>45</v>
      </c>
      <c r="K7" s="1">
        <v>36</v>
      </c>
      <c r="L7" s="1">
        <f t="shared" si="3"/>
        <v>20</v>
      </c>
      <c r="M7" s="1">
        <v>2.39</v>
      </c>
      <c r="N7" s="1">
        <f t="shared" si="4"/>
        <v>2.7777777777777776E-2</v>
      </c>
      <c r="O7" s="1">
        <f t="shared" si="5"/>
        <v>2.2222222222222223E-2</v>
      </c>
    </row>
    <row r="8" spans="1:15" x14ac:dyDescent="0.2">
      <c r="A8" s="1">
        <v>5</v>
      </c>
      <c r="B8" s="1">
        <v>35</v>
      </c>
      <c r="C8" s="1">
        <v>14</v>
      </c>
      <c r="D8" s="1">
        <f t="shared" si="0"/>
        <v>10</v>
      </c>
      <c r="E8" s="1">
        <v>1.23</v>
      </c>
      <c r="F8" s="1">
        <f t="shared" si="1"/>
        <v>7.1428571428571425E-2</v>
      </c>
      <c r="G8" s="1">
        <f t="shared" si="2"/>
        <v>2.8571428571428571E-2</v>
      </c>
      <c r="I8" s="1">
        <v>5</v>
      </c>
      <c r="J8" s="1">
        <v>50</v>
      </c>
      <c r="K8" s="1">
        <v>33.200000000000003</v>
      </c>
      <c r="L8" s="1">
        <f t="shared" si="3"/>
        <v>19.95192307692308</v>
      </c>
      <c r="M8" s="1">
        <v>2.0099999999999998</v>
      </c>
      <c r="N8" s="1">
        <f t="shared" si="4"/>
        <v>3.012048192771084E-2</v>
      </c>
      <c r="O8" s="1">
        <f t="shared" si="5"/>
        <v>0.02</v>
      </c>
    </row>
    <row r="9" spans="1:15" x14ac:dyDescent="0.2">
      <c r="A9" s="1">
        <v>6</v>
      </c>
      <c r="B9" s="1">
        <v>40</v>
      </c>
      <c r="C9" s="1">
        <v>13.3</v>
      </c>
      <c r="D9" s="1">
        <f t="shared" si="0"/>
        <v>9.9812382739212016</v>
      </c>
      <c r="E9" s="1">
        <v>1.01</v>
      </c>
      <c r="F9" s="1">
        <f t="shared" si="1"/>
        <v>7.5187969924812026E-2</v>
      </c>
      <c r="G9" s="1">
        <f t="shared" si="2"/>
        <v>2.5000000000000001E-2</v>
      </c>
      <c r="I9" s="1">
        <v>6</v>
      </c>
      <c r="J9" s="1">
        <v>55</v>
      </c>
      <c r="K9" s="1">
        <v>31.4</v>
      </c>
      <c r="L9" s="1">
        <f t="shared" si="3"/>
        <v>19.988425925925924</v>
      </c>
      <c r="M9" s="1">
        <v>1.71</v>
      </c>
      <c r="N9" s="1">
        <f t="shared" si="4"/>
        <v>3.1847133757961783E-2</v>
      </c>
      <c r="O9" s="1">
        <f t="shared" si="5"/>
        <v>1.8181818181818181E-2</v>
      </c>
    </row>
    <row r="10" spans="1:15" x14ac:dyDescent="0.2">
      <c r="A10" s="1">
        <v>7</v>
      </c>
      <c r="B10" s="1">
        <v>45</v>
      </c>
      <c r="C10" s="1">
        <v>12.3</v>
      </c>
      <c r="D10" s="1">
        <f t="shared" si="0"/>
        <v>9.6596858638743459</v>
      </c>
      <c r="E10" s="1">
        <v>0.87</v>
      </c>
      <c r="F10" s="1">
        <f t="shared" si="1"/>
        <v>8.1300813008130079E-2</v>
      </c>
      <c r="G10" s="1">
        <f t="shared" si="2"/>
        <v>2.2222222222222223E-2</v>
      </c>
      <c r="I10" s="1">
        <v>7</v>
      </c>
      <c r="J10" s="1">
        <v>60</v>
      </c>
      <c r="K10" s="1">
        <v>30</v>
      </c>
      <c r="L10" s="1">
        <f t="shared" si="3"/>
        <v>20</v>
      </c>
      <c r="M10" s="1">
        <v>1.52</v>
      </c>
      <c r="N10" s="1">
        <f t="shared" si="4"/>
        <v>3.3333333333333333E-2</v>
      </c>
      <c r="O10" s="1">
        <f t="shared" si="5"/>
        <v>1.6666666666666666E-2</v>
      </c>
    </row>
    <row r="11" spans="1:15" x14ac:dyDescent="0.2">
      <c r="A11" s="1">
        <v>8</v>
      </c>
      <c r="B11" s="1">
        <v>50</v>
      </c>
      <c r="C11" s="1">
        <v>12.2</v>
      </c>
      <c r="D11" s="1">
        <f t="shared" si="0"/>
        <v>9.8070739549839221</v>
      </c>
      <c r="E11" s="1">
        <v>0.74</v>
      </c>
      <c r="F11" s="1">
        <f t="shared" si="1"/>
        <v>8.1967213114754106E-2</v>
      </c>
      <c r="G11" s="1">
        <f t="shared" si="2"/>
        <v>0.02</v>
      </c>
      <c r="I11" s="1">
        <v>8</v>
      </c>
      <c r="J11" s="1">
        <v>65</v>
      </c>
      <c r="K11" s="1">
        <v>29</v>
      </c>
      <c r="L11" s="1">
        <f t="shared" si="3"/>
        <v>20.053191489361701</v>
      </c>
      <c r="M11" s="1">
        <v>1.38</v>
      </c>
      <c r="N11" s="1">
        <f t="shared" si="4"/>
        <v>3.4482758620689655E-2</v>
      </c>
      <c r="O11" s="1">
        <f t="shared" si="5"/>
        <v>1.5384615384615385E-2</v>
      </c>
    </row>
    <row r="27" spans="5:14" x14ac:dyDescent="0.2">
      <c r="N27" t="s">
        <v>12</v>
      </c>
    </row>
    <row r="28" spans="5:14" x14ac:dyDescent="0.2">
      <c r="F28" t="s">
        <v>10</v>
      </c>
      <c r="N28" t="s">
        <v>13</v>
      </c>
    </row>
    <row r="29" spans="5:14" x14ac:dyDescent="0.2">
      <c r="F29" t="s">
        <v>11</v>
      </c>
      <c r="N29" t="s">
        <v>15</v>
      </c>
    </row>
    <row r="30" spans="5:14" x14ac:dyDescent="0.2">
      <c r="E30" t="s">
        <v>14</v>
      </c>
      <c r="F30" s="6">
        <v>8.9999999999999993E-3</v>
      </c>
    </row>
  </sheetData>
  <mergeCells count="2">
    <mergeCell ref="A2:G2"/>
    <mergeCell ref="I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2020-02-04T20:52:05Z</dcterms:created>
  <dcterms:modified xsi:type="dcterms:W3CDTF">2020-02-04T21:35:57Z</dcterms:modified>
</cp:coreProperties>
</file>