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Teresa\Documents\BIEN 235 Biomaterials with Lab\BIEN 235 2019S\Assignments\"/>
    </mc:Choice>
  </mc:AlternateContent>
  <xr:revisionPtr revIDLastSave="0" documentId="13_ncr:1_{C32BCA27-01B4-4B81-BEAE-C2B37DE64005}" xr6:coauthVersionLast="40" xr6:coauthVersionMax="40" xr10:uidLastSave="{00000000-0000-0000-0000-000000000000}"/>
  <bookViews>
    <workbookView xWindow="-40" yWindow="570" windowWidth="16510" windowHeight="8990" xr2:uid="{A6C7CC91-7189-43A8-87E0-D339F2D65E6A}"/>
  </bookViews>
  <sheets>
    <sheet name="Lab 3. Contact angle" sheetId="5" r:id="rId1"/>
    <sheet name="Hints and help, Lab 4" sheetId="4" r:id="rId2"/>
    <sheet name="Lab 4. Tensile test data" sheetId="1" r:id="rId3"/>
  </sheets>
  <definedNames>
    <definedName name="_xlnm.Print_Area" localSheetId="1">'Hints and help, Lab 4'!$A$1:$A$15</definedName>
    <definedName name="_xlnm.Print_Area" localSheetId="2">'Lab 4. Tensile test data'!$B$1:$AE$44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5" l="1"/>
  <c r="C12" i="5"/>
  <c r="C11" i="5"/>
</calcChain>
</file>

<file path=xl/sharedStrings.xml><?xml version="1.0" encoding="utf-8"?>
<sst xmlns="http://schemas.openxmlformats.org/spreadsheetml/2006/main" count="138" uniqueCount="63">
  <si>
    <t>Low density polyethylene</t>
  </si>
  <si>
    <t>Ultra high molecular weight PE</t>
  </si>
  <si>
    <t>Polyvinyl chloride</t>
  </si>
  <si>
    <t>Nylon</t>
  </si>
  <si>
    <t>Polytetrafluoroethylene</t>
  </si>
  <si>
    <t>F(N)</t>
  </si>
  <si>
    <t>thickness</t>
  </si>
  <si>
    <t>width</t>
  </si>
  <si>
    <t>∆L(mm)</t>
  </si>
  <si>
    <t>mm</t>
  </si>
  <si>
    <r>
      <t>L</t>
    </r>
    <r>
      <rPr>
        <vertAlign val="subscript"/>
        <sz val="10"/>
        <color rgb="FF000000"/>
        <rFont val="Arial"/>
        <family val="2"/>
      </rPr>
      <t>0</t>
    </r>
  </si>
  <si>
    <t>2019W Lab 4: Tensile Test Results</t>
  </si>
  <si>
    <t>PMMA</t>
  </si>
  <si>
    <t>LDPE</t>
  </si>
  <si>
    <t>PDMS</t>
  </si>
  <si>
    <t>Mean</t>
  </si>
  <si>
    <r>
      <t xml:space="preserve"> </t>
    </r>
    <r>
      <rPr>
        <sz val="11"/>
        <color rgb="FF000000"/>
        <rFont val="Symbol"/>
        <family val="1"/>
        <charset val="2"/>
      </rPr>
      <t xml:space="preserve">e </t>
    </r>
  </si>
  <si>
    <r>
      <t xml:space="preserve"> </t>
    </r>
    <r>
      <rPr>
        <sz val="10"/>
        <color rgb="FF000000"/>
        <rFont val="Symbol"/>
        <family val="1"/>
        <charset val="2"/>
      </rPr>
      <t xml:space="preserve">s </t>
    </r>
    <r>
      <rPr>
        <sz val="10"/>
        <color rgb="FF000000"/>
        <rFont val="Arial"/>
        <family val="2"/>
      </rPr>
      <t>(MPa)</t>
    </r>
  </si>
  <si>
    <t>area</t>
  </si>
  <si>
    <r>
      <t>mm</t>
    </r>
    <r>
      <rPr>
        <vertAlign val="superscript"/>
        <sz val="10"/>
        <color theme="1"/>
        <rFont val="Arial"/>
        <family val="2"/>
      </rPr>
      <t>2</t>
    </r>
  </si>
  <si>
    <t>broke</t>
  </si>
  <si>
    <t>LDPE Special Test</t>
  </si>
  <si>
    <t>UHWMPE</t>
  </si>
  <si>
    <t xml:space="preserve"> PVC</t>
  </si>
  <si>
    <t>PTFE</t>
  </si>
  <si>
    <t xml:space="preserve">We left the sample, still fully stretched, in the </t>
  </si>
  <si>
    <t>tensile tester. Without changing the length of</t>
  </si>
  <si>
    <t>Below is a table of the focre and time.</t>
  </si>
  <si>
    <t>Calculate the stress for each time point and then</t>
  </si>
  <si>
    <t xml:space="preserve">plot the stress on the vertical axis)and the time </t>
  </si>
  <si>
    <t>Time (min)</t>
  </si>
  <si>
    <t xml:space="preserve">A sample of LDPE never broke. </t>
  </si>
  <si>
    <t xml:space="preserve">on the horizontal axis. Label the plot: </t>
  </si>
  <si>
    <t>LDPE: Stress vs. time at a constant strain</t>
  </si>
  <si>
    <r>
      <rPr>
        <i/>
        <sz val="11"/>
        <color theme="1"/>
        <rFont val="Calibri"/>
        <family val="2"/>
        <scheme val="minor"/>
      </rPr>
      <t>ALTERNATIVE METHODS</t>
    </r>
    <r>
      <rPr>
        <sz val="11"/>
        <color theme="1"/>
        <rFont val="Calibri"/>
        <family val="2"/>
        <scheme val="minor"/>
      </rPr>
      <t xml:space="preserve"> TO FIND SLOPE &amp; YIELD STRENGTH: There are other ways to estimate the slope, such as using a 0.2% offset line. If you are familiar with this technique, you can elect to use it or you can simply use the last point in the linear region, as described above. </t>
    </r>
  </si>
  <si>
    <t xml:space="preserve">One data set for each polymer appears in a table. Plus, there is a 6th test, that is explained above the table. </t>
  </si>
  <si>
    <t>did not</t>
  </si>
  <si>
    <t>break</t>
  </si>
  <si>
    <t>Hints and help for tensile test analysis:</t>
  </si>
  <si>
    <r>
      <rPr>
        <b/>
        <sz val="11"/>
        <color theme="1"/>
        <rFont val="Calibri"/>
        <family val="2"/>
        <scheme val="minor"/>
      </rPr>
      <t>NO ELASTIC REGION?</t>
    </r>
    <r>
      <rPr>
        <sz val="11"/>
        <color theme="1"/>
        <rFont val="Calibri"/>
        <family val="2"/>
        <scheme val="minor"/>
      </rPr>
      <t xml:space="preserve"> Some polymers deform so easily that they do not have an elastic region. Don't be deceived, the plot would have a straight line between the origin (0,0) and the next measurement point, but then the line to the next measurement point would have a noticably lower slope. If their is no elastic region in your plot then there is no yield strength to calculate. </t>
    </r>
  </si>
  <si>
    <r>
      <rPr>
        <b/>
        <sz val="11"/>
        <color theme="1"/>
        <rFont val="Calibri"/>
        <family val="2"/>
        <scheme val="minor"/>
      </rPr>
      <t xml:space="preserve">UNITS &amp; PERCENT: </t>
    </r>
    <r>
      <rPr>
        <sz val="11"/>
        <color theme="1"/>
        <rFont val="Calibri"/>
        <family val="2"/>
        <scheme val="minor"/>
      </rPr>
      <t>Remember to check your units of measure. MPa is equal to 10</t>
    </r>
    <r>
      <rPr>
        <vertAlign val="superscript"/>
        <sz val="11"/>
        <color theme="1"/>
        <rFont val="Calibri"/>
        <family val="2"/>
        <scheme val="minor"/>
      </rPr>
      <t>6</t>
    </r>
    <r>
      <rPr>
        <sz val="11"/>
        <color theme="1"/>
        <rFont val="Calibri"/>
        <family val="2"/>
        <scheme val="minor"/>
      </rPr>
      <t xml:space="preserve"> Pascals. Also, % and numbers (proportion) are different by 100X. Examples: (1) a 0.02% offset has a number value (a proportional value) of 0.002, and (2) a 1300% elongation means a material extended 13 times longer than its original length.</t>
    </r>
  </si>
  <si>
    <t xml:space="preserve">the polymer sample, the force on the load cell was </t>
  </si>
  <si>
    <t>of each polymer sample has been entered into each table. You have the information that you need to calculate</t>
  </si>
  <si>
    <r>
      <t>The original length between the grippers (gauge length) was 10 mm (entered in the L</t>
    </r>
    <r>
      <rPr>
        <vertAlign val="subscript"/>
        <sz val="11"/>
        <color rgb="FF000000"/>
        <rFont val="Calibri"/>
        <family val="2"/>
        <scheme val="minor"/>
      </rPr>
      <t>o</t>
    </r>
    <r>
      <rPr>
        <sz val="11"/>
        <color rgb="FF000000"/>
        <rFont val="Calibri"/>
        <family val="2"/>
        <scheme val="minor"/>
      </rPr>
      <t xml:space="preserve"> cell). The thickness and width</t>
    </r>
  </si>
  <si>
    <r>
      <t>the stress (</t>
    </r>
    <r>
      <rPr>
        <sz val="11"/>
        <color rgb="FF000000"/>
        <rFont val="Symbol"/>
        <family val="1"/>
        <charset val="2"/>
      </rPr>
      <t>s</t>
    </r>
    <r>
      <rPr>
        <sz val="11"/>
        <color rgb="FF000000"/>
        <rFont val="Calibri"/>
        <family val="2"/>
        <scheme val="minor"/>
      </rPr>
      <t xml:space="preserve"> in MPpa) and the strain (</t>
    </r>
    <r>
      <rPr>
        <sz val="11"/>
        <color rgb="FF000000"/>
        <rFont val="Symbol"/>
        <family val="1"/>
        <charset val="2"/>
      </rPr>
      <t>e</t>
    </r>
    <r>
      <rPr>
        <sz val="11"/>
        <color rgb="FF000000"/>
        <rFont val="Calibri"/>
        <family val="2"/>
        <scheme val="minor"/>
      </rPr>
      <t>, don't use percent). The columns for these measurements are in each</t>
    </r>
  </si>
  <si>
    <r>
      <rPr>
        <b/>
        <sz val="11"/>
        <color theme="1"/>
        <rFont val="Calibri"/>
        <family val="2"/>
        <scheme val="minor"/>
      </rPr>
      <t>ELASTIC MODULUS:</t>
    </r>
    <r>
      <rPr>
        <sz val="11"/>
        <color theme="1"/>
        <rFont val="Calibri"/>
        <family val="2"/>
        <scheme val="minor"/>
      </rPr>
      <t xml:space="preserve"> Some polymers had an elastic region (three or more points starting at the origin that are linear), and others did not. Recall that the elastic modulus (E, also called Young’s modulus, or elastic constant) is a slope of a straight line, (y2 – y1)/(x2  –  x1). So, if the linear region of the stress-strain plot has three points in the linear region, and you use the origin (0,0) as (y1, x1) and the third point as (y2, x2), then the equation simplifies to, y2 / x2, which is the stress divided by the strain at that third point. (Remember to use the number and not the percent strain when calculating the modulus.) The yield strenth is where the plot is no longer linear (see Yield Strength section, below). </t>
    </r>
  </si>
  <si>
    <r>
      <rPr>
        <b/>
        <sz val="11"/>
        <color theme="1"/>
        <rFont val="Calibri"/>
        <family val="2"/>
        <scheme val="minor"/>
      </rPr>
      <t xml:space="preserve">YIELD STRENGTH - </t>
    </r>
    <r>
      <rPr>
        <i/>
        <sz val="11"/>
        <color theme="1"/>
        <rFont val="Calibri"/>
        <family val="2"/>
        <scheme val="minor"/>
      </rPr>
      <t xml:space="preserve">WHEN ELASTIC BEHAVIOR TRANSITIONS TO PLASTIC DEFORMATION: </t>
    </r>
    <r>
      <rPr>
        <sz val="11"/>
        <color theme="1"/>
        <rFont val="Calibri"/>
        <family val="2"/>
        <scheme val="minor"/>
      </rPr>
      <t>The elastic behavior of a material is seen in the tensile test plot as a linear region beginning at the origin. When stretched just below the end of this linear region and released, the material will act like a spring and return to it's original length.  The point on the stress axis at which a material starts permanently deforming and will not fully regain its original length when it is stretched is known as the yield strength. A good way to visually identify the yield strength on a strss-strain plot is to look for the point at which the elastic region slope changes (i.e., the line begins to curve). Draw a horizontal line from this point to the vertical axis (stress). The intersection with this axis will give you the yield strength (</t>
    </r>
    <r>
      <rPr>
        <sz val="12"/>
        <color theme="1"/>
        <rFont val="Symbol"/>
        <family val="1"/>
        <charset val="2"/>
      </rPr>
      <t>s</t>
    </r>
    <r>
      <rPr>
        <vertAlign val="subscript"/>
        <sz val="11"/>
        <color theme="1"/>
        <rFont val="Calibri"/>
        <family val="2"/>
        <scheme val="minor"/>
      </rPr>
      <t>ys</t>
    </r>
    <r>
      <rPr>
        <sz val="11"/>
        <color theme="1"/>
        <rFont val="Calibri"/>
        <family val="2"/>
        <scheme val="minor"/>
      </rPr>
      <t>).</t>
    </r>
  </si>
  <si>
    <r>
      <t>table. Plot the stress (</t>
    </r>
    <r>
      <rPr>
        <sz val="11"/>
        <color rgb="FF000000"/>
        <rFont val="Symbol"/>
        <family val="1"/>
        <charset val="2"/>
      </rPr>
      <t>s</t>
    </r>
    <r>
      <rPr>
        <sz val="11"/>
        <color rgb="FF000000"/>
        <rFont val="Calibri"/>
        <family val="2"/>
        <scheme val="minor"/>
      </rPr>
      <t>) in MPa on the vertical axis versus the strain (</t>
    </r>
    <r>
      <rPr>
        <sz val="11"/>
        <color rgb="FF000000"/>
        <rFont val="Symbol"/>
        <family val="1"/>
        <charset val="2"/>
      </rPr>
      <t>e</t>
    </r>
    <r>
      <rPr>
        <sz val="11"/>
        <color rgb="FF000000"/>
        <rFont val="Calibri"/>
        <family val="2"/>
        <scheme val="minor"/>
      </rPr>
      <t>) on the horizontal axis. Use a plot with straight</t>
    </r>
  </si>
  <si>
    <t>lines and data markers (round, square, or other shape, in any color). Do not use decimals in axis numbers unless needed.</t>
  </si>
  <si>
    <t>recorded once every minute for several minutes.</t>
  </si>
  <si>
    <t>and include axes labels.</t>
  </si>
  <si>
    <r>
      <rPr>
        <b/>
        <sz val="11"/>
        <color theme="1"/>
        <rFont val="Calibri"/>
        <family val="2"/>
        <scheme val="minor"/>
      </rPr>
      <t>% ELONGATION:</t>
    </r>
    <r>
      <rPr>
        <sz val="11"/>
        <color theme="1"/>
        <rFont val="Calibri"/>
        <family val="2"/>
        <scheme val="minor"/>
      </rPr>
      <t xml:space="preserve"> [(change in length ) / original length] x 100%</t>
    </r>
  </si>
  <si>
    <r>
      <rPr>
        <b/>
        <sz val="11"/>
        <color theme="1"/>
        <rFont val="Calibri"/>
        <family val="2"/>
        <scheme val="minor"/>
      </rPr>
      <t xml:space="preserve">ULTIMATE TENSILE STRENTH: </t>
    </r>
    <r>
      <rPr>
        <sz val="11"/>
        <color theme="1"/>
        <rFont val="Calibri"/>
        <family val="2"/>
        <scheme val="minor"/>
      </rPr>
      <t>Two polymers did not break before we ran out of travel on the tensile tester, so we do not know the ultimate tensile strength (</t>
    </r>
    <r>
      <rPr>
        <sz val="12"/>
        <color theme="1"/>
        <rFont val="Symbol"/>
        <family val="1"/>
        <charset val="2"/>
      </rPr>
      <t>s</t>
    </r>
    <r>
      <rPr>
        <vertAlign val="subscript"/>
        <sz val="11"/>
        <color theme="1"/>
        <rFont val="Calibri"/>
        <family val="2"/>
        <scheme val="minor"/>
      </rPr>
      <t>UTS</t>
    </r>
    <r>
      <rPr>
        <sz val="11"/>
        <color theme="1"/>
        <rFont val="Calibri"/>
        <family val="2"/>
        <scheme val="minor"/>
      </rPr>
      <t>) for them. We do know that it is greater than the largest stress measured in the test. It may also be possible to measure the yeild strength of the polymers.</t>
    </r>
  </si>
  <si>
    <t>Team #</t>
  </si>
  <si>
    <t>Hydrogel</t>
  </si>
  <si>
    <t xml:space="preserve">Parafilm A </t>
  </si>
  <si>
    <t xml:space="preserve">Parafilm B </t>
  </si>
  <si>
    <t>Std Dev</t>
  </si>
  <si>
    <t>Range</t>
  </si>
  <si>
    <t>YS</t>
  </si>
  <si>
    <t>Contact angle measurements from Lab 3:</t>
  </si>
  <si>
    <t>BIEN 235 2019S Homework 4</t>
  </si>
  <si>
    <t>Your Name 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</si>
</sst>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sz val="10"/>
      <color rgb="FF000000"/>
      <name val="Arial"/>
      <family val="2"/>
    </font>
    <font>
      <sz val="10"/>
      <color theme="1"/>
      <name val="Arial"/>
      <family val="2"/>
    </font>
    <font>
      <vertAlign val="subscript"/>
      <sz val="10"/>
      <color rgb="FF000000"/>
      <name val="Arial"/>
      <family val="2"/>
    </font>
    <font>
      <b/>
      <sz val="11"/>
      <color theme="1"/>
      <name val="Calibri"/>
      <family val="2"/>
      <scheme val="minor"/>
    </font>
    <font>
      <i/>
      <sz val="11"/>
      <color theme="1"/>
      <name val="Calibri"/>
      <family val="2"/>
      <scheme val="minor"/>
    </font>
    <font>
      <sz val="11"/>
      <color rgb="FF000000"/>
      <name val="Arial"/>
      <family val="2"/>
    </font>
    <font>
      <sz val="11"/>
      <color rgb="FF000000"/>
      <name val="Symbol"/>
      <family val="1"/>
      <charset val="2"/>
    </font>
    <font>
      <sz val="10"/>
      <color rgb="FF000000"/>
      <name val="Symbol"/>
      <family val="1"/>
      <charset val="2"/>
    </font>
    <font>
      <vertAlign val="superscript"/>
      <sz val="10"/>
      <color theme="1"/>
      <name val="Arial"/>
      <family val="2"/>
    </font>
    <font>
      <b/>
      <sz val="12"/>
      <color theme="1"/>
      <name val="Calibri"/>
      <family val="2"/>
      <scheme val="minor"/>
    </font>
    <font>
      <sz val="12"/>
      <color theme="1"/>
      <name val="Calibri"/>
      <family val="2"/>
      <scheme val="minor"/>
    </font>
    <font>
      <sz val="11"/>
      <name val="Calibri"/>
      <family val="2"/>
      <scheme val="minor"/>
    </font>
    <font>
      <sz val="10"/>
      <name val="Arial"/>
      <family val="2"/>
    </font>
    <font>
      <vertAlign val="subscript"/>
      <sz val="11"/>
      <color theme="1"/>
      <name val="Calibri"/>
      <family val="2"/>
      <scheme val="minor"/>
    </font>
    <font>
      <sz val="12"/>
      <color theme="1"/>
      <name val="Symbol"/>
      <family val="1"/>
      <charset val="2"/>
    </font>
    <font>
      <sz val="11"/>
      <color rgb="FF000000"/>
      <name val="Calibri"/>
      <family val="2"/>
      <scheme val="minor"/>
    </font>
    <font>
      <vertAlign val="subscript"/>
      <sz val="11"/>
      <color rgb="FF000000"/>
      <name val="Calibri"/>
      <family val="2"/>
      <scheme val="minor"/>
    </font>
    <font>
      <vertAlign val="superscript"/>
      <sz val="11"/>
      <color theme="1"/>
      <name val="Calibri"/>
      <family val="2"/>
      <scheme val="minor"/>
    </font>
    <font>
      <b/>
      <sz val="11"/>
      <color rgb="FF000000"/>
      <name val="Calibri"/>
      <family val="2"/>
      <scheme val="minor"/>
    </font>
    <font>
      <sz val="10"/>
      <color rgb="FF0070C0"/>
      <name val="Arial"/>
      <family val="2"/>
    </font>
    <font>
      <sz val="11"/>
      <color rgb="FFFF0000"/>
      <name val="Calibri"/>
      <family val="2"/>
      <scheme val="minor"/>
    </font>
    <font>
      <sz val="11"/>
      <color rgb="FF000000"/>
      <name val="Calibri"/>
      <family val="2"/>
    </font>
    <font>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C198E0"/>
        <bgColor indexed="64"/>
      </patternFill>
    </fill>
    <fill>
      <patternFill patternType="solid">
        <fgColor theme="6" tint="0.79998168889431442"/>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indexed="64"/>
      </right>
      <top/>
      <bottom style="medium">
        <color rgb="FF000000"/>
      </bottom>
      <diagonal/>
    </border>
    <border>
      <left style="medium">
        <color indexed="64"/>
      </left>
      <right style="medium">
        <color indexed="64"/>
      </right>
      <top/>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indexed="64"/>
      </right>
      <top/>
      <bottom style="medium">
        <color indexed="64"/>
      </bottom>
      <diagonal/>
    </border>
    <border>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1">
    <xf numFmtId="0" fontId="0" fillId="0" borderId="0"/>
  </cellStyleXfs>
  <cellXfs count="106">
    <xf numFmtId="0" fontId="0" fillId="0" borderId="0" xfId="0"/>
    <xf numFmtId="0" fontId="1" fillId="0" borderId="0" xfId="0" applyFont="1" applyAlignment="1">
      <alignment wrapText="1"/>
    </xf>
    <xf numFmtId="0" fontId="1" fillId="0" borderId="0" xfId="0" applyFont="1" applyAlignment="1">
      <alignment vertical="center"/>
    </xf>
    <xf numFmtId="0" fontId="1" fillId="0" borderId="10" xfId="0" applyFont="1" applyBorder="1" applyAlignment="1">
      <alignment horizontal="right" vertical="center"/>
    </xf>
    <xf numFmtId="0" fontId="1" fillId="0" borderId="7" xfId="0" applyFont="1" applyBorder="1" applyAlignment="1">
      <alignment vertical="center"/>
    </xf>
    <xf numFmtId="164" fontId="1" fillId="0" borderId="8" xfId="0" applyNumberFormat="1" applyFont="1" applyBorder="1" applyAlignment="1">
      <alignment horizontal="right" vertical="center" wrapText="1"/>
    </xf>
    <xf numFmtId="2" fontId="1" fillId="0" borderId="14" xfId="0" applyNumberFormat="1" applyFont="1" applyBorder="1" applyAlignment="1">
      <alignment horizontal="right" vertical="center" wrapText="1"/>
    </xf>
    <xf numFmtId="2" fontId="1" fillId="0" borderId="0" xfId="0" applyNumberFormat="1" applyFont="1" applyAlignment="1">
      <alignment horizontal="right" vertical="center" wrapText="1"/>
    </xf>
    <xf numFmtId="0" fontId="1" fillId="0" borderId="0" xfId="0" applyFont="1" applyAlignment="1">
      <alignment vertical="center" wrapText="1"/>
    </xf>
    <xf numFmtId="0" fontId="1" fillId="0" borderId="4" xfId="0" applyFont="1" applyBorder="1" applyAlignment="1">
      <alignment horizontal="right" vertical="center" wrapText="1"/>
    </xf>
    <xf numFmtId="0" fontId="1" fillId="0" borderId="8" xfId="0" applyFont="1" applyBorder="1" applyAlignment="1">
      <alignment horizontal="right" vertical="center" wrapText="1"/>
    </xf>
    <xf numFmtId="2" fontId="1" fillId="0" borderId="13" xfId="0" applyNumberFormat="1" applyFont="1" applyBorder="1" applyAlignment="1">
      <alignment horizontal="right" vertical="center" wrapText="1"/>
    </xf>
    <xf numFmtId="2" fontId="1" fillId="0" borderId="11" xfId="0" applyNumberFormat="1" applyFont="1" applyBorder="1" applyAlignment="1">
      <alignment horizontal="right" vertical="center" wrapText="1"/>
    </xf>
    <xf numFmtId="165" fontId="1" fillId="0" borderId="13" xfId="0" applyNumberFormat="1" applyFont="1" applyBorder="1" applyAlignment="1">
      <alignment vertical="center" wrapText="1"/>
    </xf>
    <xf numFmtId="0" fontId="1" fillId="0" borderId="10" xfId="0" applyFont="1" applyBorder="1" applyAlignment="1">
      <alignment horizontal="right" vertical="center" wrapText="1"/>
    </xf>
    <xf numFmtId="0" fontId="1" fillId="0" borderId="8" xfId="0" applyFont="1" applyBorder="1" applyAlignment="1">
      <alignment horizontal="right" vertical="center"/>
    </xf>
    <xf numFmtId="0" fontId="2" fillId="0" borderId="0" xfId="0" applyFont="1"/>
    <xf numFmtId="0" fontId="2" fillId="0" borderId="0" xfId="0" applyFont="1" applyAlignment="1">
      <alignment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1" fillId="0" borderId="6" xfId="0" applyFont="1" applyBorder="1" applyAlignment="1">
      <alignment horizontal="center" vertical="center" wrapText="1"/>
    </xf>
    <xf numFmtId="0" fontId="2" fillId="0" borderId="5" xfId="0" applyFont="1" applyBorder="1" applyAlignment="1">
      <alignment horizontal="center" vertical="center"/>
    </xf>
    <xf numFmtId="0" fontId="2" fillId="0" borderId="9" xfId="0" applyFont="1" applyBorder="1"/>
    <xf numFmtId="0" fontId="1" fillId="0" borderId="9" xfId="0" applyFont="1" applyBorder="1" applyAlignment="1">
      <alignment horizontal="center" vertical="center" wrapText="1"/>
    </xf>
    <xf numFmtId="164" fontId="1" fillId="0" borderId="0" xfId="0" applyNumberFormat="1" applyFont="1" applyAlignment="1">
      <alignment horizontal="center" vertical="center" wrapText="1"/>
    </xf>
    <xf numFmtId="0" fontId="2" fillId="0" borderId="9" xfId="0" applyFont="1" applyBorder="1" applyAlignment="1">
      <alignment vertical="center"/>
    </xf>
    <xf numFmtId="0" fontId="2" fillId="0" borderId="11" xfId="0" applyFont="1" applyBorder="1"/>
    <xf numFmtId="0" fontId="2" fillId="0" borderId="12" xfId="0" applyFont="1" applyBorder="1" applyAlignment="1">
      <alignment vertical="center"/>
    </xf>
    <xf numFmtId="165" fontId="2"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3" xfId="0" applyFont="1" applyBorder="1" applyAlignment="1">
      <alignment horizontal="center" vertical="center" wrapText="1"/>
    </xf>
    <xf numFmtId="0" fontId="6" fillId="0" borderId="3" xfId="0" applyFont="1" applyBorder="1" applyAlignment="1">
      <alignment horizontal="center"/>
    </xf>
    <xf numFmtId="164" fontId="1" fillId="0" borderId="0" xfId="0" applyNumberFormat="1" applyFont="1" applyAlignment="1">
      <alignment horizontal="right" vertical="center" wrapText="1"/>
    </xf>
    <xf numFmtId="1" fontId="1" fillId="0" borderId="14" xfId="0" applyNumberFormat="1" applyFont="1" applyBorder="1" applyAlignment="1">
      <alignment horizontal="right" vertical="center" wrapText="1"/>
    </xf>
    <xf numFmtId="0" fontId="1" fillId="0" borderId="0" xfId="0" applyFont="1" applyAlignment="1">
      <alignment horizontal="right" vertical="center" wrapText="1"/>
    </xf>
    <xf numFmtId="165" fontId="1" fillId="0" borderId="0" xfId="0" applyNumberFormat="1" applyFont="1" applyAlignment="1">
      <alignment vertical="center" wrapText="1"/>
    </xf>
    <xf numFmtId="2" fontId="1" fillId="0" borderId="0" xfId="0" applyNumberFormat="1" applyFont="1" applyAlignment="1">
      <alignment vertical="center" wrapText="1"/>
    </xf>
    <xf numFmtId="2" fontId="1" fillId="0" borderId="13" xfId="0" applyNumberFormat="1" applyFont="1" applyBorder="1" applyAlignment="1">
      <alignment horizontal="center" vertical="center" wrapText="1"/>
    </xf>
    <xf numFmtId="2" fontId="1" fillId="0" borderId="11" xfId="0" applyNumberFormat="1" applyFont="1" applyBorder="1" applyAlignment="1">
      <alignment horizontal="center" vertical="center" wrapText="1"/>
    </xf>
    <xf numFmtId="1" fontId="1" fillId="0" borderId="8" xfId="0" applyNumberFormat="1" applyFont="1" applyBorder="1" applyAlignment="1">
      <alignment horizontal="right" vertical="center" wrapText="1"/>
    </xf>
    <xf numFmtId="0" fontId="11" fillId="0" borderId="0" xfId="0" applyFont="1"/>
    <xf numFmtId="0" fontId="10" fillId="0" borderId="0" xfId="0" applyFont="1"/>
    <xf numFmtId="2" fontId="1" fillId="2" borderId="12" xfId="0" applyNumberFormat="1" applyFont="1" applyFill="1" applyBorder="1" applyAlignment="1">
      <alignment horizontal="center" vertical="center" wrapText="1"/>
    </xf>
    <xf numFmtId="2" fontId="1" fillId="4" borderId="13" xfId="0" applyNumberFormat="1" applyFont="1" applyFill="1" applyBorder="1" applyAlignment="1">
      <alignment horizontal="center" vertical="center" wrapText="1"/>
    </xf>
    <xf numFmtId="2" fontId="1" fillId="2" borderId="13" xfId="0" applyNumberFormat="1" applyFont="1" applyFill="1" applyBorder="1" applyAlignment="1">
      <alignment horizontal="center" vertical="center" wrapText="1"/>
    </xf>
    <xf numFmtId="164" fontId="1" fillId="0" borderId="5" xfId="0" applyNumberFormat="1" applyFont="1" applyBorder="1" applyAlignment="1">
      <alignment horizontal="right" vertical="center" wrapText="1"/>
    </xf>
    <xf numFmtId="164" fontId="1" fillId="0" borderId="14" xfId="0" applyNumberFormat="1" applyFont="1" applyBorder="1" applyAlignment="1">
      <alignment vertical="center" wrapText="1"/>
    </xf>
    <xf numFmtId="0" fontId="2" fillId="0" borderId="15" xfId="0" applyFont="1" applyBorder="1"/>
    <xf numFmtId="0" fontId="1" fillId="0" borderId="14" xfId="0" applyFont="1" applyBorder="1" applyAlignment="1">
      <alignment vertical="center" wrapText="1"/>
    </xf>
    <xf numFmtId="0" fontId="2" fillId="0" borderId="1" xfId="0" applyFont="1" applyBorder="1"/>
    <xf numFmtId="0" fontId="2" fillId="0" borderId="12" xfId="0" applyFont="1" applyBorder="1"/>
    <xf numFmtId="0" fontId="13" fillId="0" borderId="0" xfId="0" applyFont="1"/>
    <xf numFmtId="164" fontId="1" fillId="0" borderId="0" xfId="0" applyNumberFormat="1" applyFont="1" applyAlignment="1">
      <alignment horizontal="left" vertical="center"/>
    </xf>
    <xf numFmtId="2" fontId="1" fillId="0" borderId="6" xfId="0" applyNumberFormat="1" applyFont="1" applyBorder="1" applyAlignment="1">
      <alignment horizontal="right" vertical="center" wrapText="1"/>
    </xf>
    <xf numFmtId="2" fontId="1" fillId="0" borderId="15" xfId="0" applyNumberFormat="1" applyFont="1" applyBorder="1" applyAlignment="1">
      <alignment horizontal="right" vertical="center" wrapText="1"/>
    </xf>
    <xf numFmtId="2" fontId="1" fillId="0" borderId="14" xfId="0" applyNumberFormat="1" applyFont="1" applyBorder="1" applyAlignment="1">
      <alignment vertical="center" wrapText="1"/>
    </xf>
    <xf numFmtId="2" fontId="2" fillId="0" borderId="15" xfId="0" applyNumberFormat="1" applyFont="1" applyBorder="1"/>
    <xf numFmtId="2" fontId="2" fillId="0" borderId="14" xfId="0" applyNumberFormat="1" applyFont="1" applyBorder="1"/>
    <xf numFmtId="2" fontId="1" fillId="4" borderId="14" xfId="0" applyNumberFormat="1" applyFont="1" applyFill="1" applyBorder="1" applyAlignment="1">
      <alignment horizontal="center" vertical="center" wrapText="1"/>
    </xf>
    <xf numFmtId="0" fontId="0" fillId="0" borderId="0" xfId="0" applyAlignment="1">
      <alignment horizontal="left" wrapText="1"/>
    </xf>
    <xf numFmtId="0" fontId="16" fillId="0" borderId="0" xfId="0" applyFont="1" applyAlignment="1">
      <alignment vertical="center"/>
    </xf>
    <xf numFmtId="0" fontId="19" fillId="0" borderId="0" xfId="0" applyFont="1" applyAlignment="1">
      <alignment vertical="center"/>
    </xf>
    <xf numFmtId="0" fontId="16" fillId="0" borderId="0" xfId="0" applyFont="1" applyAlignment="1">
      <alignment wrapText="1"/>
    </xf>
    <xf numFmtId="0" fontId="0" fillId="0" borderId="0" xfId="0" applyAlignment="1">
      <alignment horizontal="right"/>
    </xf>
    <xf numFmtId="0" fontId="4" fillId="0" borderId="0" xfId="0" applyFont="1"/>
    <xf numFmtId="164" fontId="20" fillId="0" borderId="0" xfId="0" applyNumberFormat="1" applyFont="1" applyAlignment="1">
      <alignment horizontal="left"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20" xfId="0" applyFont="1" applyFill="1" applyBorder="1" applyAlignment="1">
      <alignment horizontal="center" vertical="center"/>
    </xf>
    <xf numFmtId="0" fontId="0" fillId="0" borderId="16" xfId="0" applyBorder="1" applyAlignment="1">
      <alignment horizontal="center" vertical="center"/>
    </xf>
    <xf numFmtId="0" fontId="22" fillId="0" borderId="21" xfId="0" applyFont="1" applyBorder="1" applyAlignment="1">
      <alignment horizontal="right" wrapText="1"/>
    </xf>
    <xf numFmtId="0" fontId="22" fillId="0" borderId="22" xfId="0" applyFont="1" applyBorder="1" applyAlignment="1">
      <alignment horizontal="right" wrapText="1"/>
    </xf>
    <xf numFmtId="0" fontId="22" fillId="0" borderId="23" xfId="0" applyFont="1" applyBorder="1" applyAlignment="1">
      <alignment horizontal="right" wrapText="1"/>
    </xf>
    <xf numFmtId="0" fontId="0" fillId="0" borderId="24" xfId="0" applyBorder="1" applyAlignment="1">
      <alignment horizontal="center" vertical="center"/>
    </xf>
    <xf numFmtId="0" fontId="22" fillId="0" borderId="25" xfId="0" applyFont="1" applyBorder="1" applyAlignment="1">
      <alignment horizontal="right" wrapText="1"/>
    </xf>
    <xf numFmtId="0" fontId="22" fillId="0" borderId="26" xfId="0" applyFont="1" applyBorder="1" applyAlignment="1">
      <alignment horizontal="right" wrapText="1"/>
    </xf>
    <xf numFmtId="0" fontId="22" fillId="0" borderId="27" xfId="0" applyFont="1" applyBorder="1" applyAlignment="1">
      <alignment horizontal="right" wrapText="1"/>
    </xf>
    <xf numFmtId="0" fontId="0" fillId="0" borderId="28" xfId="0" applyBorder="1" applyAlignment="1">
      <alignment horizontal="center" vertical="center"/>
    </xf>
    <xf numFmtId="0" fontId="22" fillId="0" borderId="29" xfId="0" applyFont="1" applyBorder="1" applyAlignment="1">
      <alignment horizontal="right" wrapText="1"/>
    </xf>
    <xf numFmtId="0" fontId="22" fillId="0" borderId="30" xfId="0" applyFont="1" applyBorder="1" applyAlignment="1">
      <alignment horizontal="right" wrapText="1"/>
    </xf>
    <xf numFmtId="0" fontId="22" fillId="0" borderId="31" xfId="0" applyFont="1" applyBorder="1" applyAlignment="1">
      <alignment horizontal="right" wrapText="1"/>
    </xf>
    <xf numFmtId="0" fontId="0" fillId="0" borderId="0" xfId="0" applyAlignment="1">
      <alignment horizontal="center" vertical="center"/>
    </xf>
    <xf numFmtId="0" fontId="0" fillId="3" borderId="5" xfId="0" applyFill="1" applyBorder="1"/>
    <xf numFmtId="1" fontId="0" fillId="3" borderId="5" xfId="0" applyNumberFormat="1" applyFill="1" applyBorder="1"/>
    <xf numFmtId="0" fontId="21" fillId="0" borderId="0" xfId="0" applyFont="1" applyAlignment="1">
      <alignment horizontal="center"/>
    </xf>
    <xf numFmtId="0" fontId="21" fillId="0" borderId="0" xfId="0" applyFont="1"/>
    <xf numFmtId="0" fontId="0" fillId="3" borderId="0" xfId="0" applyFill="1"/>
    <xf numFmtId="1" fontId="0" fillId="3" borderId="0" xfId="0" applyNumberFormat="1" applyFill="1"/>
    <xf numFmtId="0" fontId="0" fillId="5" borderId="3" xfId="0" applyFill="1" applyBorder="1"/>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0" borderId="4" xfId="0" applyNumberFormat="1" applyFont="1" applyBorder="1" applyAlignment="1">
      <alignment horizontal="right" vertical="center" wrapText="1"/>
    </xf>
    <xf numFmtId="164" fontId="2" fillId="0" borderId="14" xfId="0" applyNumberFormat="1" applyFont="1" applyBorder="1"/>
    <xf numFmtId="1" fontId="1" fillId="0" borderId="15" xfId="0" applyNumberFormat="1" applyFont="1" applyBorder="1" applyAlignment="1">
      <alignment horizontal="right" vertical="center" wrapText="1"/>
    </xf>
    <xf numFmtId="1" fontId="12" fillId="3" borderId="5" xfId="0" applyNumberFormat="1" applyFont="1" applyFill="1" applyBorder="1"/>
    <xf numFmtId="1" fontId="12" fillId="3" borderId="0" xfId="0" applyNumberFormat="1" applyFont="1" applyFill="1"/>
    <xf numFmtId="0" fontId="12" fillId="5" borderId="3" xfId="0" applyFont="1" applyFill="1" applyBorder="1"/>
    <xf numFmtId="0" fontId="23" fillId="0" borderId="0" xfId="0" applyFont="1"/>
  </cellXfs>
  <cellStyles count="1">
    <cellStyle name="Normal" xfId="0" builtinId="0"/>
  </cellStyles>
  <dxfs count="0"/>
  <tableStyles count="0" defaultTableStyle="TableStyleMedium2" defaultPivotStyle="PivotStyleLight16"/>
  <colors>
    <mruColors>
      <color rgb="FFC198E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35DA-07F5-4EEF-A15A-721C836CF995}">
  <dimension ref="B1:I13"/>
  <sheetViews>
    <sheetView tabSelected="1" workbookViewId="0">
      <selection activeCell="E15" sqref="E15"/>
    </sheetView>
  </sheetViews>
  <sheetFormatPr defaultRowHeight="14.5" x14ac:dyDescent="0.35"/>
  <cols>
    <col min="1" max="1" width="1" customWidth="1"/>
    <col min="2" max="2" width="10.08984375" customWidth="1"/>
    <col min="3" max="3" width="9.54296875" customWidth="1"/>
    <col min="4" max="4" width="9.36328125" customWidth="1"/>
    <col min="5" max="5" width="9.1796875" customWidth="1"/>
    <col min="6" max="6" width="9.90625" bestFit="1" customWidth="1"/>
    <col min="7" max="7" width="9.81640625" bestFit="1" customWidth="1"/>
    <col min="9" max="9" width="10" customWidth="1"/>
    <col min="10" max="10" width="8.1796875" customWidth="1"/>
    <col min="11" max="11" width="6.6328125" customWidth="1"/>
    <col min="13" max="13" width="12.26953125" customWidth="1"/>
    <col min="14" max="14" width="5.36328125" customWidth="1"/>
  </cols>
  <sheetData>
    <row r="1" spans="2:9" ht="19" customHeight="1" x14ac:dyDescent="0.35">
      <c r="B1" s="67" t="s">
        <v>61</v>
      </c>
      <c r="E1" s="67" t="s">
        <v>62</v>
      </c>
      <c r="I1" s="67"/>
    </row>
    <row r="2" spans="2:9" ht="8" customHeight="1" x14ac:dyDescent="0.35">
      <c r="B2" s="43"/>
    </row>
    <row r="3" spans="2:9" ht="17.5" customHeight="1" x14ac:dyDescent="0.35">
      <c r="B3" s="67" t="s">
        <v>60</v>
      </c>
    </row>
    <row r="4" spans="2:9" ht="8" customHeight="1" thickBot="1" x14ac:dyDescent="0.4"/>
    <row r="5" spans="2:9" ht="20" customHeight="1" thickBot="1" x14ac:dyDescent="0.4">
      <c r="B5" s="69" t="s">
        <v>53</v>
      </c>
      <c r="C5" s="70" t="s">
        <v>14</v>
      </c>
      <c r="D5" s="71" t="s">
        <v>12</v>
      </c>
      <c r="E5" s="71" t="s">
        <v>54</v>
      </c>
      <c r="F5" s="71" t="s">
        <v>55</v>
      </c>
      <c r="G5" s="72" t="s">
        <v>56</v>
      </c>
    </row>
    <row r="6" spans="2:9" ht="20" customHeight="1" thickBot="1" x14ac:dyDescent="0.4">
      <c r="B6" s="73">
        <v>1</v>
      </c>
      <c r="C6" s="74">
        <v>60</v>
      </c>
      <c r="D6" s="75">
        <v>150</v>
      </c>
      <c r="E6" s="75">
        <v>1</v>
      </c>
      <c r="F6" s="75">
        <v>54</v>
      </c>
      <c r="G6" s="76">
        <v>38</v>
      </c>
    </row>
    <row r="7" spans="2:9" ht="20" customHeight="1" thickBot="1" x14ac:dyDescent="0.4">
      <c r="B7" s="77">
        <v>2</v>
      </c>
      <c r="C7" s="78">
        <v>50</v>
      </c>
      <c r="D7" s="79">
        <v>60</v>
      </c>
      <c r="E7" s="79">
        <v>10</v>
      </c>
      <c r="F7" s="79">
        <v>72</v>
      </c>
      <c r="G7" s="80">
        <v>34</v>
      </c>
    </row>
    <row r="8" spans="2:9" ht="20" customHeight="1" thickBot="1" x14ac:dyDescent="0.4">
      <c r="B8" s="73">
        <v>3</v>
      </c>
      <c r="C8" s="78">
        <v>112</v>
      </c>
      <c r="D8" s="79">
        <v>60</v>
      </c>
      <c r="E8" s="79">
        <v>3</v>
      </c>
      <c r="F8" s="79">
        <v>70</v>
      </c>
      <c r="G8" s="80">
        <v>30</v>
      </c>
    </row>
    <row r="9" spans="2:9" ht="20" customHeight="1" thickBot="1" x14ac:dyDescent="0.4">
      <c r="B9" s="81">
        <v>4</v>
      </c>
      <c r="C9" s="82">
        <v>100</v>
      </c>
      <c r="D9" s="83">
        <v>45</v>
      </c>
      <c r="E9" s="83">
        <v>0</v>
      </c>
      <c r="F9" s="83">
        <v>59</v>
      </c>
      <c r="G9" s="84">
        <v>23</v>
      </c>
    </row>
    <row r="10" spans="2:9" ht="5.5" customHeight="1" x14ac:dyDescent="0.35">
      <c r="B10" s="85"/>
    </row>
    <row r="11" spans="2:9" x14ac:dyDescent="0.35">
      <c r="B11" s="86" t="s">
        <v>15</v>
      </c>
      <c r="C11" s="87">
        <f>AVERAGE(C6:C9)</f>
        <v>80.5</v>
      </c>
      <c r="D11" s="102"/>
      <c r="E11" s="102"/>
      <c r="F11" s="102"/>
      <c r="G11" s="102"/>
      <c r="H11" s="88"/>
      <c r="I11" s="89"/>
    </row>
    <row r="12" spans="2:9" x14ac:dyDescent="0.35">
      <c r="B12" s="90" t="s">
        <v>57</v>
      </c>
      <c r="C12" s="91">
        <f>_xlfn.STDEV.S(C6:C9)</f>
        <v>30.127506811328857</v>
      </c>
      <c r="D12" s="103"/>
      <c r="E12" s="103"/>
      <c r="F12" s="103"/>
      <c r="G12" s="103"/>
      <c r="H12" s="88"/>
      <c r="I12" s="89"/>
    </row>
    <row r="13" spans="2:9" x14ac:dyDescent="0.35">
      <c r="B13" s="92" t="s">
        <v>58</v>
      </c>
      <c r="C13" s="92">
        <f>ABS(C9-C7)</f>
        <v>50</v>
      </c>
      <c r="D13" s="104"/>
      <c r="E13" s="104"/>
      <c r="F13" s="104"/>
      <c r="G13" s="104"/>
      <c r="H13" s="88"/>
      <c r="I13" s="8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62DE-4476-40DA-ADA8-A56BBD757305}">
  <dimension ref="A1:A8"/>
  <sheetViews>
    <sheetView topLeftCell="A4" zoomScaleNormal="100" workbookViewId="0">
      <selection activeCell="A11" sqref="A11"/>
    </sheetView>
  </sheetViews>
  <sheetFormatPr defaultRowHeight="14.5" x14ac:dyDescent="0.35"/>
  <cols>
    <col min="1" max="1" width="95.90625" customWidth="1"/>
  </cols>
  <sheetData>
    <row r="1" spans="1:1" ht="15.5" x14ac:dyDescent="0.35">
      <c r="A1" s="44" t="s">
        <v>38</v>
      </c>
    </row>
    <row r="2" spans="1:1" ht="106" customHeight="1" x14ac:dyDescent="0.35">
      <c r="A2" s="62" t="s">
        <v>45</v>
      </c>
    </row>
    <row r="3" spans="1:1" ht="51.5" customHeight="1" x14ac:dyDescent="0.35">
      <c r="A3" s="62" t="s">
        <v>34</v>
      </c>
    </row>
    <row r="4" spans="1:1" ht="63" customHeight="1" x14ac:dyDescent="0.35">
      <c r="A4" s="62" t="s">
        <v>39</v>
      </c>
    </row>
    <row r="5" spans="1:1" ht="122" customHeight="1" x14ac:dyDescent="0.45">
      <c r="A5" s="62" t="s">
        <v>46</v>
      </c>
    </row>
    <row r="6" spans="1:1" ht="22.5" customHeight="1" x14ac:dyDescent="0.35">
      <c r="A6" s="62" t="s">
        <v>51</v>
      </c>
    </row>
    <row r="7" spans="1:1" ht="48" customHeight="1" x14ac:dyDescent="0.35">
      <c r="A7" s="62" t="s">
        <v>40</v>
      </c>
    </row>
    <row r="8" spans="1:1" ht="53.5" customHeight="1" x14ac:dyDescent="0.35">
      <c r="A8" s="62" t="s">
        <v>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A4C4-B235-42F3-B418-C40C2D186C59}">
  <dimension ref="B1:AG45"/>
  <sheetViews>
    <sheetView zoomScale="110" zoomScaleNormal="110" zoomScaleSheetLayoutView="44" workbookViewId="0">
      <selection activeCell="H1" sqref="H1"/>
    </sheetView>
  </sheetViews>
  <sheetFormatPr defaultRowHeight="12.5" x14ac:dyDescent="0.25"/>
  <cols>
    <col min="1" max="1" width="1" style="16" customWidth="1"/>
    <col min="2" max="2" width="8.6328125" style="16" customWidth="1"/>
    <col min="3" max="3" width="6.7265625" style="16" customWidth="1"/>
    <col min="4" max="4" width="6.36328125" style="16" customWidth="1"/>
    <col min="5" max="5" width="8.08984375" style="16" customWidth="1"/>
    <col min="6" max="6" width="4" style="16" customWidth="1"/>
    <col min="7" max="7" width="8.7265625" style="16" customWidth="1"/>
    <col min="8" max="8" width="7.1796875" style="16" customWidth="1"/>
    <col min="9" max="9" width="6.36328125" style="16" customWidth="1"/>
    <col min="10" max="10" width="8" style="16" bestFit="1" customWidth="1"/>
    <col min="11" max="11" width="4.1796875" style="16" customWidth="1"/>
    <col min="12" max="12" width="8.81640625" style="16" customWidth="1"/>
    <col min="13" max="13" width="7.08984375" style="16" customWidth="1"/>
    <col min="14" max="14" width="5.7265625" style="16" customWidth="1"/>
    <col min="15" max="15" width="8" style="16" bestFit="1" customWidth="1"/>
    <col min="16" max="16" width="4.453125" style="16" customWidth="1"/>
    <col min="17" max="17" width="1.08984375" style="16" customWidth="1"/>
    <col min="18" max="18" width="8.6328125" style="16" customWidth="1"/>
    <col min="19" max="19" width="7.453125" style="16" customWidth="1"/>
    <col min="20" max="20" width="6.90625" style="16" customWidth="1"/>
    <col min="21" max="21" width="8" style="16" bestFit="1" customWidth="1"/>
    <col min="22" max="22" width="4.54296875" style="16" customWidth="1"/>
    <col min="23" max="23" width="8.36328125" style="16" customWidth="1"/>
    <col min="24" max="24" width="7.90625" style="16" customWidth="1"/>
    <col min="25" max="25" width="5.6328125" style="16" customWidth="1"/>
    <col min="26" max="26" width="8" style="16" bestFit="1" customWidth="1"/>
    <col min="27" max="27" width="4.1796875" style="16" customWidth="1"/>
    <col min="28" max="28" width="8.7265625" style="16"/>
    <col min="29" max="29" width="9.54296875" style="16" customWidth="1"/>
    <col min="30" max="30" width="8.7265625" style="16"/>
    <col min="31" max="31" width="16.36328125" style="16" customWidth="1"/>
    <col min="32" max="16384" width="8.7265625" style="16"/>
  </cols>
  <sheetData>
    <row r="1" spans="2:33" ht="14.5" x14ac:dyDescent="0.35">
      <c r="B1" s="64" t="s">
        <v>11</v>
      </c>
      <c r="C1" s="65"/>
      <c r="D1" s="65"/>
      <c r="E1" s="65"/>
      <c r="F1"/>
      <c r="G1"/>
      <c r="H1" s="67" t="s">
        <v>62</v>
      </c>
      <c r="I1" s="66"/>
      <c r="J1"/>
      <c r="K1"/>
      <c r="L1"/>
      <c r="M1"/>
      <c r="N1"/>
      <c r="O1"/>
      <c r="P1"/>
      <c r="Q1"/>
      <c r="R1"/>
      <c r="S1"/>
      <c r="T1"/>
      <c r="U1"/>
      <c r="V1"/>
      <c r="W1"/>
      <c r="X1"/>
      <c r="Y1"/>
      <c r="Z1"/>
      <c r="AA1"/>
      <c r="AB1"/>
      <c r="AC1"/>
      <c r="AD1"/>
      <c r="AE1"/>
      <c r="AF1"/>
      <c r="AG1"/>
    </row>
    <row r="2" spans="2:33" ht="14.5" x14ac:dyDescent="0.35">
      <c r="B2" t="s">
        <v>35</v>
      </c>
      <c r="C2" s="65"/>
      <c r="D2" s="65"/>
      <c r="E2" s="65"/>
      <c r="F2"/>
      <c r="G2"/>
      <c r="H2"/>
      <c r="I2"/>
      <c r="J2"/>
      <c r="K2"/>
      <c r="L2"/>
      <c r="M2"/>
      <c r="N2"/>
      <c r="O2"/>
      <c r="P2"/>
      <c r="Q2"/>
      <c r="R2"/>
      <c r="S2"/>
      <c r="T2"/>
      <c r="U2"/>
      <c r="V2"/>
      <c r="W2"/>
      <c r="X2"/>
      <c r="Y2"/>
      <c r="Z2"/>
      <c r="AA2"/>
      <c r="AC2"/>
      <c r="AD2"/>
      <c r="AE2"/>
      <c r="AF2"/>
      <c r="AG2"/>
    </row>
    <row r="3" spans="2:33" ht="16.5" x14ac:dyDescent="0.35">
      <c r="B3" s="63" t="s">
        <v>43</v>
      </c>
      <c r="C3" s="65"/>
      <c r="D3" s="65"/>
      <c r="E3" s="65"/>
      <c r="F3"/>
      <c r="G3"/>
      <c r="H3"/>
      <c r="I3"/>
      <c r="J3"/>
      <c r="K3"/>
      <c r="L3"/>
      <c r="M3"/>
      <c r="N3"/>
      <c r="O3"/>
      <c r="P3"/>
      <c r="Q3"/>
      <c r="R3"/>
      <c r="S3"/>
      <c r="T3"/>
      <c r="U3"/>
      <c r="V3"/>
      <c r="W3"/>
      <c r="X3"/>
      <c r="Y3"/>
      <c r="Z3"/>
      <c r="AA3"/>
      <c r="AC3"/>
      <c r="AD3"/>
      <c r="AE3"/>
      <c r="AF3"/>
      <c r="AG3"/>
    </row>
    <row r="4" spans="2:33" ht="14.5" x14ac:dyDescent="0.35">
      <c r="B4" s="63" t="s">
        <v>42</v>
      </c>
      <c r="C4" s="65"/>
      <c r="D4" s="65"/>
      <c r="E4" s="65"/>
      <c r="F4"/>
      <c r="G4"/>
      <c r="H4"/>
      <c r="I4"/>
      <c r="J4"/>
      <c r="K4"/>
      <c r="L4"/>
      <c r="M4"/>
      <c r="N4"/>
      <c r="O4"/>
      <c r="P4"/>
      <c r="Q4"/>
      <c r="R4"/>
      <c r="S4"/>
      <c r="T4"/>
      <c r="U4"/>
      <c r="V4"/>
      <c r="W4"/>
      <c r="X4"/>
      <c r="Y4"/>
      <c r="Z4"/>
      <c r="AA4"/>
      <c r="AC4"/>
      <c r="AD4"/>
      <c r="AE4"/>
      <c r="AF4"/>
      <c r="AG4"/>
    </row>
    <row r="5" spans="2:33" ht="14.5" x14ac:dyDescent="0.35">
      <c r="B5" s="63" t="s">
        <v>44</v>
      </c>
      <c r="C5" s="65"/>
      <c r="D5" s="65"/>
      <c r="E5" s="65"/>
      <c r="F5"/>
      <c r="G5"/>
      <c r="H5"/>
      <c r="I5"/>
      <c r="J5"/>
      <c r="K5"/>
      <c r="L5"/>
      <c r="M5"/>
      <c r="N5"/>
      <c r="O5"/>
      <c r="P5"/>
      <c r="Q5"/>
      <c r="R5"/>
      <c r="S5"/>
      <c r="T5"/>
      <c r="U5"/>
      <c r="V5"/>
      <c r="W5"/>
      <c r="X5"/>
      <c r="Y5"/>
      <c r="Z5"/>
      <c r="AA5"/>
      <c r="AC5"/>
      <c r="AD5"/>
      <c r="AE5"/>
      <c r="AF5"/>
      <c r="AG5"/>
    </row>
    <row r="6" spans="2:33" ht="14.5" x14ac:dyDescent="0.35">
      <c r="B6" s="63" t="s">
        <v>47</v>
      </c>
      <c r="C6" s="65"/>
      <c r="D6" s="65"/>
      <c r="E6" s="65"/>
      <c r="F6"/>
      <c r="G6"/>
      <c r="H6"/>
      <c r="I6"/>
      <c r="J6"/>
      <c r="K6"/>
      <c r="L6"/>
      <c r="M6"/>
      <c r="N6"/>
      <c r="O6"/>
      <c r="P6"/>
      <c r="Q6"/>
      <c r="R6"/>
      <c r="S6"/>
      <c r="T6"/>
      <c r="U6"/>
      <c r="V6"/>
      <c r="W6"/>
      <c r="X6"/>
      <c r="Y6"/>
      <c r="Z6"/>
      <c r="AA6"/>
      <c r="AC6"/>
      <c r="AD6"/>
      <c r="AE6"/>
      <c r="AF6"/>
      <c r="AG6"/>
    </row>
    <row r="7" spans="2:33" ht="14.5" x14ac:dyDescent="0.35">
      <c r="B7" s="105" t="s">
        <v>48</v>
      </c>
      <c r="C7" s="65"/>
      <c r="D7" s="65"/>
      <c r="E7" s="65"/>
      <c r="F7"/>
      <c r="G7"/>
      <c r="H7"/>
      <c r="I7"/>
      <c r="J7"/>
      <c r="K7"/>
      <c r="L7"/>
      <c r="M7"/>
      <c r="N7"/>
      <c r="O7"/>
      <c r="P7"/>
      <c r="Q7"/>
      <c r="R7"/>
      <c r="S7"/>
      <c r="T7"/>
      <c r="U7"/>
      <c r="V7"/>
      <c r="W7"/>
      <c r="X7"/>
      <c r="Y7"/>
      <c r="Z7"/>
      <c r="AA7"/>
      <c r="AC7"/>
      <c r="AD7"/>
      <c r="AE7"/>
      <c r="AF7"/>
      <c r="AG7"/>
    </row>
    <row r="8" spans="2:33" ht="6" customHeight="1" x14ac:dyDescent="0.35">
      <c r="C8" s="1"/>
      <c r="D8" s="1"/>
      <c r="E8" s="1"/>
      <c r="AC8"/>
      <c r="AD8"/>
      <c r="AE8"/>
    </row>
    <row r="9" spans="2:33" ht="14.5" x14ac:dyDescent="0.35">
      <c r="B9" s="93" t="s">
        <v>0</v>
      </c>
      <c r="C9" s="94"/>
      <c r="D9" s="94"/>
      <c r="E9" s="95"/>
      <c r="F9" s="17"/>
      <c r="G9" s="93" t="s">
        <v>1</v>
      </c>
      <c r="H9" s="94"/>
      <c r="I9" s="94"/>
      <c r="J9" s="95"/>
      <c r="K9" s="17"/>
      <c r="L9" s="96" t="s">
        <v>2</v>
      </c>
      <c r="M9" s="97"/>
      <c r="N9" s="97"/>
      <c r="O9" s="98"/>
      <c r="P9" s="18"/>
      <c r="Q9" s="17"/>
      <c r="R9" s="93" t="s">
        <v>3</v>
      </c>
      <c r="S9" s="94"/>
      <c r="T9" s="94"/>
      <c r="U9" s="95"/>
      <c r="W9" s="93" t="s">
        <v>4</v>
      </c>
      <c r="X9" s="94"/>
      <c r="Y9" s="94"/>
      <c r="Z9" s="95"/>
      <c r="AB9" s="67" t="s">
        <v>21</v>
      </c>
      <c r="AC9"/>
      <c r="AD9"/>
      <c r="AE9"/>
    </row>
    <row r="10" spans="2:33" ht="14.5" x14ac:dyDescent="0.35">
      <c r="B10" s="93" t="s">
        <v>13</v>
      </c>
      <c r="C10" s="94"/>
      <c r="D10" s="94"/>
      <c r="E10" s="95"/>
      <c r="F10" s="17"/>
      <c r="G10" s="96" t="s">
        <v>22</v>
      </c>
      <c r="H10" s="97"/>
      <c r="I10" s="97"/>
      <c r="J10" s="98"/>
      <c r="K10" s="17"/>
      <c r="L10" s="93" t="s">
        <v>23</v>
      </c>
      <c r="M10" s="94"/>
      <c r="N10" s="94"/>
      <c r="O10" s="95"/>
      <c r="P10" s="18"/>
      <c r="Q10" s="17"/>
      <c r="R10" s="93" t="s">
        <v>3</v>
      </c>
      <c r="S10" s="94"/>
      <c r="T10" s="94"/>
      <c r="U10" s="95"/>
      <c r="W10" s="93" t="s">
        <v>24</v>
      </c>
      <c r="X10" s="94"/>
      <c r="Y10" s="94"/>
      <c r="Z10" s="95"/>
      <c r="AB10" t="s">
        <v>31</v>
      </c>
      <c r="AC10"/>
      <c r="AD10"/>
      <c r="AE10"/>
    </row>
    <row r="11" spans="2:33" ht="15.5" x14ac:dyDescent="0.35">
      <c r="B11" s="9" t="s">
        <v>10</v>
      </c>
      <c r="C11" s="19">
        <v>10</v>
      </c>
      <c r="D11" s="20" t="s">
        <v>9</v>
      </c>
      <c r="E11" s="21"/>
      <c r="F11" s="17"/>
      <c r="G11" s="9" t="s">
        <v>10</v>
      </c>
      <c r="H11" s="19">
        <v>10</v>
      </c>
      <c r="I11" s="20" t="s">
        <v>9</v>
      </c>
      <c r="J11" s="22"/>
      <c r="K11" s="17"/>
      <c r="L11" s="9" t="s">
        <v>10</v>
      </c>
      <c r="M11" s="19">
        <v>10</v>
      </c>
      <c r="N11" s="20" t="s">
        <v>9</v>
      </c>
      <c r="O11" s="21"/>
      <c r="P11" s="17"/>
      <c r="Q11" s="17"/>
      <c r="R11" s="9" t="s">
        <v>10</v>
      </c>
      <c r="S11" s="19">
        <v>10</v>
      </c>
      <c r="T11" s="20" t="s">
        <v>9</v>
      </c>
      <c r="U11" s="22"/>
      <c r="W11" s="9" t="s">
        <v>10</v>
      </c>
      <c r="X11" s="23">
        <v>10</v>
      </c>
      <c r="Y11" s="20" t="s">
        <v>9</v>
      </c>
      <c r="Z11" s="21"/>
      <c r="AB11" t="s">
        <v>25</v>
      </c>
      <c r="AC11"/>
      <c r="AD11"/>
      <c r="AE11"/>
    </row>
    <row r="12" spans="2:33" ht="14.5" x14ac:dyDescent="0.35">
      <c r="B12" s="10" t="s">
        <v>6</v>
      </c>
      <c r="C12" s="18">
        <v>0.1016</v>
      </c>
      <c r="D12" s="16" t="s">
        <v>9</v>
      </c>
      <c r="E12" s="24"/>
      <c r="F12" s="17"/>
      <c r="G12" s="10" t="s">
        <v>6</v>
      </c>
      <c r="H12" s="18">
        <v>0.1016</v>
      </c>
      <c r="I12" s="16" t="s">
        <v>9</v>
      </c>
      <c r="J12" s="24"/>
      <c r="K12" s="17"/>
      <c r="L12" s="10" t="s">
        <v>6</v>
      </c>
      <c r="M12" s="18">
        <v>0.127</v>
      </c>
      <c r="N12" s="16" t="s">
        <v>9</v>
      </c>
      <c r="O12" s="24"/>
      <c r="Q12" s="17"/>
      <c r="R12" s="10" t="s">
        <v>6</v>
      </c>
      <c r="S12" s="18">
        <v>2.5399999999999999E-2</v>
      </c>
      <c r="T12" s="16" t="s">
        <v>9</v>
      </c>
      <c r="U12" s="25"/>
      <c r="W12" s="10" t="s">
        <v>6</v>
      </c>
      <c r="X12" s="18">
        <v>5.0799999999999998E-2</v>
      </c>
      <c r="Y12" s="16" t="s">
        <v>9</v>
      </c>
      <c r="Z12" s="24"/>
      <c r="AB12" t="s">
        <v>26</v>
      </c>
      <c r="AC12"/>
      <c r="AD12"/>
      <c r="AE12"/>
    </row>
    <row r="13" spans="2:33" ht="14.5" x14ac:dyDescent="0.35">
      <c r="B13" s="10" t="s">
        <v>7</v>
      </c>
      <c r="C13" s="26">
        <v>2.5</v>
      </c>
      <c r="D13" s="16" t="s">
        <v>9</v>
      </c>
      <c r="E13" s="27"/>
      <c r="F13" s="17"/>
      <c r="G13" s="10" t="s">
        <v>7</v>
      </c>
      <c r="H13" s="18">
        <v>1.5</v>
      </c>
      <c r="I13" s="16" t="s">
        <v>9</v>
      </c>
      <c r="J13" s="25"/>
      <c r="K13" s="17"/>
      <c r="L13" s="10" t="s">
        <v>7</v>
      </c>
      <c r="M13" s="18">
        <v>6</v>
      </c>
      <c r="N13" s="16" t="s">
        <v>9</v>
      </c>
      <c r="O13" s="27"/>
      <c r="P13" s="17"/>
      <c r="Q13" s="17"/>
      <c r="R13" s="10" t="s">
        <v>7</v>
      </c>
      <c r="S13" s="26">
        <v>1.5</v>
      </c>
      <c r="T13" s="16" t="s">
        <v>9</v>
      </c>
      <c r="U13" s="25"/>
      <c r="W13" s="10" t="s">
        <v>7</v>
      </c>
      <c r="X13" s="26">
        <v>1</v>
      </c>
      <c r="Y13" s="16" t="s">
        <v>9</v>
      </c>
      <c r="Z13" s="27"/>
      <c r="AB13" t="s">
        <v>41</v>
      </c>
      <c r="AC13"/>
      <c r="AD13"/>
      <c r="AE13"/>
    </row>
    <row r="14" spans="2:33" ht="15.5" x14ac:dyDescent="0.35">
      <c r="B14" s="3" t="s">
        <v>18</v>
      </c>
      <c r="C14" s="30"/>
      <c r="D14" s="28" t="s">
        <v>19</v>
      </c>
      <c r="E14" s="29"/>
      <c r="F14" s="17"/>
      <c r="G14" s="15" t="s">
        <v>18</v>
      </c>
      <c r="H14" s="30"/>
      <c r="I14" s="28" t="s">
        <v>19</v>
      </c>
      <c r="J14" s="25"/>
      <c r="K14" s="17"/>
      <c r="L14" s="3" t="s">
        <v>18</v>
      </c>
      <c r="M14" s="30"/>
      <c r="N14" s="28" t="s">
        <v>19</v>
      </c>
      <c r="O14" s="29"/>
      <c r="P14" s="17"/>
      <c r="Q14" s="17"/>
      <c r="R14" s="15" t="s">
        <v>18</v>
      </c>
      <c r="S14" s="30"/>
      <c r="T14" s="28" t="s">
        <v>19</v>
      </c>
      <c r="U14" s="25"/>
      <c r="W14" s="3" t="s">
        <v>18</v>
      </c>
      <c r="X14" s="30"/>
      <c r="Y14" s="28" t="s">
        <v>19</v>
      </c>
      <c r="Z14" s="29"/>
      <c r="AB14" t="s">
        <v>49</v>
      </c>
      <c r="AD14"/>
      <c r="AE14"/>
    </row>
    <row r="15" spans="2:33" ht="14.5" x14ac:dyDescent="0.35">
      <c r="B15" s="31" t="s">
        <v>8</v>
      </c>
      <c r="C15" s="32" t="s">
        <v>5</v>
      </c>
      <c r="D15" s="34" t="s">
        <v>16</v>
      </c>
      <c r="E15" s="4" t="s">
        <v>17</v>
      </c>
      <c r="F15" s="17"/>
      <c r="G15" s="31" t="s">
        <v>8</v>
      </c>
      <c r="H15" s="32" t="s">
        <v>5</v>
      </c>
      <c r="I15" s="34" t="s">
        <v>16</v>
      </c>
      <c r="J15" s="4" t="s">
        <v>17</v>
      </c>
      <c r="K15" s="17"/>
      <c r="L15" s="14" t="s">
        <v>8</v>
      </c>
      <c r="M15" s="32" t="s">
        <v>5</v>
      </c>
      <c r="N15" s="34" t="s">
        <v>16</v>
      </c>
      <c r="O15" s="4" t="s">
        <v>17</v>
      </c>
      <c r="P15" s="2"/>
      <c r="Q15" s="17"/>
      <c r="R15" s="31" t="s">
        <v>8</v>
      </c>
      <c r="S15" s="32" t="s">
        <v>5</v>
      </c>
      <c r="T15" s="34" t="s">
        <v>16</v>
      </c>
      <c r="U15" s="4" t="s">
        <v>17</v>
      </c>
      <c r="W15" s="33" t="s">
        <v>8</v>
      </c>
      <c r="X15" s="33" t="s">
        <v>5</v>
      </c>
      <c r="Y15" s="34" t="s">
        <v>16</v>
      </c>
      <c r="Z15" s="4" t="s">
        <v>17</v>
      </c>
      <c r="AB15" t="s">
        <v>27</v>
      </c>
    </row>
    <row r="16" spans="2:33" ht="14.5" x14ac:dyDescent="0.35">
      <c r="B16" s="50">
        <v>0</v>
      </c>
      <c r="C16" s="59">
        <v>0</v>
      </c>
      <c r="D16" s="35"/>
      <c r="E16" s="6"/>
      <c r="F16" s="51"/>
      <c r="G16" s="42">
        <v>0</v>
      </c>
      <c r="H16" s="6">
        <v>0</v>
      </c>
      <c r="I16" s="7"/>
      <c r="J16" s="6"/>
      <c r="K16" s="8"/>
      <c r="L16" s="99">
        <v>0</v>
      </c>
      <c r="M16" s="57">
        <v>0</v>
      </c>
      <c r="N16" s="57"/>
      <c r="O16" s="56"/>
      <c r="P16" s="7"/>
      <c r="Q16" s="7"/>
      <c r="R16" s="101">
        <v>0</v>
      </c>
      <c r="S16" s="57">
        <v>2E-3</v>
      </c>
      <c r="T16" s="48"/>
      <c r="U16" s="57"/>
      <c r="W16" s="36">
        <v>0</v>
      </c>
      <c r="X16" s="6">
        <v>0</v>
      </c>
      <c r="Y16" s="49"/>
      <c r="Z16" s="58"/>
      <c r="AB16" t="s">
        <v>28</v>
      </c>
    </row>
    <row r="17" spans="2:30" ht="14.5" x14ac:dyDescent="0.35">
      <c r="B17" s="42">
        <v>5</v>
      </c>
      <c r="C17" s="6">
        <v>2.3199999999999998</v>
      </c>
      <c r="D17" s="35"/>
      <c r="E17" s="6"/>
      <c r="F17" s="8"/>
      <c r="G17" s="42">
        <v>5</v>
      </c>
      <c r="H17" s="6">
        <v>2.2799999999999998</v>
      </c>
      <c r="I17" s="7"/>
      <c r="J17" s="6"/>
      <c r="K17" s="51"/>
      <c r="L17" s="100">
        <v>0.5</v>
      </c>
      <c r="M17" s="60">
        <v>3.31</v>
      </c>
      <c r="N17" s="7"/>
      <c r="O17" s="6"/>
      <c r="P17" s="7"/>
      <c r="Q17" s="7"/>
      <c r="R17" s="36">
        <v>5</v>
      </c>
      <c r="S17" s="6">
        <v>1.8</v>
      </c>
      <c r="T17" s="35"/>
      <c r="U17" s="6"/>
      <c r="W17" s="36">
        <v>1</v>
      </c>
      <c r="X17" s="6">
        <v>0.4</v>
      </c>
      <c r="Y17" s="35"/>
      <c r="Z17" s="6"/>
      <c r="AB17" t="s">
        <v>29</v>
      </c>
    </row>
    <row r="18" spans="2:30" ht="14.5" x14ac:dyDescent="0.35">
      <c r="B18" s="42">
        <v>10</v>
      </c>
      <c r="C18" s="6">
        <v>2.91</v>
      </c>
      <c r="D18" s="35"/>
      <c r="E18" s="6"/>
      <c r="F18" s="8"/>
      <c r="G18" s="42">
        <v>10</v>
      </c>
      <c r="H18" s="6">
        <v>4.59</v>
      </c>
      <c r="I18" s="7"/>
      <c r="J18" s="6"/>
      <c r="K18" s="8" t="s">
        <v>59</v>
      </c>
      <c r="L18" s="5">
        <v>1</v>
      </c>
      <c r="M18" s="6">
        <v>6.1</v>
      </c>
      <c r="N18" s="7"/>
      <c r="O18" s="6"/>
      <c r="P18" s="7"/>
      <c r="Q18" s="7"/>
      <c r="R18" s="36">
        <v>10</v>
      </c>
      <c r="S18" s="6">
        <v>2.33</v>
      </c>
      <c r="T18" s="35"/>
      <c r="U18" s="6"/>
      <c r="W18" s="36">
        <v>2</v>
      </c>
      <c r="X18" s="6">
        <v>0.8</v>
      </c>
      <c r="Y18" s="35"/>
      <c r="Z18" s="6"/>
      <c r="AB18" t="s">
        <v>32</v>
      </c>
    </row>
    <row r="19" spans="2:30" ht="14.5" x14ac:dyDescent="0.35">
      <c r="B19" s="42">
        <v>15</v>
      </c>
      <c r="C19" s="6">
        <v>2.98</v>
      </c>
      <c r="D19" s="35"/>
      <c r="E19" s="6"/>
      <c r="F19" s="8"/>
      <c r="G19" s="42">
        <v>15</v>
      </c>
      <c r="H19" s="6">
        <v>5.4</v>
      </c>
      <c r="I19" s="7"/>
      <c r="J19" s="6"/>
      <c r="K19" s="8"/>
      <c r="L19" s="5">
        <v>1.5</v>
      </c>
      <c r="M19" s="6">
        <v>8.99</v>
      </c>
      <c r="N19" s="7"/>
      <c r="O19" s="6"/>
      <c r="P19" s="7" t="s">
        <v>59</v>
      </c>
      <c r="Q19" s="7"/>
      <c r="R19" s="36">
        <v>15</v>
      </c>
      <c r="S19" s="6">
        <v>2.68</v>
      </c>
      <c r="T19" s="35"/>
      <c r="U19" s="6"/>
      <c r="W19" s="36">
        <v>3</v>
      </c>
      <c r="X19" s="6">
        <v>1.2</v>
      </c>
      <c r="Y19" s="35"/>
      <c r="Z19" s="6"/>
      <c r="AA19" s="16" t="s">
        <v>59</v>
      </c>
      <c r="AB19" t="s">
        <v>33</v>
      </c>
    </row>
    <row r="20" spans="2:30" x14ac:dyDescent="0.25">
      <c r="B20" s="42">
        <v>20</v>
      </c>
      <c r="C20" s="6">
        <v>3.09</v>
      </c>
      <c r="D20" s="35"/>
      <c r="E20" s="6"/>
      <c r="F20" s="8"/>
      <c r="G20" s="42">
        <v>20</v>
      </c>
      <c r="H20" s="6">
        <v>6.01</v>
      </c>
      <c r="I20" s="7"/>
      <c r="J20" s="6"/>
      <c r="K20" s="8"/>
      <c r="L20" s="100">
        <v>2</v>
      </c>
      <c r="M20" s="6">
        <v>10.7</v>
      </c>
      <c r="N20" s="7"/>
      <c r="O20" s="6"/>
      <c r="P20" s="7"/>
      <c r="Q20" s="7"/>
      <c r="R20" s="36">
        <v>20</v>
      </c>
      <c r="S20" s="6">
        <v>2.69</v>
      </c>
      <c r="T20" s="35"/>
      <c r="U20" s="6"/>
      <c r="W20" s="36">
        <v>4</v>
      </c>
      <c r="X20" s="6">
        <v>1.3</v>
      </c>
      <c r="Y20" s="35"/>
      <c r="Z20" s="6"/>
      <c r="AB20" s="16" t="s">
        <v>50</v>
      </c>
    </row>
    <row r="21" spans="2:30" x14ac:dyDescent="0.25">
      <c r="B21" s="42">
        <v>25</v>
      </c>
      <c r="C21" s="6">
        <v>3.04</v>
      </c>
      <c r="D21" s="35"/>
      <c r="E21" s="6"/>
      <c r="F21" s="8"/>
      <c r="G21" s="42">
        <v>25</v>
      </c>
      <c r="H21" s="6">
        <v>6.28</v>
      </c>
      <c r="I21" s="7"/>
      <c r="J21" s="6"/>
      <c r="K21" s="8"/>
      <c r="L21" s="5">
        <v>2.5</v>
      </c>
      <c r="M21" s="6">
        <v>11.8</v>
      </c>
      <c r="N21" s="7"/>
      <c r="O21" s="6"/>
      <c r="P21" s="7"/>
      <c r="Q21" s="7"/>
      <c r="R21" s="36">
        <v>25</v>
      </c>
      <c r="S21" s="6">
        <v>2.38</v>
      </c>
      <c r="T21" s="35"/>
      <c r="U21" s="6"/>
      <c r="W21" s="36">
        <v>5</v>
      </c>
      <c r="X21" s="6">
        <v>1.39</v>
      </c>
      <c r="Y21" s="35"/>
      <c r="Z21" s="6"/>
      <c r="AB21" s="93" t="s">
        <v>0</v>
      </c>
      <c r="AC21" s="94"/>
      <c r="AD21" s="95"/>
    </row>
    <row r="22" spans="2:30" x14ac:dyDescent="0.25">
      <c r="B22" s="42">
        <v>30</v>
      </c>
      <c r="C22" s="6">
        <v>3.06</v>
      </c>
      <c r="D22" s="35"/>
      <c r="E22" s="6"/>
      <c r="F22" s="8"/>
      <c r="G22" s="42">
        <v>30</v>
      </c>
      <c r="H22" s="6">
        <v>6.2</v>
      </c>
      <c r="I22" s="7"/>
      <c r="J22" s="6"/>
      <c r="K22" s="8"/>
      <c r="L22" s="5">
        <v>3</v>
      </c>
      <c r="M22" s="6">
        <v>12.09</v>
      </c>
      <c r="N22" s="7"/>
      <c r="O22" s="6"/>
      <c r="P22" s="7"/>
      <c r="Q22" s="7"/>
      <c r="R22" s="36">
        <v>30</v>
      </c>
      <c r="S22" s="6">
        <v>2.44</v>
      </c>
      <c r="T22" s="35"/>
      <c r="U22" s="6"/>
      <c r="W22" s="36">
        <v>6</v>
      </c>
      <c r="X22" s="6">
        <v>1.43</v>
      </c>
      <c r="Y22" s="35"/>
      <c r="Z22" s="6"/>
      <c r="AB22" s="93" t="s">
        <v>13</v>
      </c>
      <c r="AC22" s="94"/>
      <c r="AD22" s="95"/>
    </row>
    <row r="23" spans="2:30" x14ac:dyDescent="0.25">
      <c r="B23" s="42">
        <v>35</v>
      </c>
      <c r="C23" s="6">
        <v>3.09</v>
      </c>
      <c r="D23" s="35"/>
      <c r="E23" s="6"/>
      <c r="F23" s="8"/>
      <c r="G23" s="42">
        <v>35</v>
      </c>
      <c r="H23" s="6">
        <v>6.43</v>
      </c>
      <c r="I23" s="7"/>
      <c r="J23" s="6"/>
      <c r="K23" s="8"/>
      <c r="L23" s="100">
        <v>3.5</v>
      </c>
      <c r="M23" s="6">
        <v>12.47</v>
      </c>
      <c r="N23" s="7"/>
      <c r="O23" s="6"/>
      <c r="P23" s="7"/>
      <c r="Q23" s="7"/>
      <c r="R23" s="36">
        <v>35</v>
      </c>
      <c r="S23" s="6">
        <v>2.4900000000000002</v>
      </c>
      <c r="T23" s="35"/>
      <c r="U23" s="6"/>
      <c r="W23" s="36">
        <v>7</v>
      </c>
      <c r="X23" s="6">
        <v>1.43</v>
      </c>
      <c r="Y23" s="35"/>
      <c r="Z23" s="6"/>
      <c r="AB23" s="10" t="s">
        <v>6</v>
      </c>
      <c r="AC23" s="18">
        <v>0.1016</v>
      </c>
      <c r="AD23" s="24" t="s">
        <v>9</v>
      </c>
    </row>
    <row r="24" spans="2:30" x14ac:dyDescent="0.25">
      <c r="B24" s="42">
        <v>40</v>
      </c>
      <c r="C24" s="6">
        <v>3.02</v>
      </c>
      <c r="D24" s="35"/>
      <c r="E24" s="6"/>
      <c r="F24" s="8"/>
      <c r="G24" s="42">
        <v>40</v>
      </c>
      <c r="H24" s="6">
        <v>6.57</v>
      </c>
      <c r="I24" s="7"/>
      <c r="J24" s="6"/>
      <c r="K24" s="8"/>
      <c r="L24" s="5">
        <v>4</v>
      </c>
      <c r="M24" s="6">
        <v>12.88</v>
      </c>
      <c r="N24" s="7"/>
      <c r="O24" s="6"/>
      <c r="P24" s="7"/>
      <c r="Q24" s="7"/>
      <c r="R24" s="36">
        <v>40</v>
      </c>
      <c r="S24" s="6">
        <v>2.4900000000000002</v>
      </c>
      <c r="T24" s="35"/>
      <c r="U24" s="6"/>
      <c r="W24" s="36">
        <v>8</v>
      </c>
      <c r="X24" s="6">
        <v>1.5</v>
      </c>
      <c r="Y24" s="35"/>
      <c r="Z24" s="6"/>
      <c r="AB24" s="10" t="s">
        <v>7</v>
      </c>
      <c r="AC24" s="26">
        <v>2.5</v>
      </c>
      <c r="AD24" s="24" t="s">
        <v>9</v>
      </c>
    </row>
    <row r="25" spans="2:30" ht="14.5" x14ac:dyDescent="0.25">
      <c r="B25" s="42">
        <v>45</v>
      </c>
      <c r="C25" s="6">
        <v>3.08</v>
      </c>
      <c r="D25" s="35"/>
      <c r="E25" s="6"/>
      <c r="F25" s="8"/>
      <c r="G25" s="42">
        <v>45</v>
      </c>
      <c r="H25" s="6">
        <v>6.66</v>
      </c>
      <c r="I25" s="7"/>
      <c r="J25" s="6"/>
      <c r="K25" s="8"/>
      <c r="L25" s="5">
        <v>4.5</v>
      </c>
      <c r="M25" s="6">
        <v>12.97</v>
      </c>
      <c r="N25" s="7"/>
      <c r="O25" s="6"/>
      <c r="P25" s="7"/>
      <c r="Q25" s="7"/>
      <c r="R25" s="36">
        <v>45</v>
      </c>
      <c r="S25" s="6">
        <v>2.48</v>
      </c>
      <c r="T25" s="35"/>
      <c r="U25" s="6"/>
      <c r="W25" s="36">
        <v>9</v>
      </c>
      <c r="X25" s="6">
        <v>1.53</v>
      </c>
      <c r="Y25" s="35"/>
      <c r="Z25" s="6"/>
      <c r="AB25" s="3" t="s">
        <v>18</v>
      </c>
      <c r="AC25" s="30"/>
      <c r="AD25" s="53" t="s">
        <v>19</v>
      </c>
    </row>
    <row r="26" spans="2:30" x14ac:dyDescent="0.25">
      <c r="B26" s="42">
        <v>50</v>
      </c>
      <c r="C26" s="6">
        <v>3.15</v>
      </c>
      <c r="D26" s="35"/>
      <c r="E26" s="6"/>
      <c r="F26" s="8"/>
      <c r="G26" s="42">
        <v>50</v>
      </c>
      <c r="H26" s="6">
        <v>6.81</v>
      </c>
      <c r="I26" s="7"/>
      <c r="J26" s="6"/>
      <c r="K26" s="8"/>
      <c r="L26" s="100">
        <v>5</v>
      </c>
      <c r="M26" s="6">
        <v>13.1</v>
      </c>
      <c r="N26" s="7"/>
      <c r="O26" s="6"/>
      <c r="P26" s="7"/>
      <c r="Q26" s="7"/>
      <c r="R26" s="36">
        <v>50</v>
      </c>
      <c r="S26" s="6">
        <v>2.67</v>
      </c>
      <c r="T26" s="35"/>
      <c r="U26" s="6"/>
      <c r="W26" s="36">
        <v>10</v>
      </c>
      <c r="X26" s="6">
        <v>1.53</v>
      </c>
      <c r="Y26" s="35"/>
      <c r="Z26" s="6"/>
      <c r="AB26" s="32" t="s">
        <v>5</v>
      </c>
      <c r="AC26" s="52" t="s">
        <v>30</v>
      </c>
      <c r="AD26" s="4" t="s">
        <v>17</v>
      </c>
    </row>
    <row r="27" spans="2:30" x14ac:dyDescent="0.25">
      <c r="B27" s="42">
        <v>55</v>
      </c>
      <c r="C27" s="6">
        <v>3.2</v>
      </c>
      <c r="D27" s="35"/>
      <c r="E27" s="6"/>
      <c r="F27" s="8"/>
      <c r="G27" s="42">
        <v>55</v>
      </c>
      <c r="H27" s="6">
        <v>7.11</v>
      </c>
      <c r="I27" s="7"/>
      <c r="J27" s="6"/>
      <c r="K27" s="8"/>
      <c r="L27" s="5">
        <v>5.5</v>
      </c>
      <c r="M27" s="6">
        <v>13.22</v>
      </c>
      <c r="N27" s="7"/>
      <c r="O27" s="6"/>
      <c r="P27" s="7"/>
      <c r="Q27" s="7"/>
      <c r="R27" s="36">
        <v>55</v>
      </c>
      <c r="S27" s="6">
        <v>2.78</v>
      </c>
      <c r="T27" s="35"/>
      <c r="U27" s="6"/>
      <c r="W27" s="36">
        <v>11</v>
      </c>
      <c r="X27" s="6">
        <v>1.59</v>
      </c>
      <c r="Y27" s="35"/>
      <c r="Z27" s="6"/>
      <c r="AB27" s="50">
        <v>2.65</v>
      </c>
      <c r="AC27" s="16">
        <v>0</v>
      </c>
      <c r="AD27" s="6"/>
    </row>
    <row r="28" spans="2:30" x14ac:dyDescent="0.25">
      <c r="B28" s="42">
        <v>60</v>
      </c>
      <c r="C28" s="6">
        <v>3.3</v>
      </c>
      <c r="D28" s="35"/>
      <c r="E28" s="6"/>
      <c r="F28" s="8"/>
      <c r="G28" s="42">
        <v>60</v>
      </c>
      <c r="H28" s="6">
        <v>7.97</v>
      </c>
      <c r="I28" s="7"/>
      <c r="J28" s="6"/>
      <c r="K28" s="8"/>
      <c r="L28" s="5">
        <v>6</v>
      </c>
      <c r="M28" s="6">
        <v>13.34</v>
      </c>
      <c r="N28" s="7"/>
      <c r="O28" s="6"/>
      <c r="P28" s="7"/>
      <c r="Q28" s="7"/>
      <c r="R28" s="36">
        <v>60</v>
      </c>
      <c r="S28" s="6">
        <v>2.98</v>
      </c>
      <c r="T28" s="35"/>
      <c r="U28" s="6"/>
      <c r="W28" s="36">
        <v>12</v>
      </c>
      <c r="X28" s="6">
        <v>1.6</v>
      </c>
      <c r="Y28" s="35"/>
      <c r="Z28" s="6"/>
      <c r="AB28" s="6">
        <v>2.16</v>
      </c>
      <c r="AC28" s="16">
        <v>1</v>
      </c>
      <c r="AD28" s="6"/>
    </row>
    <row r="29" spans="2:30" x14ac:dyDescent="0.25">
      <c r="B29" s="42">
        <v>65</v>
      </c>
      <c r="C29" s="6">
        <v>3.31</v>
      </c>
      <c r="D29" s="35"/>
      <c r="E29" s="6"/>
      <c r="F29" s="8"/>
      <c r="G29" s="42">
        <v>65</v>
      </c>
      <c r="H29" s="6">
        <v>8.39</v>
      </c>
      <c r="I29" s="7"/>
      <c r="J29" s="6"/>
      <c r="K29" s="8"/>
      <c r="L29" s="100">
        <v>6.5</v>
      </c>
      <c r="M29" s="6">
        <v>13.57</v>
      </c>
      <c r="N29" s="7"/>
      <c r="O29" s="6"/>
      <c r="P29" s="7"/>
      <c r="Q29" s="7"/>
      <c r="R29" s="36">
        <v>65</v>
      </c>
      <c r="S29" s="6">
        <v>2.87</v>
      </c>
      <c r="T29" s="35"/>
      <c r="U29" s="6"/>
      <c r="W29" s="36">
        <v>13</v>
      </c>
      <c r="X29" s="6">
        <v>1.62</v>
      </c>
      <c r="Y29" s="35"/>
      <c r="Z29" s="6"/>
      <c r="AB29" s="6">
        <v>1.99</v>
      </c>
      <c r="AC29" s="16">
        <v>2</v>
      </c>
      <c r="AD29" s="6"/>
    </row>
    <row r="30" spans="2:30" x14ac:dyDescent="0.25">
      <c r="B30" s="42">
        <v>70</v>
      </c>
      <c r="C30" s="6">
        <v>3.5</v>
      </c>
      <c r="D30" s="35"/>
      <c r="E30" s="6"/>
      <c r="F30" s="8"/>
      <c r="G30" s="42">
        <v>70</v>
      </c>
      <c r="H30" s="6">
        <v>8.49</v>
      </c>
      <c r="I30" s="7"/>
      <c r="J30" s="6"/>
      <c r="K30" s="8"/>
      <c r="L30" s="5">
        <v>7</v>
      </c>
      <c r="M30" s="6">
        <v>13.72</v>
      </c>
      <c r="N30" s="7"/>
      <c r="O30" s="6"/>
      <c r="P30" s="7"/>
      <c r="Q30" s="7"/>
      <c r="R30" s="36">
        <v>70</v>
      </c>
      <c r="S30" s="6">
        <v>2.93</v>
      </c>
      <c r="T30" s="35"/>
      <c r="U30" s="6"/>
      <c r="W30" s="36">
        <v>14</v>
      </c>
      <c r="X30" s="6">
        <v>1.65</v>
      </c>
      <c r="Y30" s="35"/>
      <c r="Z30" s="6"/>
      <c r="AB30" s="6">
        <v>1.96</v>
      </c>
      <c r="AC30" s="16">
        <v>3</v>
      </c>
      <c r="AD30" s="6"/>
    </row>
    <row r="31" spans="2:30" x14ac:dyDescent="0.25">
      <c r="B31" s="42">
        <v>75</v>
      </c>
      <c r="C31" s="6">
        <v>3.6</v>
      </c>
      <c r="D31" s="35"/>
      <c r="E31" s="6"/>
      <c r="F31" s="8"/>
      <c r="G31" s="42">
        <v>75</v>
      </c>
      <c r="H31" s="6">
        <v>8.93</v>
      </c>
      <c r="I31" s="7"/>
      <c r="J31" s="6"/>
      <c r="K31" s="8"/>
      <c r="L31" s="5">
        <v>7.5</v>
      </c>
      <c r="M31" s="6">
        <v>13.92</v>
      </c>
      <c r="N31" s="7"/>
      <c r="O31" s="6"/>
      <c r="P31" s="7"/>
      <c r="Q31" s="7"/>
      <c r="R31" s="36">
        <v>75</v>
      </c>
      <c r="S31" s="6">
        <v>3.26</v>
      </c>
      <c r="T31" s="35"/>
      <c r="U31" s="6"/>
      <c r="W31" s="36">
        <v>15</v>
      </c>
      <c r="X31" s="6">
        <v>1.65</v>
      </c>
      <c r="Y31" s="35"/>
      <c r="Z31" s="6"/>
      <c r="AB31" s="6">
        <v>1.92</v>
      </c>
      <c r="AC31" s="16">
        <v>4</v>
      </c>
      <c r="AD31" s="6"/>
    </row>
    <row r="32" spans="2:30" x14ac:dyDescent="0.25">
      <c r="B32" s="42">
        <v>80</v>
      </c>
      <c r="C32" s="6">
        <v>3.63</v>
      </c>
      <c r="D32" s="35"/>
      <c r="E32" s="6"/>
      <c r="F32" s="8"/>
      <c r="G32" s="42">
        <v>80</v>
      </c>
      <c r="H32" s="6">
        <v>9.25</v>
      </c>
      <c r="I32" s="7"/>
      <c r="J32" s="6"/>
      <c r="K32" s="8"/>
      <c r="L32" s="100">
        <v>8</v>
      </c>
      <c r="M32" s="6">
        <v>13.65</v>
      </c>
      <c r="N32" s="7"/>
      <c r="O32" s="6"/>
      <c r="P32" s="7"/>
      <c r="Q32" s="7"/>
      <c r="R32" s="36">
        <v>80</v>
      </c>
      <c r="S32" s="6">
        <v>3.84</v>
      </c>
      <c r="T32" s="35"/>
      <c r="U32" s="6"/>
      <c r="W32" s="36">
        <v>16</v>
      </c>
      <c r="X32" s="6">
        <v>1.66</v>
      </c>
      <c r="Y32" s="35"/>
      <c r="Z32" s="6"/>
      <c r="AB32" s="6">
        <v>1.9</v>
      </c>
      <c r="AC32" s="16">
        <v>5</v>
      </c>
      <c r="AD32" s="6"/>
    </row>
    <row r="33" spans="2:32" x14ac:dyDescent="0.25">
      <c r="B33" s="42">
        <v>85</v>
      </c>
      <c r="C33" s="6">
        <v>3.82</v>
      </c>
      <c r="D33" s="35"/>
      <c r="E33" s="6"/>
      <c r="F33" s="8"/>
      <c r="G33" s="42">
        <v>85</v>
      </c>
      <c r="H33" s="6">
        <v>9.77</v>
      </c>
      <c r="I33" s="7"/>
      <c r="J33" s="6"/>
      <c r="K33" s="8"/>
      <c r="L33" s="5">
        <v>8.5</v>
      </c>
      <c r="M33" s="6">
        <v>13.74</v>
      </c>
      <c r="N33" s="7"/>
      <c r="O33" s="6"/>
      <c r="P33" s="7"/>
      <c r="Q33" s="7"/>
      <c r="R33" s="36">
        <v>85</v>
      </c>
      <c r="S33" s="6">
        <v>4.0599999999999996</v>
      </c>
      <c r="T33" s="35"/>
      <c r="U33" s="6"/>
      <c r="W33" s="36">
        <v>17</v>
      </c>
      <c r="X33" s="6">
        <v>1.7</v>
      </c>
      <c r="Y33" s="35"/>
      <c r="Z33" s="6"/>
      <c r="AB33" s="6">
        <v>1.89</v>
      </c>
      <c r="AC33" s="16">
        <v>6</v>
      </c>
      <c r="AD33" s="6"/>
      <c r="AF33" s="54"/>
    </row>
    <row r="34" spans="2:32" x14ac:dyDescent="0.25">
      <c r="B34" s="42">
        <v>90</v>
      </c>
      <c r="C34" s="6">
        <v>3.92</v>
      </c>
      <c r="D34" s="35"/>
      <c r="E34" s="6"/>
      <c r="F34" s="8"/>
      <c r="G34" s="42">
        <v>90</v>
      </c>
      <c r="H34" s="6">
        <v>10.26</v>
      </c>
      <c r="I34" s="7"/>
      <c r="J34" s="6"/>
      <c r="K34" s="8"/>
      <c r="L34" s="5">
        <v>9</v>
      </c>
      <c r="M34" s="6">
        <v>13.75</v>
      </c>
      <c r="N34" s="7"/>
      <c r="O34" s="6"/>
      <c r="P34" s="7"/>
      <c r="Q34" s="7"/>
      <c r="R34" s="36">
        <v>90</v>
      </c>
      <c r="S34" s="6">
        <v>4.46</v>
      </c>
      <c r="T34" s="35"/>
      <c r="U34" s="6"/>
      <c r="W34" s="36">
        <v>18</v>
      </c>
      <c r="X34" s="6">
        <v>1.73</v>
      </c>
      <c r="Y34" s="35"/>
      <c r="Z34" s="6"/>
      <c r="AB34" s="6">
        <v>1.88</v>
      </c>
      <c r="AC34" s="16">
        <v>8</v>
      </c>
      <c r="AD34" s="6"/>
      <c r="AF34" s="54"/>
    </row>
    <row r="35" spans="2:32" x14ac:dyDescent="0.25">
      <c r="B35" s="42">
        <v>95</v>
      </c>
      <c r="C35" s="6">
        <v>4.08</v>
      </c>
      <c r="D35" s="35"/>
      <c r="E35" s="6"/>
      <c r="F35" s="8"/>
      <c r="G35" s="61" t="s">
        <v>36</v>
      </c>
      <c r="H35" s="6"/>
      <c r="I35" s="35"/>
      <c r="J35" s="61" t="s">
        <v>36</v>
      </c>
      <c r="K35" s="8"/>
      <c r="L35" s="100">
        <v>9.5</v>
      </c>
      <c r="M35" s="6">
        <v>13.81</v>
      </c>
      <c r="N35" s="7"/>
      <c r="O35" s="6"/>
      <c r="P35" s="7"/>
      <c r="Q35" s="7"/>
      <c r="R35" s="36">
        <v>95</v>
      </c>
      <c r="S35" s="6">
        <v>6.04</v>
      </c>
      <c r="T35" s="35"/>
      <c r="U35" s="6"/>
      <c r="W35" s="36">
        <v>19</v>
      </c>
      <c r="X35" s="6">
        <v>1.74</v>
      </c>
      <c r="Y35" s="35"/>
      <c r="Z35" s="6"/>
      <c r="AB35" s="6">
        <v>1.87</v>
      </c>
      <c r="AC35" s="16">
        <v>9</v>
      </c>
      <c r="AD35" s="6"/>
    </row>
    <row r="36" spans="2:32" x14ac:dyDescent="0.25">
      <c r="B36" s="42">
        <v>100</v>
      </c>
      <c r="C36" s="6">
        <v>4.2</v>
      </c>
      <c r="D36" s="35"/>
      <c r="E36" s="6"/>
      <c r="F36" s="8"/>
      <c r="G36" s="46" t="s">
        <v>37</v>
      </c>
      <c r="H36" s="11"/>
      <c r="I36" s="12"/>
      <c r="J36" s="46" t="s">
        <v>37</v>
      </c>
      <c r="K36" s="8"/>
      <c r="L36" s="5">
        <v>10</v>
      </c>
      <c r="M36" s="6">
        <v>13.88</v>
      </c>
      <c r="N36" s="7"/>
      <c r="O36" s="6"/>
      <c r="P36" s="7"/>
      <c r="Q36" s="7"/>
      <c r="R36" s="47" t="s">
        <v>20</v>
      </c>
      <c r="S36" s="40"/>
      <c r="T36" s="41"/>
      <c r="U36" s="47" t="s">
        <v>20</v>
      </c>
      <c r="W36" s="36">
        <v>20</v>
      </c>
      <c r="X36" s="6">
        <v>1.84</v>
      </c>
      <c r="Y36" s="35"/>
      <c r="Z36" s="6"/>
      <c r="AB36" s="6">
        <v>1.86</v>
      </c>
      <c r="AC36" s="16">
        <v>10</v>
      </c>
      <c r="AD36" s="6"/>
    </row>
    <row r="37" spans="2:32" x14ac:dyDescent="0.25">
      <c r="B37" s="42">
        <v>105</v>
      </c>
      <c r="C37" s="6">
        <v>4.3</v>
      </c>
      <c r="D37" s="35"/>
      <c r="E37" s="6"/>
      <c r="F37" s="8"/>
      <c r="G37" s="35"/>
      <c r="H37" s="7"/>
      <c r="I37" s="7"/>
      <c r="J37" s="7"/>
      <c r="K37" s="8"/>
      <c r="L37" s="47" t="s">
        <v>20</v>
      </c>
      <c r="M37" s="11"/>
      <c r="N37" s="11"/>
      <c r="O37" s="45" t="s">
        <v>20</v>
      </c>
      <c r="P37" s="7"/>
      <c r="Q37" s="7"/>
      <c r="R37" s="37"/>
      <c r="S37" s="7"/>
      <c r="T37" s="7"/>
      <c r="U37" s="7"/>
      <c r="W37" s="47" t="s">
        <v>20</v>
      </c>
      <c r="X37" s="11"/>
      <c r="Y37" s="13"/>
      <c r="Z37" s="47" t="s">
        <v>20</v>
      </c>
      <c r="AB37" s="11">
        <v>1.84</v>
      </c>
      <c r="AC37" s="28">
        <v>11</v>
      </c>
      <c r="AD37" s="11"/>
    </row>
    <row r="38" spans="2:32" x14ac:dyDescent="0.25">
      <c r="B38" s="42">
        <v>110</v>
      </c>
      <c r="C38" s="6">
        <v>4.4000000000000004</v>
      </c>
      <c r="D38" s="35"/>
      <c r="E38" s="6"/>
      <c r="F38" s="8"/>
      <c r="G38" s="68"/>
      <c r="H38" s="7"/>
      <c r="I38" s="7"/>
      <c r="J38" s="7"/>
      <c r="K38" s="8"/>
      <c r="L38" s="35"/>
      <c r="M38" s="7"/>
      <c r="N38" s="7"/>
      <c r="O38" s="7"/>
      <c r="P38" s="7"/>
      <c r="Q38" s="7"/>
      <c r="R38" s="37"/>
      <c r="S38" s="7"/>
      <c r="T38" s="7"/>
      <c r="U38" s="7"/>
      <c r="W38" s="35"/>
      <c r="X38" s="7"/>
      <c r="Y38" s="38"/>
      <c r="Z38" s="39"/>
    </row>
    <row r="39" spans="2:32" x14ac:dyDescent="0.25">
      <c r="B39" s="42">
        <v>115</v>
      </c>
      <c r="C39" s="6">
        <v>4.3899999999999997</v>
      </c>
      <c r="D39" s="35"/>
      <c r="E39" s="6"/>
      <c r="F39" s="8"/>
      <c r="G39" s="68"/>
      <c r="H39" s="7"/>
      <c r="I39" s="7"/>
      <c r="J39" s="7"/>
      <c r="K39" s="8"/>
      <c r="L39" s="35"/>
      <c r="M39" s="7"/>
      <c r="N39" s="7"/>
      <c r="O39" s="7"/>
      <c r="P39" s="7"/>
      <c r="Q39" s="7"/>
      <c r="R39" s="37"/>
      <c r="S39" s="7"/>
      <c r="T39" s="7"/>
      <c r="U39" s="7"/>
      <c r="W39" s="35"/>
      <c r="X39" s="7"/>
      <c r="Y39" s="38"/>
      <c r="Z39" s="39"/>
    </row>
    <row r="40" spans="2:32" x14ac:dyDescent="0.25">
      <c r="B40" s="42">
        <v>120</v>
      </c>
      <c r="C40" s="6">
        <v>4.49</v>
      </c>
      <c r="D40" s="35"/>
      <c r="E40" s="6"/>
      <c r="F40" s="8"/>
      <c r="G40" s="68"/>
      <c r="H40" s="7"/>
      <c r="I40" s="7"/>
      <c r="J40" s="7"/>
      <c r="K40" s="8"/>
      <c r="L40" s="35"/>
      <c r="M40" s="7"/>
      <c r="N40" s="7"/>
      <c r="O40" s="7"/>
      <c r="P40" s="7"/>
      <c r="Q40" s="7"/>
      <c r="R40" s="37"/>
      <c r="S40" s="7"/>
      <c r="T40" s="7"/>
      <c r="U40" s="7"/>
      <c r="W40" s="35"/>
      <c r="X40" s="7"/>
      <c r="Y40" s="38"/>
      <c r="Z40" s="39"/>
    </row>
    <row r="41" spans="2:32" x14ac:dyDescent="0.25">
      <c r="B41" s="61" t="s">
        <v>36</v>
      </c>
      <c r="C41" s="6"/>
      <c r="D41" s="35"/>
      <c r="E41" s="61" t="s">
        <v>36</v>
      </c>
      <c r="F41" s="8"/>
      <c r="G41" s="55"/>
      <c r="H41" s="7"/>
      <c r="I41" s="7"/>
      <c r="J41" s="7"/>
      <c r="K41" s="8"/>
      <c r="L41" s="35"/>
      <c r="M41" s="7"/>
      <c r="N41" s="7"/>
      <c r="O41" s="7"/>
      <c r="P41" s="7"/>
      <c r="Q41" s="7"/>
      <c r="R41" s="37"/>
      <c r="S41" s="7"/>
      <c r="T41" s="7"/>
      <c r="U41" s="7"/>
      <c r="W41" s="35"/>
      <c r="X41" s="7"/>
      <c r="Y41" s="38"/>
      <c r="Z41" s="39"/>
    </row>
    <row r="42" spans="2:32" x14ac:dyDescent="0.25">
      <c r="B42" s="46" t="s">
        <v>37</v>
      </c>
      <c r="C42" s="11"/>
      <c r="D42" s="12"/>
      <c r="E42" s="46" t="s">
        <v>37</v>
      </c>
      <c r="F42" s="8"/>
      <c r="G42" s="55"/>
      <c r="H42" s="7"/>
      <c r="I42" s="7"/>
      <c r="J42" s="7"/>
      <c r="K42" s="8"/>
      <c r="L42" s="35"/>
      <c r="M42" s="7"/>
      <c r="N42" s="7"/>
      <c r="O42" s="7"/>
      <c r="P42" s="7"/>
      <c r="Q42" s="7"/>
      <c r="R42" s="37"/>
      <c r="S42" s="7"/>
      <c r="T42" s="7"/>
      <c r="U42" s="7"/>
      <c r="W42" s="35"/>
      <c r="X42" s="7"/>
      <c r="Y42" s="38"/>
      <c r="Z42" s="39"/>
    </row>
    <row r="43" spans="2:32" x14ac:dyDescent="0.25">
      <c r="B43" s="35"/>
      <c r="C43" s="7"/>
      <c r="D43" s="7"/>
      <c r="E43" s="7"/>
      <c r="F43" s="8"/>
      <c r="G43" s="35"/>
      <c r="H43" s="7"/>
      <c r="I43" s="7"/>
      <c r="J43" s="7"/>
      <c r="K43" s="8"/>
      <c r="L43" s="35"/>
      <c r="M43" s="7"/>
      <c r="N43" s="7"/>
      <c r="O43" s="7"/>
      <c r="P43" s="7"/>
      <c r="Q43" s="7"/>
      <c r="R43" s="37"/>
      <c r="S43" s="7"/>
      <c r="T43" s="7"/>
      <c r="U43" s="7"/>
      <c r="W43" s="35"/>
      <c r="X43" s="7"/>
      <c r="Y43" s="38"/>
      <c r="Z43" s="39"/>
    </row>
    <row r="44" spans="2:32" x14ac:dyDescent="0.25">
      <c r="B44" s="35"/>
      <c r="C44" s="7"/>
      <c r="D44" s="7"/>
      <c r="E44" s="7"/>
      <c r="F44" s="8"/>
      <c r="G44" s="35"/>
      <c r="H44" s="7"/>
      <c r="I44" s="7"/>
      <c r="J44" s="7"/>
      <c r="K44" s="8"/>
      <c r="L44" s="35"/>
      <c r="M44" s="7"/>
      <c r="N44" s="7"/>
      <c r="O44" s="7"/>
      <c r="P44" s="7"/>
      <c r="Q44" s="7"/>
      <c r="R44" s="37"/>
      <c r="S44" s="7"/>
      <c r="T44" s="7"/>
      <c r="U44" s="7"/>
      <c r="W44" s="35"/>
      <c r="X44" s="7"/>
      <c r="Y44" s="38"/>
      <c r="Z44" s="39"/>
    </row>
    <row r="45" spans="2:32" ht="14.5" x14ac:dyDescent="0.35">
      <c r="B45"/>
      <c r="C45"/>
      <c r="D45"/>
      <c r="E45"/>
      <c r="F45"/>
      <c r="G45"/>
      <c r="H45"/>
      <c r="I45"/>
      <c r="J45"/>
      <c r="K45"/>
      <c r="L45"/>
      <c r="M45"/>
      <c r="N45"/>
      <c r="O45"/>
      <c r="P45"/>
      <c r="Q45"/>
      <c r="R45"/>
      <c r="S45"/>
      <c r="T45"/>
      <c r="U45"/>
      <c r="V45"/>
      <c r="W45"/>
      <c r="X45"/>
      <c r="Y45"/>
      <c r="Z45"/>
    </row>
  </sheetData>
  <mergeCells count="12">
    <mergeCell ref="B9:E9"/>
    <mergeCell ref="G9:J9"/>
    <mergeCell ref="R9:U9"/>
    <mergeCell ref="W9:Z9"/>
    <mergeCell ref="L10:O10"/>
    <mergeCell ref="L9:O9"/>
    <mergeCell ref="AB21:AD21"/>
    <mergeCell ref="AB22:AD22"/>
    <mergeCell ref="B10:E10"/>
    <mergeCell ref="G10:J10"/>
    <mergeCell ref="R10:U10"/>
    <mergeCell ref="W10:Z10"/>
  </mergeCells>
  <pageMargins left="0.7" right="0.7" top="0.75" bottom="0.75" header="0.3" footer="0.3"/>
  <pageSetup scale="77" orientation="portrait" r:id="rId1"/>
  <colBreaks count="1" manualBreakCount="1">
    <brk id="16" max="64"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Lab 3. Contact angle</vt:lpstr>
      <vt:lpstr>Hints and help, Lab 4</vt:lpstr>
      <vt:lpstr>Lab 4. Tensile test data</vt:lpstr>
      <vt:lpstr>'Hints and help, Lab 4'!Print_Area</vt:lpstr>
      <vt:lpstr>'Lab 4. Tensile test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 Murray</dc:creator>
  <cp:lastModifiedBy>Teresa Murray</cp:lastModifiedBy>
  <cp:lastPrinted>2019-01-22T22:15:33Z</cp:lastPrinted>
  <dcterms:created xsi:type="dcterms:W3CDTF">2018-01-29T17:47:10Z</dcterms:created>
  <dcterms:modified xsi:type="dcterms:W3CDTF">2019-04-05T03:06:31Z</dcterms:modified>
</cp:coreProperties>
</file>