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avid\OneDrive\Documents\"/>
    </mc:Choice>
  </mc:AlternateContent>
  <xr:revisionPtr revIDLastSave="0" documentId="13_ncr:1_{33E8D73F-8723-4F4F-B405-9174C3DB9449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Defects after delivery" sheetId="7" r:id="rId1"/>
    <sheet name="Employee Retention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0" i="6" l="1"/>
  <c r="AC11" i="6" s="1"/>
  <c r="AC9" i="6"/>
</calcChain>
</file>

<file path=xl/sharedStrings.xml><?xml version="1.0" encoding="utf-8"?>
<sst xmlns="http://schemas.openxmlformats.org/spreadsheetml/2006/main" count="267" uniqueCount="120">
  <si>
    <t>F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</si>
  <si>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</si>
  <si>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</si>
  <si>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</si>
  <si>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</si>
  <si>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</si>
  <si>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</si>
  <si>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</si>
  <si>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</si>
  <si>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</si>
  <si>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</si>
  <si>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</si>
  <si>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</si>
  <si>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</si>
  <si>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Employee Retention</t>
  </si>
  <si>
    <t>YearsPLE</t>
  </si>
  <si>
    <t>YrsEducation</t>
  </si>
  <si>
    <t>College GPA</t>
  </si>
  <si>
    <t>Age</t>
  </si>
  <si>
    <t>Gender</t>
  </si>
  <si>
    <t>College Grad</t>
  </si>
  <si>
    <t>Local</t>
  </si>
  <si>
    <t>Y</t>
  </si>
  <si>
    <t>M</t>
  </si>
  <si>
    <t>N</t>
  </si>
  <si>
    <t>Defects After Delivery</t>
  </si>
  <si>
    <t>Defects per million items received from suppliers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</si>
  <si>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</si>
  <si>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</si>
  <si>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</si>
  <si>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</si>
  <si>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</si>
  <si>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</si>
  <si>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</si>
  <si>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</si>
  <si>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</si>
  <si>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</si>
  <si>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</si>
  <si>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</si>
  <si>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P-value</t>
  </si>
  <si>
    <t>F crit</t>
  </si>
  <si>
    <t>Between Groups</t>
  </si>
  <si>
    <t>Within Groups</t>
  </si>
  <si>
    <t>Total</t>
  </si>
  <si>
    <t xml:space="preserve">Year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</si>
  <si>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</si>
  <si>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</si>
  <si>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</si>
  <si>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</si>
  <si>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</si>
  <si>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</si>
  <si>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</si>
  <si>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Regression</t>
  </si>
  <si>
    <t>Residual</t>
  </si>
  <si>
    <t>Intercept</t>
  </si>
  <si>
    <t>Significance F</t>
  </si>
  <si>
    <t>Coefficients</t>
  </si>
  <si>
    <t>t Stat</t>
  </si>
  <si>
    <t>Lower 95%</t>
  </si>
  <si>
    <t>Upper 95%</t>
  </si>
  <si>
    <t>PROBABILITY OUTPUT</t>
  </si>
  <si>
    <t>Percentile</t>
  </si>
  <si>
    <t xml:space="preserve">Female </t>
  </si>
  <si>
    <t>Male</t>
  </si>
  <si>
    <t xml:space="preserve">Relationship between the years spent at PLE and Education , GPA and Age </t>
  </si>
  <si>
    <t xml:space="preserve">Difference in retention based on Gender </t>
  </si>
  <si>
    <t>t-Test: Two-Sample Assuming Equal Variances</t>
  </si>
  <si>
    <t>Mean</t>
  </si>
  <si>
    <t>Pooled Variance</t>
  </si>
  <si>
    <t>Hypothesized Mean Difference</t>
  </si>
  <si>
    <t>P(T&lt;=t) one-tail</t>
  </si>
  <si>
    <t>t Critical one-tail</t>
  </si>
  <si>
    <t>P(T&lt;=t) two-tail</t>
  </si>
  <si>
    <t>t Critical two-tail</t>
  </si>
  <si>
    <t>Female</t>
  </si>
  <si>
    <t>Step 1:</t>
  </si>
  <si>
    <t>H0:</t>
  </si>
  <si>
    <t>H1:</t>
  </si>
  <si>
    <r>
      <rPr>
        <sz val="11"/>
        <color theme="1"/>
        <rFont val="Calibri"/>
        <family val="2"/>
      </rPr>
      <t>µ</t>
    </r>
    <r>
      <rPr>
        <sz val="8.8000000000000007"/>
        <color theme="1"/>
        <rFont val="Calibri"/>
        <family val="2"/>
      </rPr>
      <t>1 = µ2 = µ3</t>
    </r>
  </si>
  <si>
    <t>at least 2 mu's differ</t>
  </si>
  <si>
    <t>Step 2:</t>
  </si>
  <si>
    <t xml:space="preserve">alpha </t>
  </si>
  <si>
    <t>Step 3:</t>
  </si>
  <si>
    <t>Step 4:</t>
  </si>
  <si>
    <t>Fail to reject H0</t>
  </si>
  <si>
    <t>Managerial Conclusion:</t>
  </si>
  <si>
    <t>Reject H0</t>
  </si>
  <si>
    <t>There is enough evidence of a significant difference in the mean</t>
  </si>
  <si>
    <t>number of defects after delivery over the years</t>
  </si>
  <si>
    <t xml:space="preserve">Decision: </t>
  </si>
  <si>
    <t>step 2:</t>
  </si>
  <si>
    <t>n1:</t>
  </si>
  <si>
    <t>n2:</t>
  </si>
  <si>
    <t>df:</t>
  </si>
  <si>
    <t>a:</t>
  </si>
  <si>
    <t>Managerial conclusion:</t>
  </si>
  <si>
    <r>
      <t>H1: µ1</t>
    </r>
    <r>
      <rPr>
        <sz val="11"/>
        <color theme="1"/>
        <rFont val="Calibri"/>
        <family val="2"/>
      </rPr>
      <t>≠µ2</t>
    </r>
  </si>
  <si>
    <r>
      <t xml:space="preserve">H0: </t>
    </r>
    <r>
      <rPr>
        <sz val="11"/>
        <color theme="1"/>
        <rFont val="Calibri"/>
        <family val="2"/>
      </rPr>
      <t>µ1=µ2</t>
    </r>
    <r>
      <rPr>
        <sz val="11"/>
        <color theme="1"/>
        <rFont val="Calibri"/>
        <family val="2"/>
        <scheme val="minor"/>
      </rPr>
      <t xml:space="preserve">                              or</t>
    </r>
  </si>
  <si>
    <r>
      <t>H0: µ1-</t>
    </r>
    <r>
      <rPr>
        <u/>
        <sz val="11"/>
        <color theme="1"/>
        <rFont val="Calibri"/>
        <family val="2"/>
        <scheme val="minor"/>
      </rPr>
      <t>µ2=0</t>
    </r>
  </si>
  <si>
    <r>
      <t xml:space="preserve">H1: </t>
    </r>
    <r>
      <rPr>
        <u/>
        <sz val="11"/>
        <color theme="1"/>
        <rFont val="Calibri"/>
        <family val="2"/>
        <scheme val="minor"/>
      </rPr>
      <t>µ1-µ2</t>
    </r>
    <r>
      <rPr>
        <u/>
        <sz val="11"/>
        <color theme="1"/>
        <rFont val="Calibri"/>
        <family val="2"/>
      </rPr>
      <t>≠0</t>
    </r>
  </si>
  <si>
    <t xml:space="preserve">There is not enough evidence that the mean males </t>
  </si>
  <si>
    <t>rentition is greater that mean females at alpha =5%</t>
  </si>
  <si>
    <t>Yrs Education</t>
  </si>
  <si>
    <t>Pvalue = 0.8513</t>
  </si>
  <si>
    <t>H0: Beta1=0</t>
  </si>
  <si>
    <t xml:space="preserve">H1: Beta1 not equal 0 </t>
  </si>
  <si>
    <t>pvalue&gt;alpha</t>
  </si>
  <si>
    <t>There is not enough evidence of a linear relationship</t>
  </si>
  <si>
    <t xml:space="preserve">pvalue  = 0.5692 </t>
  </si>
  <si>
    <t>H0: Beta2=0</t>
  </si>
  <si>
    <t xml:space="preserve">H1: Beta2 not equal 0 </t>
  </si>
  <si>
    <t xml:space="preserve">There is not enough evidence of a linear relationship between </t>
  </si>
  <si>
    <t>pvalue = 0.038</t>
  </si>
  <si>
    <t>H0: Beta3=0</t>
  </si>
  <si>
    <t xml:space="preserve">H1: Beta3 not equal 0 </t>
  </si>
  <si>
    <t>pvalue&lt;alpha</t>
  </si>
  <si>
    <t xml:space="preserve">There is evidence of a linear relationship between </t>
  </si>
  <si>
    <t>Years in PLE and Age at alpha =5%</t>
  </si>
  <si>
    <t>Years in PLE and college GPA at alpha =5%</t>
  </si>
  <si>
    <t>between Years in PLE and Years of education at alpha =5%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</si>
</sst>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sz val="8.8000000000000007"/>
      <color theme="1"/>
      <name val="Calibri"/>
      <family val="2"/>
    </font>
    <font>
      <b/>
      <sz val="13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4" fillId="0" borderId="0" xfId="0" applyFont="1" applyAlignment="1">
      <alignment horizontal="left"/>
    </xf>
    <xf numFmtId="0" fontId="5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2" fillId="0" borderId="0" xfId="0" applyFont="1"/>
    <xf numFmtId="17" fontId="4" fillId="0" borderId="0" xfId="0" applyNumberFormat="1" applyFont="1"/>
    <xf numFmtId="0" fontId="0" fillId="0" borderId="0" xfId="0" applyFill="1" applyBorder="1" applyAlignment="1"/>
    <xf numFmtId="0" fontId="0" fillId="0" borderId="5" xfId="0" applyFill="1" applyBorder="1" applyAlignment="1"/>
    <xf numFmtId="0" fontId="7" fillId="0" borderId="6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7" fillId="0" borderId="6" xfId="0" applyFont="1" applyFill="1" applyBorder="1" applyAlignment="1">
      <alignment horizontal="centerContinuous"/>
    </xf>
    <xf numFmtId="0" fontId="3" fillId="0" borderId="0" xfId="0" applyFont="1"/>
    <xf numFmtId="0" fontId="3" fillId="0" borderId="0" xfId="0" applyFont="1" applyFill="1" applyBorder="1" applyAlignment="1"/>
    <xf numFmtId="0" fontId="3" fillId="0" borderId="0" xfId="0" applyFont="1" applyBorder="1"/>
    <xf numFmtId="0" fontId="8" fillId="0" borderId="0" xfId="0" applyFont="1" applyFill="1" applyBorder="1" applyAlignment="1">
      <alignment horizontal="center"/>
    </xf>
    <xf numFmtId="0" fontId="0" fillId="0" borderId="0" xfId="0" applyBorder="1"/>
    <xf numFmtId="2" fontId="3" fillId="0" borderId="0" xfId="0" applyNumberFormat="1" applyFont="1" applyAlignment="1">
      <alignment horizontal="center"/>
    </xf>
    <xf numFmtId="0" fontId="1" fillId="0" borderId="0" xfId="0" applyFont="1" applyBorder="1"/>
    <xf numFmtId="0" fontId="7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7" fillId="0" borderId="6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2" borderId="0" xfId="0" applyFill="1"/>
    <xf numFmtId="0" fontId="9" fillId="0" borderId="0" xfId="0" applyFont="1"/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0" fillId="0" borderId="0" xfId="0" applyFont="1"/>
    <xf numFmtId="164" fontId="0" fillId="0" borderId="0" xfId="0" applyNumberFormat="1" applyFill="1" applyBorder="1" applyAlignment="1"/>
    <xf numFmtId="0" fontId="0" fillId="0" borderId="0" xfId="0" applyFill="1"/>
    <xf numFmtId="0" fontId="12" fillId="2" borderId="0" xfId="0" applyFont="1" applyFill="1"/>
    <xf numFmtId="17" fontId="4" fillId="2" borderId="0" xfId="0" applyNumberFormat="1" applyFont="1" applyFill="1"/>
    <xf numFmtId="9" fontId="0" fillId="0" borderId="0" xfId="0" applyNumberFormat="1"/>
    <xf numFmtId="0" fontId="0" fillId="2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'Defects after delivery'!$T$4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'Defects after delivery'!$S$5:$S$9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'Defects after delivery'!$T$5:$T$9</c:f>
              <c:numCache>
                <c:formatCode>0</c:formatCode>
                <c:ptCount val="5"/>
                <c:pt idx="0">
                  <c:v>826.33333333333337</c:v>
                </c:pt>
                <c:pt idx="1">
                  <c:v>837.41666666666663</c:v>
                </c:pt>
                <c:pt idx="2">
                  <c:v>785.91666666666663</c:v>
                </c:pt>
                <c:pt idx="3">
                  <c:v>669.08333333333337</c:v>
                </c:pt>
                <c:pt idx="4">
                  <c:v>496.25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1-44C5-9D7B-E6D848619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overlap val="-27"/>
        <c:axId val="639848016"/>
        <c:axId val="639850640"/>
      </c:barChart>
      <c:catAx>
        <c:axId val="63984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50640"/>
        <c:crosses val="autoZero"/>
        <c:auto val="1"/>
        <c:lblAlgn val="ctr"/>
        <c:lblOffset val="100"/>
        <c:noMultiLvlLbl val="0"/>
      </c:catAx>
      <c:valAx>
        <c:axId val="639850640"/>
        <c:scaling>
          <c:orientation val="minMax"/>
          <c:max val="1200"/>
        </c:scaling>
        <c:delete val="1"/>
        <c:axPos val="l"/>
        <c:numFmt formatCode="0" sourceLinked="1"/>
        <c:majorTickMark val="none"/>
        <c:minorTickMark val="none"/>
        <c:tickLblPos val="nextTo"/>
        <c:crossAx val="63984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'Employee Retention'!$I$31:$I$70</c:f>
              <c:numCache>
                <c:formatCode>General</c:formatCode>
                <c:ptCount val="40"/>
                <c:pt idx="0">
                  <c:v>1.25</c:v>
                </c:pt>
                <c:pt idx="1">
                  <c:v>3.75</c:v>
                </c:pt>
                <c:pt idx="2">
                  <c:v>6.25</c:v>
                </c:pt>
                <c:pt idx="3">
                  <c:v>8.75</c:v>
                </c:pt>
                <c:pt idx="4">
                  <c:v>11.25</c:v>
                </c:pt>
                <c:pt idx="5">
                  <c:v>13.75</c:v>
                </c:pt>
                <c:pt idx="6">
                  <c:v>16.25</c:v>
                </c:pt>
                <c:pt idx="7">
                  <c:v>18.75</c:v>
                </c:pt>
                <c:pt idx="9">
                  <c:v>23.75</c:v>
                </c:pt>
                <c:pt idx="10">
                  <c:v>26.25</c:v>
                </c:pt>
                <c:pt idx="11">
                  <c:v>28.75</c:v>
                </c:pt>
                <c:pt idx="12">
                  <c:v>31.25</c:v>
                </c:pt>
                <c:pt idx="13">
                  <c:v>33.75</c:v>
                </c:pt>
                <c:pt idx="14">
                  <c:v>36.25</c:v>
                </c:pt>
                <c:pt idx="15">
                  <c:v>38.75</c:v>
                </c:pt>
                <c:pt idx="16">
                  <c:v>41.25</c:v>
                </c:pt>
                <c:pt idx="17">
                  <c:v>43.75</c:v>
                </c:pt>
                <c:pt idx="18">
                  <c:v>46.25</c:v>
                </c:pt>
                <c:pt idx="19">
                  <c:v>48.75</c:v>
                </c:pt>
                <c:pt idx="20">
                  <c:v>51.25</c:v>
                </c:pt>
                <c:pt idx="21">
                  <c:v>53.75</c:v>
                </c:pt>
                <c:pt idx="22">
                  <c:v>56.25</c:v>
                </c:pt>
                <c:pt idx="23">
                  <c:v>58.75</c:v>
                </c:pt>
                <c:pt idx="24">
                  <c:v>61.25</c:v>
                </c:pt>
                <c:pt idx="25">
                  <c:v>63.75</c:v>
                </c:pt>
                <c:pt idx="26">
                  <c:v>66.25</c:v>
                </c:pt>
                <c:pt idx="27">
                  <c:v>68.75</c:v>
                </c:pt>
                <c:pt idx="28">
                  <c:v>71.25</c:v>
                </c:pt>
                <c:pt idx="29">
                  <c:v>73.75</c:v>
                </c:pt>
                <c:pt idx="30">
                  <c:v>76.25</c:v>
                </c:pt>
                <c:pt idx="31">
                  <c:v>78.75</c:v>
                </c:pt>
                <c:pt idx="32">
                  <c:v>81.25</c:v>
                </c:pt>
                <c:pt idx="33">
                  <c:v>83.75</c:v>
                </c:pt>
                <c:pt idx="34">
                  <c:v>86.25</c:v>
                </c:pt>
                <c:pt idx="35">
                  <c:v>88.75</c:v>
                </c:pt>
                <c:pt idx="36">
                  <c:v>91.25</c:v>
                </c:pt>
                <c:pt idx="37">
                  <c:v>93.75</c:v>
                </c:pt>
                <c:pt idx="38">
                  <c:v>96.25</c:v>
                </c:pt>
                <c:pt idx="39">
                  <c:v>98.75</c:v>
                </c:pt>
              </c:numCache>
            </c:numRef>
          </c:xVal>
          <c:yVal>
            <c:numRef>
              <c:f>'Employee Retention'!$J$31:$J$70</c:f>
              <c:numCache>
                <c:formatCode>General</c:formatCode>
                <c:ptCount val="40"/>
                <c:pt idx="0">
                  <c:v>0.3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1.5</c:v>
                </c:pt>
                <c:pt idx="5">
                  <c:v>1.8</c:v>
                </c:pt>
                <c:pt idx="6">
                  <c:v>2.5</c:v>
                </c:pt>
                <c:pt idx="7">
                  <c:v>3.4</c:v>
                </c:pt>
                <c:pt idx="8">
                  <c:v>3.5</c:v>
                </c:pt>
                <c:pt idx="9">
                  <c:v>3.7</c:v>
                </c:pt>
                <c:pt idx="10">
                  <c:v>3.7</c:v>
                </c:pt>
                <c:pt idx="11">
                  <c:v>3.7</c:v>
                </c:pt>
                <c:pt idx="12">
                  <c:v>3.9</c:v>
                </c:pt>
                <c:pt idx="13">
                  <c:v>4</c:v>
                </c:pt>
                <c:pt idx="14">
                  <c:v>4.3</c:v>
                </c:pt>
                <c:pt idx="15">
                  <c:v>4.5</c:v>
                </c:pt>
                <c:pt idx="16">
                  <c:v>4.7</c:v>
                </c:pt>
                <c:pt idx="17">
                  <c:v>4.8</c:v>
                </c:pt>
                <c:pt idx="18">
                  <c:v>5.0999999999999996</c:v>
                </c:pt>
                <c:pt idx="19">
                  <c:v>5.4</c:v>
                </c:pt>
                <c:pt idx="20">
                  <c:v>5.8</c:v>
                </c:pt>
                <c:pt idx="21">
                  <c:v>5.9</c:v>
                </c:pt>
                <c:pt idx="22">
                  <c:v>6.2</c:v>
                </c:pt>
                <c:pt idx="23">
                  <c:v>6.3</c:v>
                </c:pt>
                <c:pt idx="24">
                  <c:v>6.5</c:v>
                </c:pt>
                <c:pt idx="25">
                  <c:v>6.8</c:v>
                </c:pt>
                <c:pt idx="26">
                  <c:v>7.2</c:v>
                </c:pt>
                <c:pt idx="27">
                  <c:v>7.5</c:v>
                </c:pt>
                <c:pt idx="28">
                  <c:v>7.5</c:v>
                </c:pt>
                <c:pt idx="29">
                  <c:v>7.6</c:v>
                </c:pt>
                <c:pt idx="30">
                  <c:v>7.9</c:v>
                </c:pt>
                <c:pt idx="31">
                  <c:v>8.1999999999999993</c:v>
                </c:pt>
                <c:pt idx="32">
                  <c:v>8.4</c:v>
                </c:pt>
                <c:pt idx="33">
                  <c:v>8.4</c:v>
                </c:pt>
                <c:pt idx="34">
                  <c:v>8.5</c:v>
                </c:pt>
                <c:pt idx="35">
                  <c:v>9.6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9B-4B5D-BD95-E45766C54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361568"/>
        <c:axId val="644362880"/>
      </c:scatterChart>
      <c:valAx>
        <c:axId val="64436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4362880"/>
        <c:crosses val="autoZero"/>
        <c:crossBetween val="midCat"/>
      </c:valAx>
      <c:valAx>
        <c:axId val="644362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YearsPLE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43615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'Employee Retention'!$AJ$5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'Employee Retention'!$AI$6:$AI$7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'Employee Retention'!$AJ$6:$AJ$7</c:f>
              <c:numCache>
                <c:formatCode>0.00</c:formatCode>
                <c:ptCount val="2"/>
                <c:pt idx="0">
                  <c:v>5.5307692307692315</c:v>
                </c:pt>
                <c:pt idx="1">
                  <c:v>5.5407407407407403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F-4486-A42B-1BE6F6D3C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055832"/>
        <c:axId val="739056488"/>
      </c:barChart>
      <c:catAx>
        <c:axId val="73905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056488"/>
        <c:crosses val="autoZero"/>
        <c:auto val="1"/>
        <c:lblAlgn val="ctr"/>
        <c:lblOffset val="100"/>
        <c:noMultiLvlLbl val="0"/>
      </c:catAx>
      <c:valAx>
        <c:axId val="739056488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crossAx val="7390558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'Employee Retention'!$D$3</c:f>
              <c:strCache>
                <c:ptCount val="1"/>
                <c:pt idx="0">
                  <c:v>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2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'Employee Retention'!$A$4:$A$43</c:f>
              <c:numCache>
                <c:formatCode>General</c:formatCode>
                <c:ptCount val="4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9.6</c:v>
                </c:pt>
                <c:pt idx="5">
                  <c:v>8.5</c:v>
                </c:pt>
                <c:pt idx="6">
                  <c:v>8.4</c:v>
                </c:pt>
                <c:pt idx="7">
                  <c:v>8.4</c:v>
                </c:pt>
                <c:pt idx="8">
                  <c:v>8.1999999999999993</c:v>
                </c:pt>
                <c:pt idx="9">
                  <c:v>7.9</c:v>
                </c:pt>
                <c:pt idx="10">
                  <c:v>7.6</c:v>
                </c:pt>
                <c:pt idx="11">
                  <c:v>7.5</c:v>
                </c:pt>
                <c:pt idx="12">
                  <c:v>7.5</c:v>
                </c:pt>
                <c:pt idx="13">
                  <c:v>7.2</c:v>
                </c:pt>
                <c:pt idx="14">
                  <c:v>6.8</c:v>
                </c:pt>
                <c:pt idx="15">
                  <c:v>6.5</c:v>
                </c:pt>
                <c:pt idx="16">
                  <c:v>6.3</c:v>
                </c:pt>
                <c:pt idx="17">
                  <c:v>6.2</c:v>
                </c:pt>
                <c:pt idx="18">
                  <c:v>5.9</c:v>
                </c:pt>
                <c:pt idx="19">
                  <c:v>5.8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4.8</c:v>
                </c:pt>
                <c:pt idx="23">
                  <c:v>4.7</c:v>
                </c:pt>
                <c:pt idx="24">
                  <c:v>4.5</c:v>
                </c:pt>
                <c:pt idx="25">
                  <c:v>4.3</c:v>
                </c:pt>
                <c:pt idx="26">
                  <c:v>4</c:v>
                </c:pt>
                <c:pt idx="27">
                  <c:v>3.9</c:v>
                </c:pt>
                <c:pt idx="28">
                  <c:v>3.7</c:v>
                </c:pt>
                <c:pt idx="29">
                  <c:v>3.7</c:v>
                </c:pt>
                <c:pt idx="30">
                  <c:v>3.7</c:v>
                </c:pt>
                <c:pt idx="31">
                  <c:v>3.5</c:v>
                </c:pt>
                <c:pt idx="32">
                  <c:v>3.4</c:v>
                </c:pt>
                <c:pt idx="33">
                  <c:v>2.5</c:v>
                </c:pt>
                <c:pt idx="34">
                  <c:v>1.8</c:v>
                </c:pt>
                <c:pt idx="35">
                  <c:v>1.5</c:v>
                </c:pt>
                <c:pt idx="36">
                  <c:v>0.9</c:v>
                </c:pt>
                <c:pt idx="37">
                  <c:v>0.8</c:v>
                </c:pt>
                <c:pt idx="38">
                  <c:v>0.7</c:v>
                </c:pt>
                <c:pt idx="39">
                  <c:v>0.3</c:v>
                </c:pt>
              </c:numCache>
            </c:numRef>
          </c:xVal>
          <c:yVal>
            <c:numRef>
              <c:f>'Employee Retention'!$D$4:$D$43</c:f>
              <c:numCache>
                <c:formatCode>General</c:formatCode>
                <c:ptCount val="40"/>
                <c:pt idx="0">
                  <c:v>33</c:v>
                </c:pt>
                <c:pt idx="1">
                  <c:v>25</c:v>
                </c:pt>
                <c:pt idx="2">
                  <c:v>26</c:v>
                </c:pt>
                <c:pt idx="3">
                  <c:v>24</c:v>
                </c:pt>
                <c:pt idx="4">
                  <c:v>25</c:v>
                </c:pt>
                <c:pt idx="5">
                  <c:v>23</c:v>
                </c:pt>
                <c:pt idx="6">
                  <c:v>35</c:v>
                </c:pt>
                <c:pt idx="7">
                  <c:v>23</c:v>
                </c:pt>
                <c:pt idx="8">
                  <c:v>32</c:v>
                </c:pt>
                <c:pt idx="9">
                  <c:v>34</c:v>
                </c:pt>
                <c:pt idx="10">
                  <c:v>28</c:v>
                </c:pt>
                <c:pt idx="11">
                  <c:v>23</c:v>
                </c:pt>
                <c:pt idx="12">
                  <c:v>24</c:v>
                </c:pt>
                <c:pt idx="13">
                  <c:v>23</c:v>
                </c:pt>
                <c:pt idx="14">
                  <c:v>27</c:v>
                </c:pt>
                <c:pt idx="15">
                  <c:v>26</c:v>
                </c:pt>
                <c:pt idx="16">
                  <c:v>21</c:v>
                </c:pt>
                <c:pt idx="17">
                  <c:v>23</c:v>
                </c:pt>
                <c:pt idx="18">
                  <c:v>20</c:v>
                </c:pt>
                <c:pt idx="19">
                  <c:v>25</c:v>
                </c:pt>
                <c:pt idx="20">
                  <c:v>24</c:v>
                </c:pt>
                <c:pt idx="21">
                  <c:v>32</c:v>
                </c:pt>
                <c:pt idx="22">
                  <c:v>28</c:v>
                </c:pt>
                <c:pt idx="23">
                  <c:v>25</c:v>
                </c:pt>
                <c:pt idx="24">
                  <c:v>23</c:v>
                </c:pt>
                <c:pt idx="25">
                  <c:v>25</c:v>
                </c:pt>
                <c:pt idx="26">
                  <c:v>24</c:v>
                </c:pt>
                <c:pt idx="27">
                  <c:v>26</c:v>
                </c:pt>
                <c:pt idx="28">
                  <c:v>23</c:v>
                </c:pt>
                <c:pt idx="29">
                  <c:v>24</c:v>
                </c:pt>
                <c:pt idx="30">
                  <c:v>23</c:v>
                </c:pt>
                <c:pt idx="31">
                  <c:v>21</c:v>
                </c:pt>
                <c:pt idx="32">
                  <c:v>24</c:v>
                </c:pt>
                <c:pt idx="33">
                  <c:v>22</c:v>
                </c:pt>
                <c:pt idx="34">
                  <c:v>25</c:v>
                </c:pt>
                <c:pt idx="35">
                  <c:v>22</c:v>
                </c:pt>
                <c:pt idx="36">
                  <c:v>23</c:v>
                </c:pt>
                <c:pt idx="37">
                  <c:v>26</c:v>
                </c:pt>
                <c:pt idx="38">
                  <c:v>22</c:v>
                </c:pt>
                <c:pt idx="39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28-46AF-9427-64A1CD679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884488"/>
        <c:axId val="970881864"/>
      </c:scatterChart>
      <c:valAx>
        <c:axId val="97088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ysClr val="windowText" lastClr="000000"/>
                    </a:solidFill>
                  </a:rPr>
                  <a:t>YearsPLE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881864"/>
        <c:crosses val="autoZero"/>
        <c:crossBetween val="midCat"/>
      </c:valAx>
      <c:valAx>
        <c:axId val="970881864"/>
        <c:scaling>
          <c:orientation val="minMax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ysClr val="windowText" lastClr="000000"/>
                    </a:solidFill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1.5302218821729151E-2"/>
              <c:y val="0.34587543130142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88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20</xdr:row>
      <xdr:rowOff>11113</xdr:rowOff>
    </xdr:from>
    <xdr:to>
      <xdr:col>12</xdr:col>
      <xdr:colOff>606424</xdr:colOff>
      <xdr:row>33</xdr:row>
      <xdr:rowOff>65088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A3CD6A-EBAB-205E-9CCE-9BC657465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238125</xdr:colOff>
      <xdr:row>0</xdr:row>
      <xdr:rowOff>163514</xdr:rowOff>
    </xdr:from>
    <xdr:to>
      <xdr:col>20</xdr:col>
      <xdr:colOff>22225</xdr:colOff>
      <xdr:row>12</xdr:row>
      <xdr:rowOff>130176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26607B2-35B7-B544-D802-1294C4E5C03D}"/>
            </a:ext>
          </a:extLst>
        </xdr:cNvPr>
        <xdr:cNvSpPr/>
      </xdr:nvSpPr>
      <xdr:spPr>
        <a:xfrm>
          <a:off x="10834688" y="163514"/>
          <a:ext cx="3451225" cy="2403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200" b="1">
              <a:solidFill>
                <a:sysClr val="windowText" lastClr="000000"/>
              </a:solidFill>
            </a:rPr>
            <a:t>Managerial</a:t>
          </a:r>
          <a:r>
            <a:rPr lang="en-GB" sz="1200" b="1" baseline="0">
              <a:solidFill>
                <a:sysClr val="windowText" lastClr="000000"/>
              </a:solidFill>
            </a:rPr>
            <a:t> </a:t>
          </a:r>
          <a:r>
            <a:rPr lang="en-GB" sz="1200" b="1">
              <a:solidFill>
                <a:sysClr val="windowText" lastClr="000000"/>
              </a:solidFill>
            </a:rPr>
            <a:t>conclusion </a:t>
          </a:r>
        </a:p>
        <a:p>
          <a:pPr algn="l"/>
          <a:endParaRPr lang="en-GB" sz="1200" b="0">
            <a:solidFill>
              <a:sysClr val="windowText" lastClr="000000"/>
            </a:solidFill>
          </a:endParaRPr>
        </a:p>
        <a:p>
          <a:pPr algn="l"/>
          <a:r>
            <a:rPr lang="en-GB" sz="1200" b="0">
              <a:solidFill>
                <a:sysClr val="windowText" lastClr="000000"/>
              </a:solidFill>
            </a:rPr>
            <a:t>The</a:t>
          </a:r>
          <a:r>
            <a:rPr lang="en-GB" sz="1200" b="0" baseline="0">
              <a:solidFill>
                <a:sysClr val="windowText" lastClr="000000"/>
              </a:solidFill>
            </a:rPr>
            <a:t> number of defects was highest in 2014 and lowesat in 2018. This is based on the avarage values for each year. The differences were noted to be significant. </a:t>
          </a:r>
        </a:p>
        <a:p>
          <a:pPr algn="l"/>
          <a:endParaRPr lang="en-GB" sz="1200" b="0" baseline="0">
            <a:solidFill>
              <a:sysClr val="windowText" lastClr="000000"/>
            </a:solidFill>
          </a:endParaRPr>
        </a:p>
        <a:p>
          <a:pPr algn="l"/>
          <a:r>
            <a:rPr lang="en-GB" sz="1200" b="1" baseline="0">
              <a:solidFill>
                <a:sysClr val="windowText" lastClr="000000"/>
              </a:solidFill>
            </a:rPr>
            <a:t>Interpretation </a:t>
          </a:r>
        </a:p>
        <a:p>
          <a:pPr algn="l"/>
          <a:r>
            <a:rPr lang="en-GB" sz="1200" b="0" baseline="0">
              <a:solidFill>
                <a:sysClr val="windowText" lastClr="000000"/>
              </a:solidFill>
            </a:rPr>
            <a:t>As the year increase , the number of defects for the products decreased significantly.    </a:t>
          </a:r>
          <a:endParaRPr lang="en-GB" sz="1200" b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495596</xdr:colOff>
      <xdr:row>25</xdr:row>
      <xdr:rowOff>157390</xdr:rowOff>
    </xdr:from>
    <xdr:to>
      <xdr:col>11</xdr:col>
      <xdr:colOff>220478</xdr:colOff>
      <xdr:row>35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45689F-3677-03D5-CBC3-E1C43EE36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295500</xdr:colOff>
      <xdr:row>3</xdr:row>
      <xdr:rowOff>22226</xdr:rowOff>
    </xdr:from>
    <xdr:to>
      <xdr:col>38</xdr:col>
      <xdr:colOff>596218</xdr:colOff>
      <xdr:row>17</xdr:row>
      <xdr:rowOff>24947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C80F5C-F0BB-BCB2-41C0-22C8AB834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527049</xdr:colOff>
      <xdr:row>25</xdr:row>
      <xdr:rowOff>82550</xdr:rowOff>
    </xdr:from>
    <xdr:to>
      <xdr:col>21</xdr:col>
      <xdr:colOff>511174</xdr:colOff>
      <xdr:row>36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3CB16A-236E-1A6D-2FA8-508B7AD26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513291</xdr:colOff>
      <xdr:row>6</xdr:row>
      <xdr:rowOff>76730</xdr:rowOff>
    </xdr:from>
    <xdr:to>
      <xdr:col>22</xdr:col>
      <xdr:colOff>111124</xdr:colOff>
      <xdr:row>23</xdr:row>
      <xdr:rowOff>150813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DECA4F5-2A0C-4F75-BDDA-43A4BEB662ED}"/>
            </a:ext>
          </a:extLst>
        </xdr:cNvPr>
        <xdr:cNvSpPr/>
      </xdr:nvSpPr>
      <xdr:spPr>
        <a:xfrm>
          <a:off x="16547041" y="1346730"/>
          <a:ext cx="3876146" cy="348720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200" b="1">
              <a:solidFill>
                <a:sysClr val="windowText" lastClr="000000"/>
              </a:solidFill>
            </a:rPr>
            <a:t>Managerial</a:t>
          </a:r>
          <a:r>
            <a:rPr lang="en-GB" sz="1200" b="1" baseline="0">
              <a:solidFill>
                <a:sysClr val="windowText" lastClr="000000"/>
              </a:solidFill>
            </a:rPr>
            <a:t> </a:t>
          </a:r>
          <a:r>
            <a:rPr lang="en-GB" sz="1200" b="1">
              <a:solidFill>
                <a:sysClr val="windowText" lastClr="000000"/>
              </a:solidFill>
            </a:rPr>
            <a:t>conclusion </a:t>
          </a:r>
        </a:p>
        <a:p>
          <a:pPr algn="l"/>
          <a:r>
            <a:rPr lang="en-GB" sz="1200" b="0">
              <a:solidFill>
                <a:sysClr val="windowText" lastClr="000000"/>
              </a:solidFill>
            </a:rPr>
            <a:t>The variables</a:t>
          </a:r>
          <a:r>
            <a:rPr lang="en-GB" sz="1200" b="0" baseline="0">
              <a:solidFill>
                <a:sysClr val="windowText" lastClr="000000"/>
              </a:solidFill>
            </a:rPr>
            <a:t> years in education and GPA does not affect employee retention. The variable age</a:t>
          </a:r>
          <a:r>
            <a:rPr lang="en-GB" sz="1200" b="0">
              <a:solidFill>
                <a:sysClr val="windowText" lastClr="000000"/>
              </a:solidFill>
            </a:rPr>
            <a:t> after</a:t>
          </a:r>
          <a:r>
            <a:rPr lang="en-GB" sz="1200" b="0" baseline="0">
              <a:solidFill>
                <a:sysClr val="windowText" lastClr="000000"/>
              </a:solidFill>
            </a:rPr>
            <a:t> retention. Aged employees are more likely to remain longer than younger employees. </a:t>
          </a:r>
        </a:p>
        <a:p>
          <a:pPr algn="l"/>
          <a:endParaRPr lang="en-GB" sz="1200" b="0" baseline="0">
            <a:solidFill>
              <a:sysClr val="windowText" lastClr="000000"/>
            </a:solidFill>
          </a:endParaRPr>
        </a:p>
        <a:p>
          <a:pPr algn="l"/>
          <a:r>
            <a:rPr lang="en-GB" sz="1200" b="1" baseline="0">
              <a:solidFill>
                <a:sysClr val="windowText" lastClr="000000"/>
              </a:solidFill>
            </a:rPr>
            <a:t>Interpretation </a:t>
          </a:r>
        </a:p>
        <a:p>
          <a:pPr algn="l"/>
          <a:r>
            <a:rPr lang="en-GB" sz="1200" b="0" baseline="0">
              <a:solidFill>
                <a:sysClr val="windowText" lastClr="000000"/>
              </a:solidFill>
            </a:rPr>
            <a:t>The relationship between the years in PLE, education ,GPA,  and Age was evaluated using a regression analysis. The assumption of normality was said to be true, given that the normality distribution plot is fairly linear. Based on the results from the regression model, the R-squared value noted was 0.15. The value indicated that only 15% of the variance in the dependent variable years in PLE can be explained by the variables used in the model. only age was noted to have a positive relationship with employee retention in PLE. </a:t>
          </a:r>
        </a:p>
      </xdr:txBody>
    </xdr:sp>
    <xdr:clientData/>
  </xdr:twoCellAnchor>
  <xdr:twoCellAnchor>
    <xdr:from>
      <xdr:col>31</xdr:col>
      <xdr:colOff>275544</xdr:colOff>
      <xdr:row>18</xdr:row>
      <xdr:rowOff>98651</xdr:rowOff>
    </xdr:from>
    <xdr:to>
      <xdr:col>37</xdr:col>
      <xdr:colOff>434294</xdr:colOff>
      <xdr:row>32</xdr:row>
      <xdr:rowOff>60476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244A4E5-DC55-4195-BC6C-BF18FA67CA00}"/>
            </a:ext>
          </a:extLst>
        </xdr:cNvPr>
        <xdr:cNvSpPr/>
      </xdr:nvSpPr>
      <xdr:spPr>
        <a:xfrm>
          <a:off x="27898044" y="3704544"/>
          <a:ext cx="3832679" cy="269459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200" b="1">
              <a:solidFill>
                <a:sysClr val="windowText" lastClr="000000"/>
              </a:solidFill>
            </a:rPr>
            <a:t>Managerial</a:t>
          </a:r>
          <a:r>
            <a:rPr lang="en-GB" sz="1200" b="1" baseline="0">
              <a:solidFill>
                <a:sysClr val="windowText" lastClr="000000"/>
              </a:solidFill>
            </a:rPr>
            <a:t> </a:t>
          </a:r>
          <a:r>
            <a:rPr lang="en-GB" sz="1200" b="1">
              <a:solidFill>
                <a:sysClr val="windowText" lastClr="000000"/>
              </a:solidFill>
            </a:rPr>
            <a:t>conclusion </a:t>
          </a:r>
        </a:p>
        <a:p>
          <a:pPr algn="l"/>
          <a:r>
            <a:rPr lang="en-GB" sz="1200" b="0" baseline="0">
              <a:solidFill>
                <a:sysClr val="windowText" lastClr="000000"/>
              </a:solidFill>
            </a:rPr>
            <a:t>The gender of the employees does not determine their retention rate. In context, ther is no evidence to justify that males have a higher retention than females and vise versa.  </a:t>
          </a:r>
        </a:p>
        <a:p>
          <a:pPr algn="l"/>
          <a:endParaRPr lang="en-GB" sz="1200" b="0" baseline="0">
            <a:solidFill>
              <a:sysClr val="windowText" lastClr="000000"/>
            </a:solidFill>
          </a:endParaRPr>
        </a:p>
        <a:p>
          <a:pPr algn="l"/>
          <a:r>
            <a:rPr lang="en-GB" sz="1200" b="1" baseline="0">
              <a:solidFill>
                <a:sysClr val="windowText" lastClr="000000"/>
              </a:solidFill>
            </a:rPr>
            <a:t>Interpretation </a:t>
          </a:r>
        </a:p>
        <a:p>
          <a:pPr algn="l"/>
          <a:r>
            <a:rPr lang="en-GB" sz="1200" b="0" baseline="0">
              <a:solidFill>
                <a:sysClr val="windowText" lastClr="000000"/>
              </a:solidFill>
            </a:rPr>
            <a:t>Based on the result of the analysis , it was noted that there is no significant difference in the years spent in PLE for both males and females (t = 2.02, p = 0.99). This shows that the gender of the employees did not have any impact on how long they stayed in the organization. . </a:t>
          </a:r>
          <a:endParaRPr lang="en-GB" sz="1200" b="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5C911-A3B5-47B1-A7DA-3431D51135EB}">
  <dimension ref="A1:W27"/>
  <sheetViews>
    <sheetView topLeftCell="I1" zoomScale="80" zoomScaleNormal="80" workbookViewId="0">
      <selection activeCell="P18" sqref="P18"/>
    </sheetView>
  </sheetViews>
  <sheetFormatPr defaultRowHeight="14.5" x14ac:dyDescent="0.35"/>
  <cols>
    <col min="1" max="1" width="16.453125" customWidth="1"/>
    <col min="2" max="2" width="11.6328125" customWidth="1"/>
    <col min="3" max="3" width="13.36328125" customWidth="1"/>
    <col min="4" max="4" width="10" customWidth="1"/>
    <col min="5" max="5" width="9" customWidth="1"/>
    <col min="9" max="9" width="17.26953125" customWidth="1"/>
    <col min="10" max="10" width="10.81640625" customWidth="1"/>
    <col min="11" max="11" width="10.7265625" customWidth="1"/>
    <col min="19" max="19" width="8.7265625" style="4" customWidth="1"/>
    <col min="20" max="20" width="8.7265625" customWidth="1"/>
  </cols>
  <sheetData>
    <row r="1" spans="1:23" ht="17" x14ac:dyDescent="0.4">
      <c r="A1" s="1" t="s">
        <v>25</v>
      </c>
      <c r="B1" s="1"/>
      <c r="C1" s="2"/>
      <c r="D1" s="2"/>
      <c r="E1" s="2"/>
      <c r="F1" s="2"/>
      <c r="I1" s="48" t="s">
        <v>82</v>
      </c>
    </row>
    <row r="2" spans="1:23" ht="16" thickBot="1" x14ac:dyDescent="0.4">
      <c r="A2" s="2"/>
      <c r="B2" s="3"/>
      <c r="C2" s="2"/>
      <c r="D2" s="2"/>
      <c r="E2" s="2"/>
      <c r="F2" s="2"/>
      <c r="P2" s="47"/>
    </row>
    <row r="3" spans="1:23" ht="16" thickBot="1" x14ac:dyDescent="0.4">
      <c r="A3" s="1" t="s">
        <v>26</v>
      </c>
      <c r="B3" s="3"/>
      <c r="C3" s="2"/>
      <c r="D3" s="2"/>
      <c r="E3" s="2"/>
      <c r="F3" s="2"/>
      <c r="I3" s="36" t="s">
        <v>27</v>
      </c>
      <c r="J3" s="37"/>
      <c r="K3" s="37"/>
      <c r="L3" s="37"/>
      <c r="M3" s="38"/>
    </row>
    <row r="4" spans="1:23" ht="16" thickBot="1" x14ac:dyDescent="0.4">
      <c r="A4" s="7" t="s">
        <v>1</v>
      </c>
      <c r="B4" s="8">
        <v>2014</v>
      </c>
      <c r="C4" s="8">
        <v>2015</v>
      </c>
      <c r="D4" s="8">
        <v>2016</v>
      </c>
      <c r="E4" s="8">
        <v>2017</v>
      </c>
      <c r="F4" s="8">
        <v>2018</v>
      </c>
      <c r="S4" s="14" t="s">
        <v>44</v>
      </c>
      <c r="T4" s="15" t="s">
        <v>32</v>
      </c>
      <c r="U4" s="9"/>
      <c r="V4" s="9"/>
      <c r="W4" s="9"/>
    </row>
    <row r="5" spans="1:23" ht="16.5" thickTop="1" thickBot="1" x14ac:dyDescent="0.4">
      <c r="A5" s="10" t="s">
        <v>2</v>
      </c>
      <c r="B5" s="5">
        <v>812</v>
      </c>
      <c r="C5" s="5">
        <v>828</v>
      </c>
      <c r="D5" s="5">
        <v>824</v>
      </c>
      <c r="E5" s="5">
        <v>682</v>
      </c>
      <c r="F5" s="5">
        <v>571</v>
      </c>
      <c r="I5" t="s">
        <v>28</v>
      </c>
      <c r="S5" s="16">
        <v>2014</v>
      </c>
      <c r="T5" s="17">
        <v>826.33333333333337</v>
      </c>
    </row>
    <row r="6" spans="1:23" ht="15.5" x14ac:dyDescent="0.35">
      <c r="A6" s="10" t="s">
        <v>3</v>
      </c>
      <c r="B6" s="5">
        <v>810</v>
      </c>
      <c r="C6" s="5">
        <v>832</v>
      </c>
      <c r="D6" s="5">
        <v>836</v>
      </c>
      <c r="E6" s="5">
        <v>695</v>
      </c>
      <c r="F6" s="5">
        <v>575</v>
      </c>
      <c r="I6" s="13" t="s">
        <v>29</v>
      </c>
      <c r="J6" s="13" t="s">
        <v>30</v>
      </c>
      <c r="K6" s="13" t="s">
        <v>31</v>
      </c>
      <c r="L6" s="13" t="s">
        <v>32</v>
      </c>
      <c r="M6" s="13" t="s">
        <v>33</v>
      </c>
      <c r="S6" s="16">
        <v>2015</v>
      </c>
      <c r="T6" s="17">
        <v>837.41666666666663</v>
      </c>
    </row>
    <row r="7" spans="1:23" ht="15.5" x14ac:dyDescent="0.35">
      <c r="A7" s="10" t="s">
        <v>4</v>
      </c>
      <c r="B7" s="5">
        <v>813</v>
      </c>
      <c r="C7" s="5">
        <v>847</v>
      </c>
      <c r="D7" s="5">
        <v>818</v>
      </c>
      <c r="E7" s="5">
        <v>692</v>
      </c>
      <c r="F7" s="5">
        <v>547</v>
      </c>
      <c r="I7" s="11">
        <v>2014</v>
      </c>
      <c r="J7" s="11">
        <v>12</v>
      </c>
      <c r="K7" s="11">
        <v>9916</v>
      </c>
      <c r="L7" s="11">
        <v>826.33333333333337</v>
      </c>
      <c r="M7" s="11">
        <v>135.33333333333329</v>
      </c>
      <c r="S7" s="16">
        <v>2016</v>
      </c>
      <c r="T7" s="17">
        <v>785.91666666666663</v>
      </c>
    </row>
    <row r="8" spans="1:23" ht="15.5" x14ac:dyDescent="0.35">
      <c r="A8" s="10" t="s">
        <v>5</v>
      </c>
      <c r="B8" s="5">
        <v>823</v>
      </c>
      <c r="C8" s="5">
        <v>839</v>
      </c>
      <c r="D8" s="5">
        <v>825</v>
      </c>
      <c r="E8" s="5">
        <v>686</v>
      </c>
      <c r="F8" s="5">
        <v>542</v>
      </c>
      <c r="I8" s="11">
        <v>2015</v>
      </c>
      <c r="J8" s="11">
        <v>12</v>
      </c>
      <c r="K8" s="11">
        <v>10049</v>
      </c>
      <c r="L8" s="11">
        <v>837.41666666666663</v>
      </c>
      <c r="M8" s="11">
        <v>121.5378787878788</v>
      </c>
      <c r="S8" s="16">
        <v>2017</v>
      </c>
      <c r="T8" s="17">
        <v>669.08333333333337</v>
      </c>
    </row>
    <row r="9" spans="1:23" ht="15.5" x14ac:dyDescent="0.35">
      <c r="A9" s="10" t="s">
        <v>6</v>
      </c>
      <c r="B9" s="5">
        <v>832</v>
      </c>
      <c r="C9" s="5">
        <v>832</v>
      </c>
      <c r="D9" s="5">
        <v>804</v>
      </c>
      <c r="E9" s="5">
        <v>673</v>
      </c>
      <c r="F9" s="5">
        <v>532</v>
      </c>
      <c r="I9" s="11">
        <v>2016</v>
      </c>
      <c r="J9" s="11">
        <v>12</v>
      </c>
      <c r="K9" s="11">
        <v>9431</v>
      </c>
      <c r="L9" s="11">
        <v>785.91666666666663</v>
      </c>
      <c r="M9" s="11">
        <v>2749.719696969697</v>
      </c>
      <c r="S9" s="16">
        <v>2018</v>
      </c>
      <c r="T9" s="17">
        <v>496.25</v>
      </c>
    </row>
    <row r="10" spans="1:23" ht="15.5" x14ac:dyDescent="0.35">
      <c r="A10" s="10" t="s">
        <v>7</v>
      </c>
      <c r="B10" s="5">
        <v>848</v>
      </c>
      <c r="C10" s="5">
        <v>840</v>
      </c>
      <c r="D10" s="5">
        <v>812</v>
      </c>
      <c r="E10" s="5">
        <v>681</v>
      </c>
      <c r="F10" s="5">
        <v>496</v>
      </c>
      <c r="I10" s="11">
        <v>2017</v>
      </c>
      <c r="J10" s="11">
        <v>12</v>
      </c>
      <c r="K10" s="11">
        <v>8029</v>
      </c>
      <c r="L10" s="11">
        <v>669.08333333333337</v>
      </c>
      <c r="M10" s="11">
        <v>959.35606060606074</v>
      </c>
    </row>
    <row r="11" spans="1:23" ht="16" thickBot="1" x14ac:dyDescent="0.4">
      <c r="A11" s="10" t="s">
        <v>8</v>
      </c>
      <c r="B11" s="5">
        <v>837</v>
      </c>
      <c r="C11" s="5">
        <v>849</v>
      </c>
      <c r="D11" s="5">
        <v>806</v>
      </c>
      <c r="E11" s="5">
        <v>696</v>
      </c>
      <c r="F11" s="5">
        <v>472</v>
      </c>
      <c r="I11" s="12">
        <v>2018</v>
      </c>
      <c r="J11" s="12">
        <v>12</v>
      </c>
      <c r="K11" s="12">
        <v>5955</v>
      </c>
      <c r="L11" s="12">
        <v>496.25</v>
      </c>
      <c r="M11" s="12">
        <v>2940.0227272727275</v>
      </c>
    </row>
    <row r="12" spans="1:23" ht="15.5" x14ac:dyDescent="0.35">
      <c r="A12" s="10" t="s">
        <v>9</v>
      </c>
      <c r="B12" s="5">
        <v>831</v>
      </c>
      <c r="C12" s="5">
        <v>857</v>
      </c>
      <c r="D12" s="5">
        <v>798</v>
      </c>
      <c r="E12" s="5">
        <v>688</v>
      </c>
      <c r="F12" s="5">
        <v>460</v>
      </c>
    </row>
    <row r="13" spans="1:23" ht="15.5" x14ac:dyDescent="0.35">
      <c r="A13" s="10" t="s">
        <v>10</v>
      </c>
      <c r="B13" s="5">
        <v>827</v>
      </c>
      <c r="C13" s="5">
        <v>839</v>
      </c>
      <c r="D13" s="5">
        <v>804</v>
      </c>
      <c r="E13" s="5">
        <v>671</v>
      </c>
      <c r="F13" s="5">
        <v>441</v>
      </c>
    </row>
    <row r="14" spans="1:23" ht="16" thickBot="1" x14ac:dyDescent="0.4">
      <c r="A14" s="10" t="s">
        <v>11</v>
      </c>
      <c r="B14" s="5">
        <v>838</v>
      </c>
      <c r="C14" s="5">
        <v>842</v>
      </c>
      <c r="D14" s="5">
        <v>713</v>
      </c>
      <c r="E14" s="5">
        <v>645</v>
      </c>
      <c r="F14" s="5">
        <v>445</v>
      </c>
      <c r="I14" t="s">
        <v>34</v>
      </c>
    </row>
    <row r="15" spans="1:23" ht="15.5" x14ac:dyDescent="0.35">
      <c r="A15" s="10" t="s">
        <v>12</v>
      </c>
      <c r="B15" s="5">
        <v>826</v>
      </c>
      <c r="C15" s="5">
        <v>828</v>
      </c>
      <c r="D15" s="5">
        <v>705</v>
      </c>
      <c r="E15" s="5">
        <v>617</v>
      </c>
      <c r="F15" s="5">
        <v>438</v>
      </c>
      <c r="I15" s="13" t="s">
        <v>35</v>
      </c>
      <c r="J15" s="13" t="s">
        <v>36</v>
      </c>
      <c r="K15" s="13" t="s">
        <v>37</v>
      </c>
      <c r="L15" s="13" t="s">
        <v>38</v>
      </c>
      <c r="M15" s="13" t="s">
        <v>0</v>
      </c>
      <c r="N15" s="13" t="s">
        <v>39</v>
      </c>
      <c r="O15" s="13" t="s">
        <v>40</v>
      </c>
      <c r="P15" s="27"/>
      <c r="Q15" s="27"/>
      <c r="R15" s="27"/>
    </row>
    <row r="16" spans="1:23" ht="15.5" x14ac:dyDescent="0.35">
      <c r="A16" s="10" t="s">
        <v>13</v>
      </c>
      <c r="B16" s="5">
        <v>819</v>
      </c>
      <c r="C16" s="5">
        <v>816</v>
      </c>
      <c r="D16" s="5">
        <v>686</v>
      </c>
      <c r="E16" s="5">
        <v>603</v>
      </c>
      <c r="F16" s="5">
        <v>436</v>
      </c>
      <c r="I16" s="11" t="s">
        <v>41</v>
      </c>
      <c r="J16" s="11">
        <v>984600.33333333337</v>
      </c>
      <c r="K16" s="11">
        <v>4</v>
      </c>
      <c r="L16" s="11">
        <v>246150.08333333334</v>
      </c>
      <c r="M16" s="11">
        <v>178.21543833398422</v>
      </c>
      <c r="N16" s="46">
        <v>8.678241180182313E-31</v>
      </c>
      <c r="O16" s="11">
        <v>2.5396886349036807</v>
      </c>
      <c r="P16" s="11"/>
      <c r="Q16" s="11"/>
      <c r="R16" s="11"/>
    </row>
    <row r="17" spans="1:18" x14ac:dyDescent="0.35">
      <c r="I17" s="11" t="s">
        <v>42</v>
      </c>
      <c r="J17" s="11">
        <v>75965.666666666672</v>
      </c>
      <c r="K17" s="11">
        <v>55</v>
      </c>
      <c r="L17" s="11">
        <v>1381.1939393939394</v>
      </c>
      <c r="M17" s="11"/>
      <c r="N17" s="11"/>
      <c r="O17" s="11"/>
      <c r="P17" s="11"/>
      <c r="Q17" s="11"/>
      <c r="R17" s="11"/>
    </row>
    <row r="18" spans="1:18" ht="15.5" x14ac:dyDescent="0.35">
      <c r="A18" s="49" t="s">
        <v>75</v>
      </c>
      <c r="B18" t="s">
        <v>76</v>
      </c>
      <c r="C18" s="45" t="s">
        <v>78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8" ht="15" thickBot="1" x14ac:dyDescent="0.4">
      <c r="B19" t="s">
        <v>77</v>
      </c>
      <c r="C19" t="s">
        <v>79</v>
      </c>
      <c r="I19" s="12" t="s">
        <v>43</v>
      </c>
      <c r="J19" s="12">
        <v>1060566</v>
      </c>
      <c r="K19" s="12">
        <v>59</v>
      </c>
      <c r="L19" s="12"/>
      <c r="M19" s="12"/>
      <c r="N19" s="12"/>
      <c r="O19" s="12"/>
      <c r="P19" s="11"/>
      <c r="Q19" s="11"/>
      <c r="R19" s="11"/>
    </row>
    <row r="21" spans="1:18" ht="17" x14ac:dyDescent="0.4">
      <c r="A21" s="48" t="s">
        <v>80</v>
      </c>
      <c r="B21" t="s">
        <v>81</v>
      </c>
      <c r="C21">
        <v>0.05</v>
      </c>
    </row>
    <row r="23" spans="1:18" ht="17" x14ac:dyDescent="0.4">
      <c r="O23" s="48" t="s">
        <v>83</v>
      </c>
      <c r="P23" s="4"/>
    </row>
    <row r="24" spans="1:18" x14ac:dyDescent="0.35">
      <c r="O24" t="s">
        <v>86</v>
      </c>
      <c r="P24" s="4"/>
    </row>
    <row r="25" spans="1:18" x14ac:dyDescent="0.35">
      <c r="O25" t="s">
        <v>85</v>
      </c>
      <c r="P25" s="4"/>
    </row>
    <row r="26" spans="1:18" x14ac:dyDescent="0.35">
      <c r="O26" t="s">
        <v>87</v>
      </c>
    </row>
    <row r="27" spans="1:18" x14ac:dyDescent="0.35">
      <c r="O27" t="s">
        <v>88</v>
      </c>
    </row>
  </sheetData>
  <mergeCells count="1">
    <mergeCell ref="I3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A10E-A769-4C47-91D5-BF83AE1A070E}">
  <dimension ref="A1:AJ71"/>
  <sheetViews>
    <sheetView tabSelected="1" zoomScale="54" zoomScaleNormal="80" workbookViewId="0">
      <selection activeCell="L40" sqref="L40"/>
    </sheetView>
  </sheetViews>
  <sheetFormatPr defaultRowHeight="14.5" x14ac:dyDescent="0.35"/>
  <cols>
    <col min="1" max="1" width="23.453125" style="4" customWidth="1"/>
    <col min="2" max="2" width="19.54296875" style="4" customWidth="1"/>
    <col min="3" max="3" width="19" style="4" customWidth="1"/>
    <col min="4" max="4" width="13.81640625" style="4" customWidth="1"/>
    <col min="5" max="5" width="14.90625" style="4" customWidth="1"/>
    <col min="6" max="6" width="16.08984375" style="4" customWidth="1"/>
    <col min="7" max="7" width="15.36328125" style="4" customWidth="1"/>
    <col min="9" max="9" width="17.81640625" customWidth="1"/>
    <col min="10" max="10" width="14.1796875" customWidth="1"/>
    <col min="11" max="11" width="15.6328125" customWidth="1"/>
    <col min="12" max="12" width="11.36328125" customWidth="1"/>
    <col min="13" max="13" width="11.26953125" customWidth="1"/>
    <col min="14" max="14" width="14.1796875" customWidth="1"/>
    <col min="15" max="15" width="14.08984375" customWidth="1"/>
    <col min="25" max="26" width="8.7265625" style="4"/>
    <col min="28" max="28" width="28.08984375" customWidth="1"/>
    <col min="29" max="29" width="13.1796875" customWidth="1"/>
    <col min="30" max="30" width="11" customWidth="1"/>
    <col min="48" max="48" width="17.453125" customWidth="1"/>
    <col min="49" max="49" width="17.08984375" customWidth="1"/>
    <col min="50" max="50" width="13.6328125" customWidth="1"/>
  </cols>
  <sheetData>
    <row r="1" spans="1:36" ht="16" thickBot="1" x14ac:dyDescent="0.4">
      <c r="A1" s="3" t="s">
        <v>14</v>
      </c>
      <c r="B1" s="3"/>
      <c r="C1" s="3"/>
      <c r="D1" s="5"/>
      <c r="E1" s="5"/>
      <c r="F1" s="5"/>
      <c r="G1" s="5"/>
      <c r="AA1" s="9"/>
    </row>
    <row r="2" spans="1:36" ht="19" thickBot="1" x14ac:dyDescent="0.5">
      <c r="A2" s="5"/>
      <c r="B2" s="5"/>
      <c r="C2" s="5"/>
      <c r="D2" s="5"/>
      <c r="E2" s="5"/>
      <c r="F2" s="5"/>
      <c r="G2" s="5"/>
      <c r="I2" s="24"/>
      <c r="J2" s="24"/>
      <c r="K2" s="24"/>
      <c r="L2" s="24"/>
      <c r="M2" s="24"/>
      <c r="N2" s="24"/>
      <c r="Y2" s="6" t="s">
        <v>62</v>
      </c>
      <c r="Z2" s="6" t="s">
        <v>63</v>
      </c>
      <c r="AB2" s="42" t="s">
        <v>65</v>
      </c>
      <c r="AC2" s="43"/>
      <c r="AD2" s="43"/>
      <c r="AE2" s="43"/>
      <c r="AF2" s="43"/>
      <c r="AG2" s="43"/>
      <c r="AH2" s="44"/>
    </row>
    <row r="3" spans="1:36" ht="16" thickBot="1" x14ac:dyDescent="0.4">
      <c r="A3" s="8" t="s">
        <v>15</v>
      </c>
      <c r="B3" s="8" t="s">
        <v>16</v>
      </c>
      <c r="C3" s="8" t="s">
        <v>17</v>
      </c>
      <c r="D3" s="8" t="s">
        <v>18</v>
      </c>
      <c r="E3" s="8" t="s">
        <v>19</v>
      </c>
      <c r="F3" s="8" t="s">
        <v>20</v>
      </c>
      <c r="G3" s="8" t="s">
        <v>21</v>
      </c>
      <c r="I3" s="39" t="s">
        <v>64</v>
      </c>
      <c r="J3" s="40"/>
      <c r="K3" s="40"/>
      <c r="L3" s="40"/>
      <c r="M3" s="40"/>
      <c r="N3" s="41"/>
      <c r="Y3" s="4">
        <v>10</v>
      </c>
      <c r="Z3" s="4">
        <v>10</v>
      </c>
    </row>
    <row r="4" spans="1:36" ht="16" thickTop="1" x14ac:dyDescent="0.35">
      <c r="A4" s="5">
        <v>10</v>
      </c>
      <c r="B4" s="5">
        <v>18</v>
      </c>
      <c r="C4" s="18">
        <v>3.01</v>
      </c>
      <c r="D4" s="5">
        <v>33</v>
      </c>
      <c r="E4" s="5" t="s">
        <v>0</v>
      </c>
      <c r="F4" s="5" t="s">
        <v>22</v>
      </c>
      <c r="G4" s="5" t="s">
        <v>22</v>
      </c>
      <c r="Y4" s="4">
        <v>10</v>
      </c>
      <c r="Z4" s="4">
        <v>10</v>
      </c>
      <c r="AB4" s="34" t="s">
        <v>75</v>
      </c>
      <c r="AF4" s="24"/>
      <c r="AG4" s="24"/>
      <c r="AH4" s="24"/>
      <c r="AI4" s="24"/>
    </row>
    <row r="5" spans="1:36" ht="15.5" x14ac:dyDescent="0.35">
      <c r="A5" s="5">
        <v>10</v>
      </c>
      <c r="B5" s="5">
        <v>16</v>
      </c>
      <c r="C5" s="18">
        <v>2.78</v>
      </c>
      <c r="D5" s="5">
        <v>25</v>
      </c>
      <c r="E5" s="5" t="s">
        <v>23</v>
      </c>
      <c r="F5" s="5" t="s">
        <v>22</v>
      </c>
      <c r="G5" s="5" t="s">
        <v>22</v>
      </c>
      <c r="I5" t="s">
        <v>45</v>
      </c>
      <c r="Y5" s="4">
        <v>9.6</v>
      </c>
      <c r="Z5" s="4">
        <v>8.5</v>
      </c>
      <c r="AB5" t="s">
        <v>97</v>
      </c>
      <c r="AC5" t="s">
        <v>98</v>
      </c>
      <c r="AF5" s="35"/>
      <c r="AG5" s="24"/>
      <c r="AH5" s="24"/>
      <c r="AI5" s="26"/>
      <c r="AJ5" s="15" t="s">
        <v>32</v>
      </c>
    </row>
    <row r="6" spans="1:36" ht="16" thickBot="1" x14ac:dyDescent="0.4">
      <c r="A6" s="5">
        <v>10</v>
      </c>
      <c r="B6" s="5">
        <v>18</v>
      </c>
      <c r="C6" s="18">
        <v>3.15</v>
      </c>
      <c r="D6" s="5">
        <v>26</v>
      </c>
      <c r="E6" s="5" t="s">
        <v>23</v>
      </c>
      <c r="F6" s="5" t="s">
        <v>22</v>
      </c>
      <c r="G6" s="5" t="s">
        <v>24</v>
      </c>
      <c r="Y6" s="4">
        <v>8.1999999999999993</v>
      </c>
      <c r="Z6" s="4">
        <v>8.4</v>
      </c>
      <c r="AB6" t="s">
        <v>96</v>
      </c>
      <c r="AC6" t="s">
        <v>99</v>
      </c>
      <c r="AF6" s="24"/>
      <c r="AG6" s="24"/>
      <c r="AH6" s="24"/>
      <c r="AI6" s="22" t="s">
        <v>74</v>
      </c>
      <c r="AJ6" s="25">
        <v>5.5307692307692315</v>
      </c>
    </row>
    <row r="7" spans="1:36" ht="15.5" x14ac:dyDescent="0.35">
      <c r="A7" s="5">
        <v>10</v>
      </c>
      <c r="B7" s="5">
        <v>18</v>
      </c>
      <c r="C7" s="18">
        <v>3.86</v>
      </c>
      <c r="D7" s="5">
        <v>24</v>
      </c>
      <c r="E7" s="5" t="s">
        <v>0</v>
      </c>
      <c r="F7" s="5" t="s">
        <v>22</v>
      </c>
      <c r="G7" s="5" t="s">
        <v>22</v>
      </c>
      <c r="I7" s="19" t="s">
        <v>46</v>
      </c>
      <c r="J7" s="19"/>
      <c r="Y7" s="4">
        <v>7.2</v>
      </c>
      <c r="Z7" s="4">
        <v>8.4</v>
      </c>
      <c r="AF7" s="27"/>
      <c r="AG7" s="24"/>
      <c r="AH7" s="24"/>
      <c r="AI7" s="22" t="s">
        <v>63</v>
      </c>
      <c r="AJ7" s="25">
        <v>5.5407407407407403</v>
      </c>
    </row>
    <row r="8" spans="1:36" ht="15.5" x14ac:dyDescent="0.35">
      <c r="A8" s="5">
        <v>9.6</v>
      </c>
      <c r="B8" s="5">
        <v>16</v>
      </c>
      <c r="C8" s="18">
        <v>2.58</v>
      </c>
      <c r="D8" s="5">
        <v>25</v>
      </c>
      <c r="E8" s="5" t="s">
        <v>0</v>
      </c>
      <c r="F8" s="5" t="s">
        <v>22</v>
      </c>
      <c r="G8" s="5" t="s">
        <v>22</v>
      </c>
      <c r="I8" s="11" t="s">
        <v>47</v>
      </c>
      <c r="J8" s="11">
        <v>0.38755990145551467</v>
      </c>
      <c r="K8" s="24"/>
      <c r="L8" s="24"/>
      <c r="M8" s="24"/>
      <c r="N8" s="24"/>
      <c r="Y8" s="4">
        <v>6.8</v>
      </c>
      <c r="Z8" s="4">
        <v>7.9</v>
      </c>
      <c r="AB8" s="34" t="s">
        <v>90</v>
      </c>
      <c r="AF8" s="11"/>
      <c r="AG8" s="24"/>
      <c r="AH8" s="24"/>
      <c r="AI8" s="22"/>
      <c r="AJ8" s="20"/>
    </row>
    <row r="9" spans="1:36" ht="15.5" x14ac:dyDescent="0.35">
      <c r="A9" s="5">
        <v>8.5</v>
      </c>
      <c r="B9" s="5">
        <v>16</v>
      </c>
      <c r="C9" s="18">
        <v>2.96</v>
      </c>
      <c r="D9" s="5">
        <v>23</v>
      </c>
      <c r="E9" s="5" t="s">
        <v>23</v>
      </c>
      <c r="F9" s="5" t="s">
        <v>22</v>
      </c>
      <c r="G9" s="5" t="s">
        <v>22</v>
      </c>
      <c r="I9" s="11" t="s">
        <v>48</v>
      </c>
      <c r="J9" s="11">
        <v>0.150202677216208</v>
      </c>
      <c r="Y9" s="4">
        <v>5.9</v>
      </c>
      <c r="Z9" s="4">
        <v>7.6</v>
      </c>
      <c r="AB9" t="s">
        <v>91</v>
      </c>
      <c r="AC9">
        <f>COUNT(Y3:Y15)</f>
        <v>13</v>
      </c>
      <c r="AF9" s="11"/>
      <c r="AG9" s="24"/>
      <c r="AH9" s="24"/>
      <c r="AI9" s="24"/>
    </row>
    <row r="10" spans="1:36" ht="15.5" x14ac:dyDescent="0.35">
      <c r="A10" s="5">
        <v>8.4</v>
      </c>
      <c r="B10" s="5">
        <v>17</v>
      </c>
      <c r="C10" s="18">
        <v>3.56</v>
      </c>
      <c r="D10" s="5">
        <v>35</v>
      </c>
      <c r="E10" s="5" t="s">
        <v>23</v>
      </c>
      <c r="F10" s="5" t="s">
        <v>22</v>
      </c>
      <c r="G10" s="5" t="s">
        <v>22</v>
      </c>
      <c r="I10" s="11" t="s">
        <v>49</v>
      </c>
      <c r="J10" s="11">
        <v>7.9386233650892271E-2</v>
      </c>
      <c r="K10" s="24"/>
      <c r="L10" s="24"/>
      <c r="M10" s="24"/>
      <c r="N10" s="24"/>
      <c r="O10" s="24"/>
      <c r="Y10" s="4">
        <v>4.7</v>
      </c>
      <c r="Z10" s="4">
        <v>7.5</v>
      </c>
      <c r="AB10" t="s">
        <v>92</v>
      </c>
      <c r="AC10">
        <f>COUNT(Z3:Z29)</f>
        <v>27</v>
      </c>
      <c r="AF10" s="24"/>
      <c r="AG10" s="24"/>
      <c r="AH10" s="24"/>
      <c r="AI10" s="24"/>
    </row>
    <row r="11" spans="1:36" ht="15.5" x14ac:dyDescent="0.35">
      <c r="A11" s="5">
        <v>8.4</v>
      </c>
      <c r="B11" s="5">
        <v>16</v>
      </c>
      <c r="C11" s="18">
        <v>2.64</v>
      </c>
      <c r="D11" s="5">
        <v>23</v>
      </c>
      <c r="E11" s="5" t="s">
        <v>23</v>
      </c>
      <c r="F11" s="5" t="s">
        <v>22</v>
      </c>
      <c r="G11" s="5" t="s">
        <v>22</v>
      </c>
      <c r="I11" s="11" t="s">
        <v>50</v>
      </c>
      <c r="J11" s="11">
        <v>2.725526994132367</v>
      </c>
      <c r="Y11" s="4">
        <v>3.9</v>
      </c>
      <c r="Z11" s="4">
        <v>7.5</v>
      </c>
      <c r="AB11" t="s">
        <v>93</v>
      </c>
      <c r="AC11">
        <f>AC10+AC9-2</f>
        <v>38</v>
      </c>
      <c r="AF11" s="24"/>
      <c r="AG11" s="24"/>
      <c r="AH11" s="24"/>
      <c r="AI11" s="24"/>
    </row>
    <row r="12" spans="1:36" ht="16" thickBot="1" x14ac:dyDescent="0.4">
      <c r="A12" s="5">
        <v>8.1999999999999993</v>
      </c>
      <c r="B12" s="5">
        <v>18</v>
      </c>
      <c r="C12" s="18">
        <v>3.43</v>
      </c>
      <c r="D12" s="5">
        <v>32</v>
      </c>
      <c r="E12" s="5" t="s">
        <v>0</v>
      </c>
      <c r="F12" s="5" t="s">
        <v>22</v>
      </c>
      <c r="G12" s="5" t="s">
        <v>22</v>
      </c>
      <c r="I12" s="12" t="s">
        <v>51</v>
      </c>
      <c r="J12" s="12">
        <v>40</v>
      </c>
      <c r="Y12" s="4">
        <v>3.7</v>
      </c>
      <c r="Z12" s="4">
        <v>6.5</v>
      </c>
      <c r="AB12" t="s">
        <v>94</v>
      </c>
      <c r="AC12" s="50">
        <v>0.05</v>
      </c>
      <c r="AF12" s="24"/>
      <c r="AG12" s="24"/>
      <c r="AH12" s="24"/>
      <c r="AI12" s="24"/>
    </row>
    <row r="13" spans="1:36" ht="15.5" x14ac:dyDescent="0.35">
      <c r="A13" s="5">
        <v>7.9</v>
      </c>
      <c r="B13" s="5">
        <v>15</v>
      </c>
      <c r="C13" s="18">
        <v>2.75</v>
      </c>
      <c r="D13" s="5">
        <v>34</v>
      </c>
      <c r="E13" s="5" t="s">
        <v>23</v>
      </c>
      <c r="F13" s="5" t="s">
        <v>24</v>
      </c>
      <c r="G13" s="5" t="s">
        <v>22</v>
      </c>
      <c r="Y13" s="4">
        <v>0.9</v>
      </c>
      <c r="Z13" s="4">
        <v>6.3</v>
      </c>
      <c r="AF13" s="27"/>
      <c r="AG13" s="27"/>
      <c r="AH13" s="27"/>
      <c r="AI13" s="24"/>
    </row>
    <row r="14" spans="1:36" ht="16" thickBot="1" x14ac:dyDescent="0.4">
      <c r="A14" s="5">
        <v>7.6</v>
      </c>
      <c r="B14" s="5">
        <v>13</v>
      </c>
      <c r="C14" s="18">
        <v>2.95</v>
      </c>
      <c r="D14" s="5">
        <v>28</v>
      </c>
      <c r="E14" s="5" t="s">
        <v>23</v>
      </c>
      <c r="F14" s="5" t="s">
        <v>24</v>
      </c>
      <c r="G14" s="5" t="s">
        <v>22</v>
      </c>
      <c r="I14" t="s">
        <v>34</v>
      </c>
      <c r="Y14" s="4">
        <v>0.7</v>
      </c>
      <c r="Z14" s="4">
        <v>6.2</v>
      </c>
      <c r="AB14" s="34" t="s">
        <v>82</v>
      </c>
      <c r="AG14" s="11"/>
      <c r="AH14" s="11"/>
      <c r="AI14" s="24"/>
    </row>
    <row r="15" spans="1:36" ht="15.5" x14ac:dyDescent="0.35">
      <c r="A15" s="5">
        <v>7.5</v>
      </c>
      <c r="B15" s="5">
        <v>13</v>
      </c>
      <c r="C15" s="18">
        <v>2.5</v>
      </c>
      <c r="D15" s="5">
        <v>23</v>
      </c>
      <c r="E15" s="5" t="s">
        <v>23</v>
      </c>
      <c r="F15" s="5" t="s">
        <v>24</v>
      </c>
      <c r="G15" s="5" t="s">
        <v>22</v>
      </c>
      <c r="I15" s="13"/>
      <c r="J15" s="13" t="s">
        <v>37</v>
      </c>
      <c r="K15" s="13" t="s">
        <v>36</v>
      </c>
      <c r="L15" s="13" t="s">
        <v>38</v>
      </c>
      <c r="M15" s="13" t="s">
        <v>0</v>
      </c>
      <c r="N15" s="13" t="s">
        <v>55</v>
      </c>
      <c r="O15" s="24"/>
      <c r="Y15" s="4">
        <v>0.3</v>
      </c>
      <c r="Z15" s="4">
        <v>5.8</v>
      </c>
      <c r="AB15" t="s">
        <v>66</v>
      </c>
      <c r="AE15" s="24"/>
      <c r="AG15" s="11"/>
      <c r="AH15" s="11"/>
      <c r="AI15" s="24"/>
    </row>
    <row r="16" spans="1:36" ht="16" thickBot="1" x14ac:dyDescent="0.4">
      <c r="A16" s="5">
        <v>7.5</v>
      </c>
      <c r="B16" s="5">
        <v>16</v>
      </c>
      <c r="C16" s="18">
        <v>2.86</v>
      </c>
      <c r="D16" s="5">
        <v>24</v>
      </c>
      <c r="E16" s="5" t="s">
        <v>23</v>
      </c>
      <c r="F16" s="5" t="s">
        <v>22</v>
      </c>
      <c r="G16" s="5" t="s">
        <v>22</v>
      </c>
      <c r="I16" s="11" t="s">
        <v>52</v>
      </c>
      <c r="J16" s="11">
        <v>3</v>
      </c>
      <c r="K16" s="11">
        <v>47.267843753208126</v>
      </c>
      <c r="L16" s="11">
        <v>15.755947917736043</v>
      </c>
      <c r="M16" s="11">
        <v>2.1210141268626708</v>
      </c>
      <c r="N16" s="11">
        <v>0.11463531207491859</v>
      </c>
      <c r="Z16" s="4">
        <v>5.4</v>
      </c>
      <c r="AE16" s="24"/>
      <c r="AG16" s="11"/>
      <c r="AH16" s="11"/>
      <c r="AI16" s="24"/>
    </row>
    <row r="17" spans="1:35" ht="15.5" x14ac:dyDescent="0.35">
      <c r="A17" s="5">
        <v>7.2</v>
      </c>
      <c r="B17" s="5">
        <v>15</v>
      </c>
      <c r="C17" s="18">
        <v>2.38</v>
      </c>
      <c r="D17" s="5">
        <v>23</v>
      </c>
      <c r="E17" s="5" t="s">
        <v>0</v>
      </c>
      <c r="F17" s="5" t="s">
        <v>24</v>
      </c>
      <c r="G17" s="5" t="s">
        <v>22</v>
      </c>
      <c r="I17" s="11" t="s">
        <v>53</v>
      </c>
      <c r="J17" s="11">
        <v>36</v>
      </c>
      <c r="K17" s="11">
        <v>267.42590624679178</v>
      </c>
      <c r="L17" s="11">
        <v>7.4284973957442162</v>
      </c>
      <c r="M17" s="11"/>
      <c r="N17" s="11"/>
      <c r="Z17" s="4">
        <v>5.0999999999999996</v>
      </c>
      <c r="AB17" s="31"/>
      <c r="AC17" s="13" t="s">
        <v>62</v>
      </c>
      <c r="AD17" s="13" t="s">
        <v>63</v>
      </c>
      <c r="AE17" s="28"/>
      <c r="AG17" s="11"/>
      <c r="AH17" s="11"/>
      <c r="AI17" s="24"/>
    </row>
    <row r="18" spans="1:35" ht="16" thickBot="1" x14ac:dyDescent="0.4">
      <c r="A18" s="5">
        <v>6.8</v>
      </c>
      <c r="B18" s="5">
        <v>16</v>
      </c>
      <c r="C18" s="18">
        <v>3.47</v>
      </c>
      <c r="D18" s="5">
        <v>27</v>
      </c>
      <c r="E18" s="5" t="s">
        <v>0</v>
      </c>
      <c r="F18" s="5" t="s">
        <v>22</v>
      </c>
      <c r="G18" s="5" t="s">
        <v>22</v>
      </c>
      <c r="I18" s="12" t="s">
        <v>43</v>
      </c>
      <c r="J18" s="12">
        <v>39</v>
      </c>
      <c r="K18" s="12">
        <v>314.69374999999991</v>
      </c>
      <c r="L18" s="12"/>
      <c r="M18" s="12"/>
      <c r="N18" s="12"/>
      <c r="Z18" s="4">
        <v>4.8</v>
      </c>
      <c r="AB18" s="32" t="s">
        <v>67</v>
      </c>
      <c r="AC18" s="29">
        <v>5.5307692307692315</v>
      </c>
      <c r="AD18" s="29">
        <v>5.5407407407407403</v>
      </c>
      <c r="AE18" s="27"/>
    </row>
    <row r="19" spans="1:35" ht="16" thickBot="1" x14ac:dyDescent="0.4">
      <c r="A19" s="5">
        <v>6.5</v>
      </c>
      <c r="B19" s="5">
        <v>16</v>
      </c>
      <c r="C19" s="18">
        <v>3.1</v>
      </c>
      <c r="D19" s="5">
        <v>26</v>
      </c>
      <c r="E19" s="5" t="s">
        <v>23</v>
      </c>
      <c r="F19" s="5" t="s">
        <v>22</v>
      </c>
      <c r="G19" s="5" t="s">
        <v>22</v>
      </c>
      <c r="Z19" s="4">
        <v>4.5</v>
      </c>
      <c r="AB19" s="32" t="s">
        <v>33</v>
      </c>
      <c r="AC19" s="29">
        <v>12.250641025641025</v>
      </c>
      <c r="AD19" s="29">
        <v>6.4494301994302008</v>
      </c>
      <c r="AE19" s="29"/>
    </row>
    <row r="20" spans="1:35" ht="15.5" x14ac:dyDescent="0.35">
      <c r="A20" s="5">
        <v>6.3</v>
      </c>
      <c r="B20" s="5">
        <v>13</v>
      </c>
      <c r="C20" s="18">
        <v>2.98</v>
      </c>
      <c r="D20" s="5">
        <v>21</v>
      </c>
      <c r="E20" s="5" t="s">
        <v>23</v>
      </c>
      <c r="F20" s="5" t="s">
        <v>24</v>
      </c>
      <c r="G20" s="5" t="s">
        <v>22</v>
      </c>
      <c r="I20" s="13"/>
      <c r="J20" s="13" t="s">
        <v>56</v>
      </c>
      <c r="K20" s="13" t="s">
        <v>50</v>
      </c>
      <c r="L20" s="13" t="s">
        <v>57</v>
      </c>
      <c r="M20" s="13" t="s">
        <v>39</v>
      </c>
      <c r="N20" s="13" t="s">
        <v>58</v>
      </c>
      <c r="O20" s="13" t="s">
        <v>59</v>
      </c>
      <c r="Z20" s="4">
        <v>4.3</v>
      </c>
      <c r="AB20" s="32" t="s">
        <v>51</v>
      </c>
      <c r="AC20" s="29">
        <v>13</v>
      </c>
      <c r="AD20" s="29">
        <v>27</v>
      </c>
      <c r="AE20" s="29"/>
    </row>
    <row r="21" spans="1:35" ht="15.5" x14ac:dyDescent="0.35">
      <c r="A21" s="5">
        <v>6.2</v>
      </c>
      <c r="B21" s="5">
        <v>16</v>
      </c>
      <c r="C21" s="18">
        <v>2.71</v>
      </c>
      <c r="D21" s="5">
        <v>23</v>
      </c>
      <c r="E21" s="5" t="s">
        <v>23</v>
      </c>
      <c r="F21" s="5" t="s">
        <v>22</v>
      </c>
      <c r="G21" s="5" t="s">
        <v>24</v>
      </c>
      <c r="I21" s="11" t="s">
        <v>54</v>
      </c>
      <c r="J21" s="11">
        <v>-2.7371084597833297</v>
      </c>
      <c r="K21" s="11">
        <v>4.504149393005366</v>
      </c>
      <c r="L21" s="11">
        <v>-0.60768598484629988</v>
      </c>
      <c r="M21" s="11">
        <v>0.5472103218975185</v>
      </c>
      <c r="N21" s="11">
        <v>-11.871946823257257</v>
      </c>
      <c r="O21" s="11">
        <v>6.397729903690597</v>
      </c>
      <c r="Z21" s="4">
        <v>4</v>
      </c>
      <c r="AB21" s="32" t="s">
        <v>68</v>
      </c>
      <c r="AC21" s="29">
        <v>8.2813915129704618</v>
      </c>
      <c r="AD21" s="29"/>
      <c r="AE21" s="28"/>
    </row>
    <row r="22" spans="1:35" ht="15.5" x14ac:dyDescent="0.35">
      <c r="A22" s="5">
        <v>5.9</v>
      </c>
      <c r="B22" s="5">
        <v>13</v>
      </c>
      <c r="C22" s="18">
        <v>2.95</v>
      </c>
      <c r="D22" s="5">
        <v>20</v>
      </c>
      <c r="E22" s="5" t="s">
        <v>0</v>
      </c>
      <c r="F22" s="5" t="s">
        <v>24</v>
      </c>
      <c r="G22" s="5" t="s">
        <v>22</v>
      </c>
      <c r="I22" s="11" t="s">
        <v>16</v>
      </c>
      <c r="J22" s="11">
        <v>-6.7054293763498252E-2</v>
      </c>
      <c r="K22" s="11">
        <v>0.35516469065314771</v>
      </c>
      <c r="L22" s="11">
        <v>-0.18879774799737395</v>
      </c>
      <c r="M22" s="11">
        <v>0.85131167602926672</v>
      </c>
      <c r="N22" s="11">
        <v>-0.78736167223722509</v>
      </c>
      <c r="O22" s="11">
        <v>0.65325308471022858</v>
      </c>
      <c r="Z22" s="4">
        <v>3.7</v>
      </c>
      <c r="AB22" s="32" t="s">
        <v>69</v>
      </c>
      <c r="AC22" s="29">
        <v>0</v>
      </c>
      <c r="AD22" s="29"/>
      <c r="AE22" s="28"/>
    </row>
    <row r="23" spans="1:35" ht="15.5" x14ac:dyDescent="0.35">
      <c r="A23" s="5">
        <v>5.8</v>
      </c>
      <c r="B23" s="5">
        <v>18</v>
      </c>
      <c r="C23" s="18">
        <v>3.36</v>
      </c>
      <c r="D23" s="5">
        <v>25</v>
      </c>
      <c r="E23" s="5" t="s">
        <v>23</v>
      </c>
      <c r="F23" s="5" t="s">
        <v>22</v>
      </c>
      <c r="G23" s="5" t="s">
        <v>22</v>
      </c>
      <c r="I23" s="11" t="s">
        <v>17</v>
      </c>
      <c r="J23" s="11">
        <v>0.67998131933965844</v>
      </c>
      <c r="K23" s="11">
        <v>1.18355137723244</v>
      </c>
      <c r="L23" s="11">
        <v>0.57452623723838192</v>
      </c>
      <c r="M23" s="11">
        <v>0.56918481423979173</v>
      </c>
      <c r="N23" s="11">
        <v>-1.7203721286776048</v>
      </c>
      <c r="O23" s="11">
        <v>3.0803347673569217</v>
      </c>
      <c r="Z23" s="4">
        <v>3.7</v>
      </c>
      <c r="AB23" s="32" t="s">
        <v>37</v>
      </c>
      <c r="AC23" s="29">
        <v>38</v>
      </c>
      <c r="AD23" s="29"/>
      <c r="AE23" s="28"/>
    </row>
    <row r="24" spans="1:35" ht="16" thickBot="1" x14ac:dyDescent="0.4">
      <c r="A24" s="5">
        <v>5.4</v>
      </c>
      <c r="B24" s="5">
        <v>16</v>
      </c>
      <c r="C24" s="18">
        <v>2.75</v>
      </c>
      <c r="D24" s="5">
        <v>24</v>
      </c>
      <c r="E24" s="5" t="s">
        <v>23</v>
      </c>
      <c r="F24" s="5" t="s">
        <v>22</v>
      </c>
      <c r="G24" s="5" t="s">
        <v>24</v>
      </c>
      <c r="I24" s="12" t="s">
        <v>18</v>
      </c>
      <c r="J24" s="12">
        <v>0.29153581254862271</v>
      </c>
      <c r="K24" s="12">
        <v>0.13504392677613899</v>
      </c>
      <c r="L24" s="12">
        <v>2.1588220922507593</v>
      </c>
      <c r="M24" s="12">
        <v>3.7605842582943673E-2</v>
      </c>
      <c r="N24" s="12">
        <v>1.7654034785091755E-2</v>
      </c>
      <c r="O24" s="12">
        <v>0.56541759031215366</v>
      </c>
      <c r="Z24" s="4">
        <v>3.5</v>
      </c>
      <c r="AB24" s="32" t="s">
        <v>57</v>
      </c>
      <c r="AC24" s="29">
        <v>-1.0264382604654482E-2</v>
      </c>
      <c r="AD24" s="29"/>
      <c r="AE24" s="27"/>
    </row>
    <row r="25" spans="1:35" ht="15.5" x14ac:dyDescent="0.35">
      <c r="A25" s="5">
        <v>5.0999999999999996</v>
      </c>
      <c r="B25" s="5">
        <v>17</v>
      </c>
      <c r="C25" s="18">
        <v>2.48</v>
      </c>
      <c r="D25" s="5">
        <v>32</v>
      </c>
      <c r="E25" s="5" t="s">
        <v>23</v>
      </c>
      <c r="F25" s="5" t="s">
        <v>22</v>
      </c>
      <c r="G25" s="5" t="s">
        <v>24</v>
      </c>
      <c r="Z25" s="4">
        <v>3.4</v>
      </c>
      <c r="AB25" s="32" t="s">
        <v>70</v>
      </c>
      <c r="AC25" s="29">
        <v>0.49593202570398198</v>
      </c>
      <c r="AD25" s="29"/>
      <c r="AE25" s="29"/>
    </row>
    <row r="26" spans="1:35" ht="15.5" x14ac:dyDescent="0.35">
      <c r="A26" s="5">
        <v>4.8</v>
      </c>
      <c r="B26" s="5">
        <v>14</v>
      </c>
      <c r="C26" s="18">
        <v>2.76</v>
      </c>
      <c r="D26" s="5">
        <v>28</v>
      </c>
      <c r="E26" s="5" t="s">
        <v>23</v>
      </c>
      <c r="F26" s="5" t="s">
        <v>24</v>
      </c>
      <c r="G26" s="5" t="s">
        <v>22</v>
      </c>
      <c r="Z26" s="4">
        <v>2.5</v>
      </c>
      <c r="AB26" s="32" t="s">
        <v>71</v>
      </c>
      <c r="AC26" s="29">
        <v>1.6859544601667387</v>
      </c>
      <c r="AD26" s="29"/>
      <c r="AE26" s="29"/>
    </row>
    <row r="27" spans="1:35" ht="15.5" x14ac:dyDescent="0.35">
      <c r="A27" s="5">
        <v>4.7</v>
      </c>
      <c r="B27" s="5">
        <v>16</v>
      </c>
      <c r="C27" s="18">
        <v>3.12</v>
      </c>
      <c r="D27" s="5">
        <v>25</v>
      </c>
      <c r="E27" s="5" t="s">
        <v>0</v>
      </c>
      <c r="F27" s="5" t="s">
        <v>22</v>
      </c>
      <c r="G27" s="5" t="s">
        <v>24</v>
      </c>
      <c r="Z27" s="4">
        <v>1.8</v>
      </c>
      <c r="AB27" s="32" t="s">
        <v>72</v>
      </c>
      <c r="AC27" s="29">
        <v>0.99186405140796396</v>
      </c>
      <c r="AD27" s="29"/>
      <c r="AE27" s="29"/>
    </row>
    <row r="28" spans="1:35" ht="16" thickBot="1" x14ac:dyDescent="0.4">
      <c r="A28" s="5">
        <v>4.5</v>
      </c>
      <c r="B28" s="5">
        <v>13</v>
      </c>
      <c r="C28" s="18">
        <v>2.96</v>
      </c>
      <c r="D28" s="5">
        <v>23</v>
      </c>
      <c r="E28" s="5" t="s">
        <v>23</v>
      </c>
      <c r="F28" s="5" t="s">
        <v>24</v>
      </c>
      <c r="G28" s="5" t="s">
        <v>22</v>
      </c>
      <c r="I28" s="22" t="s">
        <v>60</v>
      </c>
      <c r="J28" s="22"/>
      <c r="K28" s="22"/>
      <c r="Z28" s="4">
        <v>1.5</v>
      </c>
      <c r="AB28" s="33" t="s">
        <v>73</v>
      </c>
      <c r="AC28" s="30">
        <v>2.0243941639119702</v>
      </c>
      <c r="AD28" s="30"/>
      <c r="AE28" s="29"/>
    </row>
    <row r="29" spans="1:35" ht="15.5" x14ac:dyDescent="0.35">
      <c r="A29" s="5">
        <v>4.3</v>
      </c>
      <c r="B29" s="5">
        <v>16</v>
      </c>
      <c r="C29" s="18">
        <v>2.8</v>
      </c>
      <c r="D29" s="5">
        <v>25</v>
      </c>
      <c r="E29" s="5" t="s">
        <v>23</v>
      </c>
      <c r="F29" s="5" t="s">
        <v>22</v>
      </c>
      <c r="G29" s="5" t="s">
        <v>24</v>
      </c>
      <c r="I29" s="22"/>
      <c r="J29" s="22"/>
      <c r="K29" s="22"/>
      <c r="Z29" s="4">
        <v>0.8</v>
      </c>
    </row>
    <row r="30" spans="1:35" ht="15.5" x14ac:dyDescent="0.35">
      <c r="A30" s="5">
        <v>4</v>
      </c>
      <c r="B30" s="5">
        <v>17</v>
      </c>
      <c r="C30" s="18">
        <v>3.57</v>
      </c>
      <c r="D30" s="5">
        <v>24</v>
      </c>
      <c r="E30" s="5" t="s">
        <v>23</v>
      </c>
      <c r="F30" s="5" t="s">
        <v>22</v>
      </c>
      <c r="G30" s="5" t="s">
        <v>22</v>
      </c>
      <c r="I30" s="23" t="s">
        <v>61</v>
      </c>
      <c r="J30" s="23" t="s">
        <v>15</v>
      </c>
      <c r="K30" s="22"/>
      <c r="AB30" s="51" t="s">
        <v>83</v>
      </c>
    </row>
    <row r="31" spans="1:35" ht="15.5" x14ac:dyDescent="0.35">
      <c r="A31" s="5">
        <v>3.9</v>
      </c>
      <c r="B31" s="5">
        <v>16</v>
      </c>
      <c r="C31" s="18">
        <v>3</v>
      </c>
      <c r="D31" s="5">
        <v>26</v>
      </c>
      <c r="E31" s="5" t="s">
        <v>0</v>
      </c>
      <c r="F31" s="5" t="s">
        <v>22</v>
      </c>
      <c r="G31" s="5" t="s">
        <v>24</v>
      </c>
      <c r="I31" s="21">
        <v>1.25</v>
      </c>
      <c r="J31" s="21">
        <v>0.3</v>
      </c>
      <c r="K31" s="22"/>
      <c r="AB31" s="32" t="s">
        <v>89</v>
      </c>
      <c r="AC31" t="s">
        <v>84</v>
      </c>
    </row>
    <row r="32" spans="1:35" ht="15.5" x14ac:dyDescent="0.35">
      <c r="A32" s="5">
        <v>3.7</v>
      </c>
      <c r="B32" s="5">
        <v>16</v>
      </c>
      <c r="C32" s="18">
        <v>2.86</v>
      </c>
      <c r="D32" s="5">
        <v>23</v>
      </c>
      <c r="E32" s="5" t="s">
        <v>23</v>
      </c>
      <c r="F32" s="5" t="s">
        <v>22</v>
      </c>
      <c r="G32" s="5" t="s">
        <v>24</v>
      </c>
      <c r="I32" s="21">
        <v>3.75</v>
      </c>
      <c r="J32" s="21">
        <v>0.7</v>
      </c>
      <c r="K32" s="22"/>
      <c r="AB32" s="32" t="s">
        <v>95</v>
      </c>
    </row>
    <row r="33" spans="1:28" ht="15.5" x14ac:dyDescent="0.35">
      <c r="A33" s="5">
        <v>3.7</v>
      </c>
      <c r="B33" s="5">
        <v>15</v>
      </c>
      <c r="C33" s="18">
        <v>3.19</v>
      </c>
      <c r="D33" s="5">
        <v>24</v>
      </c>
      <c r="E33" s="5" t="s">
        <v>23</v>
      </c>
      <c r="F33" s="5" t="s">
        <v>24</v>
      </c>
      <c r="G33" s="5" t="s">
        <v>24</v>
      </c>
      <c r="I33" s="21">
        <v>6.25</v>
      </c>
      <c r="J33" s="21">
        <v>0.8</v>
      </c>
      <c r="K33" s="22"/>
      <c r="AB33" s="32" t="s">
        <v>100</v>
      </c>
    </row>
    <row r="34" spans="1:28" ht="15.5" x14ac:dyDescent="0.35">
      <c r="A34" s="5">
        <v>3.7</v>
      </c>
      <c r="B34" s="5">
        <v>16</v>
      </c>
      <c r="C34" s="18">
        <v>3.5</v>
      </c>
      <c r="D34" s="5">
        <v>23</v>
      </c>
      <c r="E34" s="5" t="s">
        <v>0</v>
      </c>
      <c r="F34" s="5" t="s">
        <v>22</v>
      </c>
      <c r="G34" s="5" t="s">
        <v>24</v>
      </c>
      <c r="I34" s="21">
        <v>8.75</v>
      </c>
      <c r="J34" s="21">
        <v>0.9</v>
      </c>
      <c r="K34" s="22"/>
      <c r="AB34" s="32" t="s">
        <v>101</v>
      </c>
    </row>
    <row r="35" spans="1:28" ht="15.5" x14ac:dyDescent="0.35">
      <c r="A35" s="5">
        <v>3.5</v>
      </c>
      <c r="B35" s="5">
        <v>14</v>
      </c>
      <c r="C35" s="18">
        <v>2.84</v>
      </c>
      <c r="D35" s="5">
        <v>21</v>
      </c>
      <c r="E35" s="5" t="s">
        <v>23</v>
      </c>
      <c r="F35" s="5" t="s">
        <v>24</v>
      </c>
      <c r="G35" s="5" t="s">
        <v>22</v>
      </c>
      <c r="I35" s="21">
        <v>11.25</v>
      </c>
      <c r="J35" s="21">
        <v>1.5</v>
      </c>
      <c r="K35" s="22"/>
    </row>
    <row r="36" spans="1:28" ht="15.5" x14ac:dyDescent="0.35">
      <c r="A36" s="5">
        <v>3.4</v>
      </c>
      <c r="B36" s="5">
        <v>16</v>
      </c>
      <c r="C36" s="18">
        <v>3.13</v>
      </c>
      <c r="D36" s="5">
        <v>24</v>
      </c>
      <c r="E36" s="5" t="s">
        <v>23</v>
      </c>
      <c r="F36" s="5" t="s">
        <v>22</v>
      </c>
      <c r="G36" s="5" t="s">
        <v>24</v>
      </c>
      <c r="I36" s="21">
        <v>13.75</v>
      </c>
      <c r="J36" s="21">
        <v>1.8</v>
      </c>
      <c r="K36" s="22"/>
    </row>
    <row r="37" spans="1:28" ht="15.5" x14ac:dyDescent="0.35">
      <c r="A37" s="5">
        <v>2.5</v>
      </c>
      <c r="B37" s="5">
        <v>13</v>
      </c>
      <c r="C37" s="18">
        <v>1.75</v>
      </c>
      <c r="D37" s="5">
        <v>22</v>
      </c>
      <c r="E37" s="5" t="s">
        <v>23</v>
      </c>
      <c r="F37" s="5" t="s">
        <v>24</v>
      </c>
      <c r="G37" s="5" t="s">
        <v>24</v>
      </c>
      <c r="I37" s="21">
        <v>16.25</v>
      </c>
      <c r="J37" s="21">
        <v>2.5</v>
      </c>
      <c r="K37" s="22"/>
    </row>
    <row r="38" spans="1:28" ht="15.5" x14ac:dyDescent="0.35">
      <c r="A38" s="5">
        <v>1.8</v>
      </c>
      <c r="B38" s="5">
        <v>16</v>
      </c>
      <c r="C38" s="18">
        <v>2.98</v>
      </c>
      <c r="D38" s="5">
        <v>25</v>
      </c>
      <c r="E38" s="5" t="s">
        <v>23</v>
      </c>
      <c r="F38" s="5" t="s">
        <v>22</v>
      </c>
      <c r="G38" s="5" t="s">
        <v>24</v>
      </c>
      <c r="I38" s="21">
        <v>18.75</v>
      </c>
      <c r="J38" s="21">
        <v>3.4</v>
      </c>
      <c r="K38" s="22"/>
    </row>
    <row r="39" spans="1:28" ht="15.5" x14ac:dyDescent="0.35">
      <c r="A39" s="5">
        <v>1.5</v>
      </c>
      <c r="B39" s="5">
        <v>15</v>
      </c>
      <c r="C39" s="18">
        <v>2.13</v>
      </c>
      <c r="D39" s="5">
        <v>22</v>
      </c>
      <c r="E39" s="5" t="s">
        <v>23</v>
      </c>
      <c r="F39" s="5" t="s">
        <v>24</v>
      </c>
      <c r="G39" s="5" t="s">
        <v>24</v>
      </c>
      <c r="I39" s="21"/>
      <c r="J39" s="21">
        <v>3.5</v>
      </c>
      <c r="K39" s="22"/>
    </row>
    <row r="40" spans="1:28" ht="15.5" x14ac:dyDescent="0.35">
      <c r="A40" s="5">
        <v>0.9</v>
      </c>
      <c r="B40" s="5">
        <v>16</v>
      </c>
      <c r="C40" s="18">
        <v>2.79</v>
      </c>
      <c r="D40" s="5">
        <v>23</v>
      </c>
      <c r="E40" s="5" t="s">
        <v>0</v>
      </c>
      <c r="F40" s="5" t="s">
        <v>22</v>
      </c>
      <c r="G40" s="5" t="s">
        <v>22</v>
      </c>
      <c r="I40" s="21">
        <v>23.75</v>
      </c>
      <c r="J40" s="21">
        <v>3.7</v>
      </c>
      <c r="K40" s="22"/>
      <c r="L40" t="s">
        <v>102</v>
      </c>
      <c r="N40" t="s">
        <v>104</v>
      </c>
      <c r="P40" t="s">
        <v>106</v>
      </c>
      <c r="R40" t="s">
        <v>107</v>
      </c>
    </row>
    <row r="41" spans="1:28" ht="15.5" x14ac:dyDescent="0.35">
      <c r="A41" s="5">
        <v>0.8</v>
      </c>
      <c r="B41" s="5">
        <v>18</v>
      </c>
      <c r="C41" s="18">
        <v>3.15</v>
      </c>
      <c r="D41" s="5">
        <v>26</v>
      </c>
      <c r="E41" s="5" t="s">
        <v>23</v>
      </c>
      <c r="F41" s="5" t="s">
        <v>22</v>
      </c>
      <c r="G41" s="5" t="s">
        <v>24</v>
      </c>
      <c r="I41" s="21">
        <v>26.25</v>
      </c>
      <c r="J41" s="21">
        <v>3.7</v>
      </c>
      <c r="K41" s="22"/>
      <c r="L41" t="s">
        <v>103</v>
      </c>
      <c r="N41" t="s">
        <v>105</v>
      </c>
      <c r="P41" t="s">
        <v>84</v>
      </c>
      <c r="R41" t="s">
        <v>119</v>
      </c>
    </row>
    <row r="42" spans="1:28" ht="15.5" x14ac:dyDescent="0.35">
      <c r="A42" s="5">
        <v>0.7</v>
      </c>
      <c r="B42" s="5">
        <v>13</v>
      </c>
      <c r="C42" s="18">
        <v>1.84</v>
      </c>
      <c r="D42" s="5">
        <v>22</v>
      </c>
      <c r="E42" s="5" t="s">
        <v>0</v>
      </c>
      <c r="F42" s="5" t="s">
        <v>24</v>
      </c>
      <c r="G42" s="5" t="s">
        <v>24</v>
      </c>
      <c r="I42" s="21">
        <v>28.75</v>
      </c>
      <c r="J42" s="21">
        <v>3.7</v>
      </c>
      <c r="K42" s="22"/>
    </row>
    <row r="43" spans="1:28" ht="15.5" x14ac:dyDescent="0.35">
      <c r="A43" s="5">
        <v>0.3</v>
      </c>
      <c r="B43" s="5">
        <v>18</v>
      </c>
      <c r="C43" s="18">
        <v>3.79</v>
      </c>
      <c r="D43" s="5">
        <v>24</v>
      </c>
      <c r="E43" s="5" t="s">
        <v>0</v>
      </c>
      <c r="F43" s="5" t="s">
        <v>22</v>
      </c>
      <c r="G43" s="5" t="s">
        <v>24</v>
      </c>
      <c r="I43" s="21">
        <v>31.25</v>
      </c>
      <c r="J43" s="21">
        <v>3.9</v>
      </c>
      <c r="K43" s="22"/>
      <c r="L43" t="s">
        <v>17</v>
      </c>
      <c r="N43" t="s">
        <v>109</v>
      </c>
      <c r="P43" t="s">
        <v>106</v>
      </c>
      <c r="R43" t="s">
        <v>111</v>
      </c>
    </row>
    <row r="44" spans="1:28" x14ac:dyDescent="0.35">
      <c r="I44" s="21">
        <v>33.75</v>
      </c>
      <c r="J44" s="21">
        <v>4</v>
      </c>
      <c r="K44" s="22"/>
      <c r="L44" t="s">
        <v>108</v>
      </c>
      <c r="N44" t="s">
        <v>110</v>
      </c>
      <c r="P44" t="s">
        <v>84</v>
      </c>
      <c r="R44" t="s">
        <v>118</v>
      </c>
    </row>
    <row r="45" spans="1:28" x14ac:dyDescent="0.35">
      <c r="I45" s="21">
        <v>36.25</v>
      </c>
      <c r="J45" s="21">
        <v>4.3</v>
      </c>
      <c r="K45" s="22"/>
    </row>
    <row r="46" spans="1:28" x14ac:dyDescent="0.35">
      <c r="I46" s="21">
        <v>38.75</v>
      </c>
      <c r="J46" s="21">
        <v>4.5</v>
      </c>
      <c r="K46" s="22"/>
      <c r="L46" t="s">
        <v>18</v>
      </c>
      <c r="N46" t="s">
        <v>113</v>
      </c>
      <c r="P46" t="s">
        <v>115</v>
      </c>
      <c r="R46" t="s">
        <v>116</v>
      </c>
    </row>
    <row r="47" spans="1:28" x14ac:dyDescent="0.35">
      <c r="I47" s="21">
        <v>41.25</v>
      </c>
      <c r="J47" s="21">
        <v>4.7</v>
      </c>
      <c r="K47" s="22"/>
      <c r="L47" t="s">
        <v>112</v>
      </c>
      <c r="N47" t="s">
        <v>114</v>
      </c>
      <c r="P47" t="s">
        <v>86</v>
      </c>
      <c r="R47" t="s">
        <v>117</v>
      </c>
    </row>
    <row r="48" spans="1:28" x14ac:dyDescent="0.35">
      <c r="I48" s="21">
        <v>43.75</v>
      </c>
      <c r="J48" s="21">
        <v>4.8</v>
      </c>
      <c r="K48" s="22"/>
    </row>
    <row r="49" spans="9:11" x14ac:dyDescent="0.35">
      <c r="I49" s="21">
        <v>46.25</v>
      </c>
      <c r="J49" s="21">
        <v>5.0999999999999996</v>
      </c>
      <c r="K49" s="22"/>
    </row>
    <row r="50" spans="9:11" x14ac:dyDescent="0.35">
      <c r="I50" s="21">
        <v>48.75</v>
      </c>
      <c r="J50" s="21">
        <v>5.4</v>
      </c>
      <c r="K50" s="22"/>
    </row>
    <row r="51" spans="9:11" x14ac:dyDescent="0.35">
      <c r="I51" s="21">
        <v>51.25</v>
      </c>
      <c r="J51" s="21">
        <v>5.8</v>
      </c>
      <c r="K51" s="22"/>
    </row>
    <row r="52" spans="9:11" x14ac:dyDescent="0.35">
      <c r="I52" s="21">
        <v>53.75</v>
      </c>
      <c r="J52" s="21">
        <v>5.9</v>
      </c>
      <c r="K52" s="22"/>
    </row>
    <row r="53" spans="9:11" x14ac:dyDescent="0.35">
      <c r="I53" s="21">
        <v>56.25</v>
      </c>
      <c r="J53" s="21">
        <v>6.2</v>
      </c>
      <c r="K53" s="22"/>
    </row>
    <row r="54" spans="9:11" x14ac:dyDescent="0.35">
      <c r="I54" s="21">
        <v>58.75</v>
      </c>
      <c r="J54" s="21">
        <v>6.3</v>
      </c>
      <c r="K54" s="22"/>
    </row>
    <row r="55" spans="9:11" x14ac:dyDescent="0.35">
      <c r="I55" s="21">
        <v>61.25</v>
      </c>
      <c r="J55" s="21">
        <v>6.5</v>
      </c>
      <c r="K55" s="22"/>
    </row>
    <row r="56" spans="9:11" x14ac:dyDescent="0.35">
      <c r="I56" s="21">
        <v>63.75</v>
      </c>
      <c r="J56" s="21">
        <v>6.8</v>
      </c>
      <c r="K56" s="22"/>
    </row>
    <row r="57" spans="9:11" x14ac:dyDescent="0.35">
      <c r="I57" s="21">
        <v>66.25</v>
      </c>
      <c r="J57" s="21">
        <v>7.2</v>
      </c>
      <c r="K57" s="22"/>
    </row>
    <row r="58" spans="9:11" x14ac:dyDescent="0.35">
      <c r="I58" s="21">
        <v>68.75</v>
      </c>
      <c r="J58" s="21">
        <v>7.5</v>
      </c>
      <c r="K58" s="22"/>
    </row>
    <row r="59" spans="9:11" x14ac:dyDescent="0.35">
      <c r="I59" s="21">
        <v>71.25</v>
      </c>
      <c r="J59" s="21">
        <v>7.5</v>
      </c>
      <c r="K59" s="22"/>
    </row>
    <row r="60" spans="9:11" x14ac:dyDescent="0.35">
      <c r="I60" s="21">
        <v>73.75</v>
      </c>
      <c r="J60" s="21">
        <v>7.6</v>
      </c>
      <c r="K60" s="22"/>
    </row>
    <row r="61" spans="9:11" x14ac:dyDescent="0.35">
      <c r="I61" s="21">
        <v>76.25</v>
      </c>
      <c r="J61" s="21">
        <v>7.9</v>
      </c>
      <c r="K61" s="22"/>
    </row>
    <row r="62" spans="9:11" x14ac:dyDescent="0.35">
      <c r="I62" s="21">
        <v>78.75</v>
      </c>
      <c r="J62" s="21">
        <v>8.1999999999999993</v>
      </c>
      <c r="K62" s="22"/>
    </row>
    <row r="63" spans="9:11" x14ac:dyDescent="0.35">
      <c r="I63" s="21">
        <v>81.25</v>
      </c>
      <c r="J63" s="21">
        <v>8.4</v>
      </c>
      <c r="K63" s="22"/>
    </row>
    <row r="64" spans="9:11" x14ac:dyDescent="0.35">
      <c r="I64" s="21">
        <v>83.75</v>
      </c>
      <c r="J64" s="21">
        <v>8.4</v>
      </c>
      <c r="K64" s="22"/>
    </row>
    <row r="65" spans="9:11" x14ac:dyDescent="0.35">
      <c r="I65" s="21">
        <v>86.25</v>
      </c>
      <c r="J65" s="21">
        <v>8.5</v>
      </c>
      <c r="K65" s="22"/>
    </row>
    <row r="66" spans="9:11" x14ac:dyDescent="0.35">
      <c r="I66" s="21">
        <v>88.75</v>
      </c>
      <c r="J66" s="21">
        <v>9.6</v>
      </c>
      <c r="K66" s="22"/>
    </row>
    <row r="67" spans="9:11" x14ac:dyDescent="0.35">
      <c r="I67" s="21">
        <v>91.25</v>
      </c>
      <c r="J67" s="21">
        <v>10</v>
      </c>
      <c r="K67" s="22"/>
    </row>
    <row r="68" spans="9:11" x14ac:dyDescent="0.35">
      <c r="I68" s="21">
        <v>93.75</v>
      </c>
      <c r="J68" s="21">
        <v>10</v>
      </c>
      <c r="K68" s="22"/>
    </row>
    <row r="69" spans="9:11" x14ac:dyDescent="0.35">
      <c r="I69" s="21">
        <v>96.25</v>
      </c>
      <c r="J69" s="21">
        <v>10</v>
      </c>
      <c r="K69" s="22"/>
    </row>
    <row r="70" spans="9:11" x14ac:dyDescent="0.35">
      <c r="I70" s="21">
        <v>98.75</v>
      </c>
      <c r="J70" s="21">
        <v>10</v>
      </c>
      <c r="K70" s="22"/>
    </row>
    <row r="71" spans="9:11" x14ac:dyDescent="0.35">
      <c r="I71" s="22"/>
      <c r="J71" s="22"/>
      <c r="K71" s="22"/>
    </row>
  </sheetData>
  <mergeCells count="2">
    <mergeCell ref="I3:N3"/>
    <mergeCell ref="AB2:A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Defects after delivery</vt:lpstr>
      <vt:lpstr>Employee Retention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elvis stephen</dc:creator>
  <cp:lastModifiedBy>David Tweedlie</cp:lastModifiedBy>
  <dcterms:created xsi:type="dcterms:W3CDTF">2015-06-05T18:17:20Z</dcterms:created>
  <dcterms:modified xsi:type="dcterms:W3CDTF">2022-11-24T04:27:39Z</dcterms:modified>
</cp:coreProperties>
</file>