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en" sheetId="1" r:id="rId1"/>
    <sheet name="TODO" sheetId="2" r:id="rId5"/>
    <sheet name="Samples" sheetId="3" r:id="rId6"/>
    <sheet name="vardict" sheetId="4" r:id="rId7"/>
    <sheet name="ch" sheetId="5" r:id="rId8"/>
    <sheet name="parameter" sheetId="6" r:id="rId9"/>
    <sheet name="catasch" sheetId="7" r:id="rId10"/>
    <sheet name="Sample" sheetId="8" r:id="rId11"/>
    <sheet name="sainput" sheetId="9" r:id="rId12"/>
    <sheet name="sk不传之秘" sheetId="10" r:id="rId13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<sst xmlns="http://schemas.openxmlformats.org/spreadsheetml/2006/main" xmlns:r="http://schemas.openxmlformats.org/officeDocument/2006/relationships" xmlns:xdr="http://schemas.openxmlformats.org/drawingml/2006/spreadsheetDrawing" xmlns:ns4="http://schemas.microsoft.com/office/excel/2006/main" xmlns:ns5="http://schemas.microsoft.com/office/excel/2008/2/main" count="677" uniqueCount="677">
  <si>
    <t xml:space="preserve">id</t>
    <phoneticPr fontId="1" type="noConversion" alignment="left"/>
  </si>
  <si>
    <t xml:space="preserve">CompanySearchName</t>
    <phoneticPr fontId="1" type="noConversion" alignment="left"/>
  </si>
  <si>
    <t xml:space="preserve">备注名字</t>
    <phoneticPr fontId="1" type="noConversion" alignment="left"/>
  </si>
  <si>
    <t xml:space="preserve">ModifyCompanySearchName</t>
    <phoneticPr fontId="1" type="noConversion" alignment="left"/>
  </si>
  <si>
    <r>
      <rPr>
        <rFont val="提EMS"/>
        <sz val="11.0"/>
        <color rgb="FF000000"/>
      </rPr>
      <t xml:space="preserve">输入名字</t>
    </r>
    <phoneticPr fontId="1" type="noConversion" alignment="left"/>
  </si>
  <si>
    <t xml:space="preserve">kwsk</t>
    <phoneticPr fontId="1" type="noConversion" alignment="left"/>
  </si>
  <si>
    <t xml:space="preserve">Website</t>
    <phoneticPr fontId="1" type="noConversion" alignment="left"/>
  </si>
  <si>
    <t xml:space="preserve">datakw</t>
    <phoneticPr fontId="1" type="noConversion" alignment="left"/>
  </si>
  <si>
    <t xml:space="preserve">chaptkw</t>
    <phoneticPr fontId="1" type="noConversion" alignment="left"/>
  </si>
  <si>
    <t xml:space="preserve">"</t>
    <phoneticPr fontId="1" type="noConversion" alignment="left"/>
  </si>
  <si>
    <t xml:space="preserve">STORZ</t>
    <phoneticPr fontId="1" type="noConversion" alignment="left"/>
  </si>
  <si>
    <t xml:space="preserve">Extracorporeal Shock Wave Lithotripsy</t>
    <phoneticPr fontId="1" type="noConversion" alignment="left"/>
  </si>
  <si>
    <t xml:space="preserve">https://forestmetrix.com/arborist/</t>
    <phoneticPr fontId="1" type="noConversion" alignment="left"/>
  </si>
  <si>
    <t xml:space="preserve">annual report</t>
    <phoneticPr fontId="1" type="noConversion" alignment="left"/>
  </si>
  <si>
    <t xml:space="preserve">stock price</t>
    <phoneticPr fontId="1" type="noConversion" alignment="left"/>
  </si>
  <si>
    <t xml:space="preserve">threat of substitute</t>
    <phoneticPr fontId="1" type="noConversion" alignment="left"/>
  </si>
  <si>
    <t xml:space="preserve">EMD</t>
    <phoneticPr fontId="1" type="noConversion" alignment="left"/>
  </si>
  <si>
    <t xml:space="preserve">https://planitgeo.com/</t>
    <phoneticPr fontId="1" type="noConversion" alignment="left"/>
  </si>
  <si>
    <t xml:space="preserve">site:zoominfo.com</t>
    <phoneticPr fontId="1" type="noConversion" alignment="left"/>
  </si>
  <si>
    <t xml:space="preserve">establish year</t>
    <phoneticPr fontId="1" type="noConversion" alignment="left"/>
  </si>
  <si>
    <t xml:space="preserve">threat of new entrants</t>
    <phoneticPr fontId="1" type="noConversion" alignment="left"/>
  </si>
  <si>
    <r>
      <rPr>
        <rFont val="Times New Roman"/>
        <sz val="11.0"/>
      </rPr>
      <t xml:space="preserve">list price,</t>
    </r>
    <r>
      <rPr>
        <rFont val="宋体"/>
        <sz val="11.0"/>
        <color rgb="FF000000"/>
      </rPr>
      <t xml:space="preserve">列表价格</t>
    </r>
    <r>
      <rPr>
        <rFont val="Times New Roman"/>
        <sz val="11.0"/>
        <color rgb="FF000000"/>
      </rPr>
      <t xml:space="preserve">,</t>
    </r>
    <r>
      <rPr>
        <rFont val="宋体"/>
        <sz val="11.0"/>
        <color rgb="FF000000"/>
      </rPr>
      <t xml:space="preserve">即制造商建议零售价格</t>
    </r>
    <r>
      <rPr>
        <rFont val="Times New Roman"/>
        <sz val="11.0"/>
        <color rgb="FF000000"/>
      </rPr>
      <t xml:space="preserve">.</t>
    </r>
    <phoneticPr fontId="1" type="noConversion" alignment="left"/>
  </si>
  <si>
    <t xml:space="preserve">US</t>
    <phoneticPr fontId="1" type="noConversion" alignment="left"/>
  </si>
  <si>
    <t xml:space="preserve">https://www.arbprosoftware.com/</t>
    <phoneticPr fontId="1" type="noConversion" alignment="left"/>
  </si>
  <si>
    <t xml:space="preserve">site:crunchbase.com</t>
    <phoneticPr fontId="1" type="noConversion" alignment="left"/>
  </si>
  <si>
    <t xml:space="preserve">acquire acquisition merger subsidiary parent</t>
    <phoneticPr fontId="1" type="noConversion" alignment="left"/>
  </si>
  <si>
    <t xml:space="preserve">competitive rivalry</t>
    <phoneticPr fontId="1" type="noConversion" alignment="left"/>
  </si>
  <si>
    <t xml:space="preserve">Allengers</t>
    <phoneticPr fontId="1" type="noConversion" alignment="left"/>
  </si>
  <si>
    <t xml:space="preserve">https://cad.com.au/software/arborcad/</t>
    <phoneticPr fontId="1" type="noConversion" alignment="left"/>
  </si>
  <si>
    <t xml:space="preserve">site:bloomberg.com</t>
    <phoneticPr fontId="1" type="noConversion" alignment="left"/>
  </si>
  <si>
    <t xml:space="preserve">headquarters head office</t>
    <phoneticPr fontId="1" type="noConversion" alignment="left"/>
  </si>
  <si>
    <t xml:space="preserve">bargaining power of suppliers</t>
    <phoneticPr fontId="1" type="noConversion" alignment="left"/>
  </si>
  <si>
    <t xml:space="preserve">Edaptms</t>
    <phoneticPr fontId="1" type="noConversion" alignment="left"/>
  </si>
  <si>
    <t xml:space="preserve">http://www.arbormetrics.com/</t>
    <phoneticPr fontId="1" type="noConversion" alignment="left"/>
  </si>
  <si>
    <t xml:space="preserve">revenue</t>
    <phoneticPr fontId="1" type="noConversion" alignment="left"/>
  </si>
  <si>
    <t xml:space="preserve">plants</t>
    <phoneticPr fontId="1" type="noConversion" alignment="left"/>
  </si>
  <si>
    <t xml:space="preserve">bargaining power of buyers</t>
    <phoneticPr fontId="1" type="noConversion" alignment="left"/>
  </si>
  <si>
    <t xml:space="preserve">MTS</t>
    <phoneticPr fontId="1" type="noConversion" alignment="left"/>
  </si>
  <si>
    <t xml:space="preserve">https://aplustree.com/</t>
    <phoneticPr fontId="1" type="noConversion" alignment="left"/>
  </si>
  <si>
    <t xml:space="preserve">capacity</t>
    <phoneticPr fontId="1" type="noConversion" alignment="left"/>
  </si>
  <si>
    <t xml:space="preserve">contact</t>
    <phoneticPr fontId="1" type="noConversion" alignment="left"/>
  </si>
  <si>
    <t xml:space="preserve">Jena medtech</t>
    <phoneticPr fontId="1" type="noConversion" alignment="left"/>
  </si>
  <si>
    <t xml:space="preserve">https://www.arborsafe.com.au/</t>
    <phoneticPr fontId="1" type="noConversion" alignment="left"/>
  </si>
  <si>
    <t xml:space="preserve">sales</t>
    <phoneticPr fontId="1" type="noConversion" alignment="left"/>
  </si>
  <si>
    <t xml:space="preserve">about</t>
    <phoneticPr fontId="1" type="noConversion" alignment="left"/>
  </si>
  <si>
    <t xml:space="preserve">Direx-Initia</t>
    <phoneticPr fontId="1" type="noConversion" alignment="left"/>
  </si>
  <si>
    <t xml:space="preserve">https://partnersoftware.com/solutions/</t>
    <phoneticPr fontId="1" type="noConversion" alignment="left"/>
  </si>
  <si>
    <t xml:space="preserve">plant</t>
    <phoneticPr fontId="1" type="noConversion" alignment="left"/>
  </si>
  <si>
    <t xml:space="preserve">distributors</t>
    <phoneticPr fontId="1" type="noConversion" alignment="left"/>
  </si>
  <si>
    <t xml:space="preserve">MS Westfalia</t>
    <phoneticPr fontId="1" type="noConversion" alignment="left"/>
  </si>
  <si>
    <t xml:space="preserve">https://clearion.com/solutions/vegetation-management/</t>
    <phoneticPr fontId="1" type="noConversion" alignment="left"/>
  </si>
  <si>
    <t xml:space="preserve">employee</t>
    <phoneticPr fontId="1" type="noConversion" alignment="left"/>
  </si>
  <si>
    <t xml:space="preserve">"MapCentrix" "TreeHub"</t>
    <phoneticPr fontId="1" type="noConversion" alignment="left"/>
  </si>
  <si>
    <t xml:space="preserve">Medispec</t>
    <phoneticPr fontId="1" type="noConversion" alignment="left"/>
  </si>
  <si>
    <t xml:space="preserve">http://www.mapcentrix.com/</t>
    <phoneticPr fontId="1" type="noConversion" alignment="left"/>
  </si>
  <si>
    <r>
      <rPr>
        <rFont val="Times New Roman"/>
        <sz val="11.0"/>
        <color rgb="FFFF0000"/>
      </rPr>
      <t xml:space="preserve">IPO prospectus </t>
    </r>
    <r>
      <rPr>
        <rFont val="提EMS"/>
        <sz val="11.0"/>
        <color rgb="FFFF0000"/>
      </rPr>
      <t xml:space="preserve">招股说明书</t>
    </r>
    <phoneticPr fontId="1" type="noConversion" alignment="left"/>
  </si>
  <si>
    <t xml:space="preserve">Siemens</t>
    <phoneticPr fontId="1" type="noConversion" alignment="left"/>
  </si>
  <si>
    <t xml:space="preserve">https://singleops.com/tree-care/</t>
    <phoneticPr fontId="1" type="noConversion" alignment="left"/>
  </si>
  <si>
    <t xml:space="preserve">list price</t>
    <phoneticPr fontId="1" type="noConversion" alignment="left"/>
  </si>
  <si>
    <t xml:space="preserve">WIKKON</t>
    <phoneticPr fontId="1" type="noConversion" alignment="left"/>
  </si>
  <si>
    <t xml:space="preserve">https://arborgold.com/industries/tree-care-software/</t>
    <phoneticPr fontId="1" type="noConversion" alignment="left"/>
  </si>
  <si>
    <t xml:space="preserve">Sody</t>
    <phoneticPr fontId="1" type="noConversion" alignment="left"/>
  </si>
  <si>
    <t xml:space="preserve">Dornier</t>
    <phoneticPr fontId="1" type="noConversion" alignment="left"/>
  </si>
  <si>
    <t xml:space="preserve">Richard Wolf</t>
    <phoneticPr fontId="1" type="noConversion" alignment="left"/>
  </si>
  <si>
    <t xml:space="preserve">Hyde</t>
    <phoneticPr fontId="1" type="noConversion" alignment="left"/>
  </si>
  <si>
    <t xml:space="preserve">Haibin</t>
    <phoneticPr fontId="1" type="noConversion" alignment="left"/>
  </si>
  <si>
    <t xml:space="preserve">Comermy Nanyang</t>
    <phoneticPr fontId="1" type="noConversion" alignment="left"/>
  </si>
  <si>
    <t xml:space="preserve">Gemss</t>
    <phoneticPr fontId="1" type="noConversion" alignment="left"/>
  </si>
  <si>
    <t xml:space="preserve">Elmed</t>
    <phoneticPr fontId="1" type="noConversion" alignment="left"/>
  </si>
  <si>
    <t xml:space="preserve">EMR软件</t>
    <phoneticPr fontId="1" type="noConversion" alignment="left"/>
  </si>
  <si>
    <t xml:space="preserve">EMR - 去重</t>
    <phoneticPr fontId="1" type="noConversion" alignment="left"/>
  </si>
  <si>
    <t xml:space="preserve">次数</t>
    <phoneticPr fontId="1" type="noConversion" alignment="left"/>
  </si>
  <si>
    <t xml:space="preserve">/html/body/app-root/main/app-category/div/div[1]/section/app-product-list/section/div[*]/div/app-product-item/div/div[2]/div/p[1]/a</t>
    <phoneticPr fontId="1" type="noConversion" alignment="left"/>
  </si>
  <si>
    <t xml:space="preserve">Audit Software</t>
    <phoneticPr fontId="1" type="noConversion" alignment="left"/>
  </si>
  <si>
    <t xml:space="preserve">节选Writing Enhancement Software</t>
    <phoneticPr fontId="1" type="noConversion" alignment="left"/>
  </si>
  <si>
    <t xml:space="preserve">我爬取的Proofreading Software</t>
    <phoneticPr fontId="1" type="noConversion" alignment="left"/>
  </si>
  <si>
    <t xml:space="preserve">泡芙</t>
    <phoneticPr fontId="1" type="noConversion" alignment="left"/>
  </si>
  <si>
    <t xml:space="preserve">我的库里的链接:</t>
    <phoneticPr fontId="1" type="noConversion" alignment="left"/>
  </si>
  <si>
    <t xml:space="preserve">10to8 Ltd</t>
    <phoneticPr fontId="1" type="noConversion" alignment="left"/>
  </si>
  <si>
    <t xml:space="preserve">Kareo</t>
    <phoneticPr fontId="1" type="noConversion" alignment="left"/>
  </si>
  <si>
    <t xml:space="preserve">AdvancedMD</t>
    <phoneticPr fontId="1" type="noConversion" alignment="left"/>
  </si>
  <si>
    <t xml:space="preserve">https://www.resolver.com/grc-software/audit-controls/</t>
    <phoneticPr fontId="1" type="noConversion" alignment="left"/>
  </si>
  <si>
    <t xml:space="preserve">Resolver</t>
    <phoneticPr fontId="1" type="noConversion" alignment="left"/>
  </si>
  <si>
    <t xml:space="preserve">Grammarly</t>
    <phoneticPr fontId="1" type="noConversion" alignment="left"/>
  </si>
  <si>
    <t xml:space="preserve">Orpheus Technology</t>
    <phoneticPr fontId="1" type="noConversion" alignment="left"/>
  </si>
  <si>
    <t xml:space="preserve">Plum PBC</t>
    <phoneticPr fontId="1" type="noConversion" alignment="left"/>
  </si>
  <si>
    <t xml:space="preserve">https://www.capterra.com/p/180596/WordRake/</t>
    <phoneticPr fontId="1" type="noConversion" alignment="left"/>
  </si>
  <si>
    <t xml:space="preserve">Adaptamed LLC</t>
    <phoneticPr fontId="1" type="noConversion" alignment="left"/>
  </si>
  <si>
    <t xml:space="preserve">DrChrono EHR</t>
    <phoneticPr fontId="1" type="noConversion" alignment="left"/>
  </si>
  <si>
    <t xml:space="preserve">https://www.gensuite.com/products-and-services/internal-audit-management-software/</t>
    <phoneticPr fontId="1" type="noConversion" alignment="left"/>
  </si>
  <si>
    <t xml:space="preserve">Gensuite</t>
    <phoneticPr fontId="1" type="noConversion" alignment="left"/>
  </si>
  <si>
    <t xml:space="preserve">Reverso</t>
    <phoneticPr fontId="1" type="noConversion" alignment="left"/>
  </si>
  <si>
    <t xml:space="preserve">HiPP</t>
    <phoneticPr fontId="1" type="noConversion" alignment="left"/>
  </si>
  <si>
    <t xml:space="preserve">https://www.capterra.com/p/184108/Textly/</t>
    <phoneticPr fontId="1" type="noConversion" alignment="left"/>
  </si>
  <si>
    <t xml:space="preserve">Advanced Data Systems</t>
    <phoneticPr fontId="1" type="noConversion" alignment="left"/>
  </si>
  <si>
    <t xml:space="preserve">athenahealth</t>
    <phoneticPr fontId="1" type="noConversion" alignment="left"/>
  </si>
  <si>
    <t xml:space="preserve">NextGen Office (Formerly Known as MediTouch)</t>
    <phoneticPr fontId="1" type="noConversion" alignment="left"/>
  </si>
  <si>
    <t xml:space="preserve">https://taxna.wolterskluwer.com/accounting-and-audit/cch-audit-accelerator</t>
    <phoneticPr fontId="1" type="noConversion" alignment="left"/>
  </si>
  <si>
    <t xml:space="preserve">Wolters Kluwer (CCH)</t>
    <phoneticPr fontId="1" type="noConversion" alignment="left"/>
  </si>
  <si>
    <t xml:space="preserve">Ginger Software</t>
    <phoneticPr fontId="1" type="noConversion" alignment="left"/>
  </si>
  <si>
    <t xml:space="preserve">Literature &amp; Latte</t>
    <phoneticPr fontId="1" type="noConversion" alignment="left"/>
  </si>
  <si>
    <t xml:space="preserve">Organix</t>
    <phoneticPr fontId="1" type="noConversion" alignment="left"/>
  </si>
  <si>
    <t xml:space="preserve">https://www.capterra.com/p/187416/Plagiarismchecker/</t>
    <phoneticPr fontId="1" type="noConversion" alignment="left"/>
  </si>
  <si>
    <t xml:space="preserve">DrChrono</t>
    <phoneticPr fontId="1" type="noConversion" alignment="left"/>
  </si>
  <si>
    <t xml:space="preserve">athenahealth EHR</t>
    <phoneticPr fontId="1" type="noConversion" alignment="left"/>
  </si>
  <si>
    <t xml:space="preserve">https://www.planbrothers.io/</t>
    <phoneticPr fontId="1" type="noConversion" alignment="left"/>
  </si>
  <si>
    <t xml:space="preserve">Plan Brothers</t>
    <phoneticPr fontId="1" type="noConversion" alignment="left"/>
  </si>
  <si>
    <t xml:space="preserve">WhiteSmoke</t>
    <phoneticPr fontId="1" type="noConversion" alignment="left"/>
  </si>
  <si>
    <t xml:space="preserve">Indigo Stream Technologies</t>
    <phoneticPr fontId="1" type="noConversion" alignment="left"/>
  </si>
  <si>
    <t xml:space="preserve">Kraft Heinz</t>
    <phoneticPr fontId="1" type="noConversion" alignment="left"/>
  </si>
  <si>
    <t xml:space="preserve">https://www.capterra.com/p/179771/StyleWriter4/</t>
    <phoneticPr fontId="1" type="noConversion" alignment="left"/>
  </si>
  <si>
    <t xml:space="preserve">Bizmatics Software</t>
    <phoneticPr fontId="1" type="noConversion" alignment="left"/>
  </si>
  <si>
    <t xml:space="preserve">Kareo Clinical EHR</t>
    <phoneticPr fontId="1" type="noConversion" alignment="left"/>
  </si>
  <si>
    <t xml:space="preserve">https://www.optial.com/solutions/audit</t>
    <phoneticPr fontId="1" type="noConversion" alignment="left"/>
  </si>
  <si>
    <t xml:space="preserve">Optial</t>
    <phoneticPr fontId="1" type="noConversion" alignment="left"/>
  </si>
  <si>
    <t xml:space="preserve">LanguageTool</t>
    <phoneticPr fontId="1" type="noConversion" alignment="left"/>
  </si>
  <si>
    <t xml:space="preserve">Danone</t>
    <phoneticPr fontId="1" type="noConversion" alignment="left"/>
  </si>
  <si>
    <t xml:space="preserve">https://www.capterra.com/p/179765/Proofread-Bot/</t>
    <phoneticPr fontId="1" type="noConversion" alignment="left"/>
  </si>
  <si>
    <t xml:space="preserve">Compulink</t>
    <phoneticPr fontId="1" type="noConversion" alignment="left"/>
  </si>
  <si>
    <t xml:space="preserve">PrognoCIS by Bizmatics</t>
    <phoneticPr fontId="1" type="noConversion" alignment="left"/>
  </si>
  <si>
    <t xml:space="preserve">http://www.perillon.com/audit-management-software</t>
    <phoneticPr fontId="1" type="noConversion" alignment="left"/>
  </si>
  <si>
    <t xml:space="preserve">Perillon Software</t>
    <phoneticPr fontId="1" type="noConversion" alignment="left"/>
  </si>
  <si>
    <t xml:space="preserve">PaperRater</t>
    <phoneticPr fontId="1" type="noConversion" alignment="left"/>
  </si>
  <si>
    <t xml:space="preserve">Maklabu</t>
    <phoneticPr fontId="1" type="noConversion" alignment="left"/>
  </si>
  <si>
    <t xml:space="preserve">Nestlé</t>
    <phoneticPr fontId="1" type="noConversion" alignment="left"/>
  </si>
  <si>
    <t xml:space="preserve">https://www.capterra.com/p/179761/LanguageTool/</t>
    <phoneticPr fontId="1" type="noConversion" alignment="left"/>
  </si>
  <si>
    <t xml:space="preserve">Greenway Health LLC</t>
    <phoneticPr fontId="1" type="noConversion" alignment="left"/>
  </si>
  <si>
    <t xml:space="preserve">Compulink Healthcare Solutions</t>
    <phoneticPr fontId="1" type="noConversion" alignment="left"/>
  </si>
  <si>
    <t xml:space="preserve">http://processgene.com/solutions/grc-software/internal-audit/</t>
    <phoneticPr fontId="1" type="noConversion" alignment="left"/>
  </si>
  <si>
    <t xml:space="preserve">ProcessGene</t>
    <phoneticPr fontId="1" type="noConversion" alignment="left"/>
  </si>
  <si>
    <t xml:space="preserve">Hemingway Editor</t>
    <phoneticPr fontId="1" type="noConversion" alignment="left"/>
  </si>
  <si>
    <t xml:space="preserve">Copyleaks</t>
    <phoneticPr fontId="1" type="noConversion" alignment="left"/>
  </si>
  <si>
    <t xml:space="preserve">Nurture</t>
    <phoneticPr fontId="1" type="noConversion" alignment="left"/>
  </si>
  <si>
    <t xml:space="preserve">https://www.capterra.com/p/185429/Copyleaks/</t>
    <phoneticPr fontId="1" type="noConversion" alignment="left"/>
  </si>
  <si>
    <t xml:space="preserve">GroupOne Health Source</t>
    <phoneticPr fontId="1" type="noConversion" alignment="left"/>
  </si>
  <si>
    <t xml:space="preserve">The Valant Behavioral Health EHR</t>
    <phoneticPr fontId="1" type="noConversion" alignment="left"/>
  </si>
  <si>
    <t xml:space="preserve">https://www.oversightsystems.com/</t>
    <phoneticPr fontId="1" type="noConversion" alignment="left"/>
  </si>
  <si>
    <t xml:space="preserve">Oversight Systems</t>
    <phoneticPr fontId="1" type="noConversion" alignment="left"/>
  </si>
  <si>
    <t xml:space="preserve">Pro Writing Aid</t>
    <phoneticPr fontId="1" type="noConversion" alignment="left"/>
  </si>
  <si>
    <t xml:space="preserve">typely.com</t>
    <phoneticPr fontId="1" type="noConversion" alignment="left"/>
  </si>
  <si>
    <t xml:space="preserve">Naturemate</t>
    <phoneticPr fontId="1" type="noConversion" alignment="left"/>
  </si>
  <si>
    <t xml:space="preserve">https://www.capterra.com/p/179762/Slick-Write/</t>
    <phoneticPr fontId="1" type="noConversion" alignment="left"/>
  </si>
  <si>
    <t xml:space="preserve">Medsphere Systems Corporation (ChartLogic)</t>
    <phoneticPr fontId="1" type="noConversion" alignment="left"/>
  </si>
  <si>
    <t xml:space="preserve">AllegianceMD</t>
    <phoneticPr fontId="1" type="noConversion" alignment="left"/>
  </si>
  <si>
    <t xml:space="preserve">https://www.mastercontrol.com/audit-management/audit-management-software-systems/</t>
    <phoneticPr fontId="1" type="noConversion" alignment="left"/>
  </si>
  <si>
    <t xml:space="preserve">MasterControl</t>
    <phoneticPr fontId="1" type="noConversion" alignment="left"/>
  </si>
  <si>
    <t xml:space="preserve">Online Correction.com</t>
    <phoneticPr fontId="1" type="noConversion" alignment="left"/>
  </si>
  <si>
    <t xml:space="preserve">LanguageTooler</t>
    <phoneticPr fontId="1" type="noConversion" alignment="left"/>
  </si>
  <si>
    <t xml:space="preserve">Sprout Foods</t>
    <phoneticPr fontId="1" type="noConversion" alignment="left"/>
  </si>
  <si>
    <t xml:space="preserve">https://www.capterra.com/p/179767/PaperRater/</t>
    <phoneticPr fontId="1" type="noConversion" alignment="left"/>
  </si>
  <si>
    <t xml:space="preserve">Intergy by Greenway Health</t>
    <phoneticPr fontId="1" type="noConversion" alignment="left"/>
  </si>
  <si>
    <t xml:space="preserve">http://compliancebridge.com/products/audit-management-software/</t>
    <phoneticPr fontId="1" type="noConversion" alignment="left"/>
  </si>
  <si>
    <t xml:space="preserve">ComplianceBridge</t>
    <phoneticPr fontId="1" type="noConversion" alignment="left"/>
  </si>
  <si>
    <t xml:space="preserve">Spell Check Plus</t>
    <phoneticPr fontId="1" type="noConversion" alignment="left"/>
  </si>
  <si>
    <t xml:space="preserve">Proofreading Tool</t>
    <phoneticPr fontId="1" type="noConversion" alignment="left"/>
  </si>
  <si>
    <t xml:space="preserve">Amara Organics</t>
    <phoneticPr fontId="1" type="noConversion" alignment="left"/>
  </si>
  <si>
    <t xml:space="preserve">https://www.capterra.com/p/179764/Proofreading-Tool/</t>
    <phoneticPr fontId="1" type="noConversion" alignment="left"/>
  </si>
  <si>
    <t xml:space="preserve">Practice EHR</t>
    <phoneticPr fontId="1" type="noConversion" alignment="left"/>
  </si>
  <si>
    <t xml:space="preserve">http://www.tronixss.com/index.php/products/66-tronixss-r-cap</t>
    <phoneticPr fontId="1" type="noConversion" alignment="left"/>
  </si>
  <si>
    <t xml:space="preserve">Tronixss</t>
    <phoneticPr fontId="1" type="noConversion" alignment="left"/>
  </si>
  <si>
    <t xml:space="preserve">Grammar Slammer</t>
    <phoneticPr fontId="1" type="noConversion" alignment="left"/>
  </si>
  <si>
    <t xml:space="preserve">Paper Rater</t>
    <phoneticPr fontId="1" type="noConversion" alignment="left"/>
  </si>
  <si>
    <t xml:space="preserve">Baby Gourmet Foods</t>
    <phoneticPr fontId="1" type="noConversion" alignment="left"/>
  </si>
  <si>
    <t xml:space="preserve">https://www.capterra.com/p/179763/Typely/</t>
    <phoneticPr fontId="1" type="noConversion" alignment="left"/>
  </si>
  <si>
    <t xml:space="preserve">ChiroTouch</t>
    <phoneticPr fontId="1" type="noConversion" alignment="left"/>
  </si>
  <si>
    <t xml:space="preserve">https://www.reflexisinc.com/solutions/reflexisplus/</t>
    <phoneticPr fontId="1" type="noConversion" alignment="left"/>
  </si>
  <si>
    <t xml:space="preserve">Reflexis Systems</t>
    <phoneticPr fontId="1" type="noConversion" alignment="left"/>
  </si>
  <si>
    <t xml:space="preserve">Virtual Writing Tutor</t>
    <phoneticPr fontId="1" type="noConversion" alignment="left"/>
  </si>
  <si>
    <t xml:space="preserve">Automattic</t>
    <phoneticPr fontId="1" type="noConversion" alignment="left"/>
  </si>
  <si>
    <t xml:space="preserve">Healthy Times</t>
    <phoneticPr fontId="1" type="noConversion" alignment="left"/>
  </si>
  <si>
    <t xml:space="preserve">https://www.capterra.com/p/179768/OnlineCorrection-com/</t>
    <phoneticPr fontId="1" type="noConversion" alignment="left"/>
  </si>
  <si>
    <t xml:space="preserve">AllegianceMD Software Inc</t>
    <phoneticPr fontId="1" type="noConversion" alignment="left"/>
  </si>
  <si>
    <t xml:space="preserve">ChartLogic</t>
    <phoneticPr fontId="1" type="noConversion" alignment="left"/>
  </si>
  <si>
    <t xml:space="preserve">https://www.saiglobal.com/en-au/assurance/auditing_and_certification/</t>
    <phoneticPr fontId="1" type="noConversion" alignment="left"/>
  </si>
  <si>
    <t xml:space="preserve">SAI Global</t>
    <phoneticPr fontId="1" type="noConversion" alignment="left"/>
  </si>
  <si>
    <t xml:space="preserve">Microsoft Word</t>
    <phoneticPr fontId="1" type="noConversion" alignment="left"/>
  </si>
  <si>
    <t xml:space="preserve">RussTek</t>
    <phoneticPr fontId="1" type="noConversion" alignment="left"/>
  </si>
  <si>
    <t xml:space="preserve">Ella's Kitchen</t>
    <phoneticPr fontId="1" type="noConversion" alignment="left"/>
  </si>
  <si>
    <t xml:space="preserve">https://www.capterra.com/p/170745/ProWritingAid/</t>
    <phoneticPr fontId="1" type="noConversion" alignment="left"/>
  </si>
  <si>
    <t xml:space="preserve">CareCloud Corporation</t>
    <phoneticPr fontId="1" type="noConversion" alignment="left"/>
  </si>
  <si>
    <t xml:space="preserve">WebPT</t>
    <phoneticPr fontId="1" type="noConversion" alignment="left"/>
  </si>
  <si>
    <t xml:space="preserve">https://isolocity.com/internal-audit-reports/</t>
    <phoneticPr fontId="1" type="noConversion" alignment="left"/>
  </si>
  <si>
    <t xml:space="preserve">Isolocity</t>
    <phoneticPr fontId="1" type="noConversion" alignment="left"/>
  </si>
  <si>
    <t xml:space="preserve">Google Docs</t>
    <phoneticPr fontId="1" type="noConversion" alignment="left"/>
  </si>
  <si>
    <t xml:space="preserve">Plagiarismchecker</t>
    <phoneticPr fontId="1" type="noConversion" alignment="left"/>
  </si>
  <si>
    <t xml:space="preserve">https://www.capterra.com/p/179608/Copyscape/</t>
    <phoneticPr fontId="1" type="noConversion" alignment="left"/>
  </si>
  <si>
    <t xml:space="preserve">Celerity LLC</t>
    <phoneticPr fontId="1" type="noConversion" alignment="left"/>
  </si>
  <si>
    <t xml:space="preserve">ECLIPSE Practice Management Software</t>
    <phoneticPr fontId="1" type="noConversion" alignment="left"/>
  </si>
  <si>
    <t xml:space="preserve">https://www.insightls.com/auditing/</t>
    <phoneticPr fontId="1" type="noConversion" alignment="left"/>
  </si>
  <si>
    <t xml:space="preserve">Insight Lean Solutions</t>
    <phoneticPr fontId="1" type="noConversion" alignment="left"/>
  </si>
  <si>
    <t xml:space="preserve">Slick Write</t>
    <phoneticPr fontId="1" type="noConversion" alignment="left"/>
  </si>
  <si>
    <t xml:space="preserve">Textly</t>
    <phoneticPr fontId="1" type="noConversion" alignment="left"/>
  </si>
  <si>
    <t xml:space="preserve">CompuGroup Medical (CGM)</t>
    <phoneticPr fontId="1" type="noConversion" alignment="left"/>
  </si>
  <si>
    <t xml:space="preserve">RXNT</t>
    <phoneticPr fontId="1" type="noConversion" alignment="left"/>
  </si>
  <si>
    <t xml:space="preserve">https://auditfile.com/</t>
    <phoneticPr fontId="1" type="noConversion" alignment="left"/>
  </si>
  <si>
    <t xml:space="preserve">AuditFile</t>
    <phoneticPr fontId="1" type="noConversion" alignment="left"/>
  </si>
  <si>
    <t xml:space="preserve">GrammarCheck</t>
    <phoneticPr fontId="1" type="noConversion" alignment="left"/>
  </si>
  <si>
    <t xml:space="preserve">UKU Group</t>
    <phoneticPr fontId="1" type="noConversion" alignment="left"/>
  </si>
  <si>
    <t xml:space="preserve">Connexin Software Inc</t>
    <phoneticPr fontId="1" type="noConversion" alignment="left"/>
  </si>
  <si>
    <t xml:space="preserve">eClinicalWorks</t>
    <phoneticPr fontId="1" type="noConversion" alignment="left"/>
  </si>
  <si>
    <t xml:space="preserve">https://tax.thomsonreuters.com/us/en/cs-professional-suite</t>
    <phoneticPr fontId="1" type="noConversion" alignment="left"/>
  </si>
  <si>
    <t xml:space="preserve">Thomson Reuters (CS Professional Suite)</t>
    <phoneticPr fontId="1" type="noConversion" alignment="left"/>
  </si>
  <si>
    <t xml:space="preserve">WordPerfect Office X8</t>
    <phoneticPr fontId="1" type="noConversion" alignment="left"/>
  </si>
  <si>
    <t xml:space="preserve">Proofread Bot</t>
    <phoneticPr fontId="1" type="noConversion" alignment="left"/>
  </si>
  <si>
    <t xml:space="preserve">Genesis Chiropractic</t>
    <phoneticPr fontId="1" type="noConversion" alignment="left"/>
  </si>
  <si>
    <t xml:space="preserve">https://www.caseware.com/</t>
    <phoneticPr fontId="1" type="noConversion" alignment="left"/>
  </si>
  <si>
    <t xml:space="preserve">CaseWare</t>
    <phoneticPr fontId="1" type="noConversion" alignment="left"/>
  </si>
  <si>
    <t xml:space="preserve">SentenceChecker.org</t>
    <phoneticPr fontId="1" type="noConversion" alignment="left"/>
  </si>
  <si>
    <t xml:space="preserve">Editor Software</t>
    <phoneticPr fontId="1" type="noConversion" alignment="left"/>
  </si>
  <si>
    <t xml:space="preserve">Edaris</t>
    <phoneticPr fontId="1" type="noConversion" alignment="left"/>
  </si>
  <si>
    <t xml:space="preserve">Modernizing Medicine's EHR &amp; Healthcare IT Suite</t>
    <phoneticPr fontId="1" type="noConversion" alignment="left"/>
  </si>
  <si>
    <t xml:space="preserve">After the Deadline</t>
    <phoneticPr fontId="1" type="noConversion" alignment="left"/>
  </si>
  <si>
    <t xml:space="preserve">Global Vision</t>
    <phoneticPr fontId="1" type="noConversion" alignment="left"/>
  </si>
  <si>
    <t xml:space="preserve">Eyefinity Inc</t>
    <phoneticPr fontId="1" type="noConversion" alignment="left"/>
  </si>
  <si>
    <t xml:space="preserve">patientNOW</t>
    <phoneticPr fontId="1" type="noConversion" alignment="left"/>
  </si>
  <si>
    <t xml:space="preserve">AutoCrit</t>
    <phoneticPr fontId="1" type="noConversion" alignment="left"/>
  </si>
  <si>
    <t xml:space="preserve">Wordrake</t>
    <phoneticPr fontId="1" type="noConversion" alignment="left"/>
  </si>
  <si>
    <t xml:space="preserve">Fusion</t>
    <phoneticPr fontId="1" type="noConversion" alignment="left"/>
  </si>
  <si>
    <t xml:space="preserve">Greenway Health</t>
    <phoneticPr fontId="1" type="noConversion" alignment="left"/>
  </si>
  <si>
    <t xml:space="preserve">InSync Healthcare Solutions</t>
    <phoneticPr fontId="1" type="noConversion" alignment="left"/>
  </si>
  <si>
    <t xml:space="preserve">TalentLMS</t>
    <phoneticPr fontId="1" type="noConversion" alignment="left"/>
  </si>
  <si>
    <t xml:space="preserve">Adobe</t>
    <phoneticPr fontId="1" type="noConversion" alignment="left"/>
  </si>
  <si>
    <t xml:space="preserve">JAG Products LLC</t>
    <phoneticPr fontId="1" type="noConversion" alignment="left"/>
  </si>
  <si>
    <t xml:space="preserve">SAP (Litmos)</t>
    <phoneticPr fontId="1" type="noConversion" alignment="left"/>
  </si>
  <si>
    <t xml:space="preserve">ICS Learning Group</t>
    <phoneticPr fontId="1" type="noConversion" alignment="left"/>
  </si>
  <si>
    <t xml:space="preserve">LiquidEHR Inc</t>
    <phoneticPr fontId="1" type="noConversion" alignment="left"/>
  </si>
  <si>
    <t xml:space="preserve">Docebo</t>
    <phoneticPr fontId="1" type="noConversion" alignment="left"/>
  </si>
  <si>
    <t xml:space="preserve">Mindflash</t>
    <phoneticPr fontId="1" type="noConversion" alignment="left"/>
  </si>
  <si>
    <t xml:space="preserve">mdconnection</t>
    <phoneticPr fontId="1" type="noConversion" alignment="left"/>
  </si>
  <si>
    <t xml:space="preserve">LearnUpon</t>
    <phoneticPr fontId="1" type="noConversion" alignment="left"/>
  </si>
  <si>
    <t xml:space="preserve">iSpring Learn</t>
    <phoneticPr fontId="1" type="noConversion" alignment="left"/>
  </si>
  <si>
    <t xml:space="preserve">MedicalMine Inc</t>
    <phoneticPr fontId="1" type="noConversion" alignment="left"/>
  </si>
  <si>
    <t xml:space="preserve">Mend</t>
    <phoneticPr fontId="1" type="noConversion" alignment="left"/>
  </si>
  <si>
    <t xml:space="preserve">eFront</t>
    <phoneticPr fontId="1" type="noConversion" alignment="left"/>
  </si>
  <si>
    <t xml:space="preserve">Looop</t>
    <phoneticPr fontId="1" type="noConversion" alignment="left"/>
  </si>
  <si>
    <t xml:space="preserve">Mendable LLC</t>
    <phoneticPr fontId="1" type="noConversion" alignment="left"/>
  </si>
  <si>
    <t xml:space="preserve">360Learning Engagement Platform</t>
    <phoneticPr fontId="1" type="noConversion" alignment="left"/>
  </si>
  <si>
    <t xml:space="preserve">Modernizing Medicine</t>
    <phoneticPr fontId="1" type="noConversion" alignment="left"/>
  </si>
  <si>
    <t xml:space="preserve">SkyPrep</t>
    <phoneticPr fontId="1" type="noConversion" alignment="left"/>
  </si>
  <si>
    <t xml:space="preserve">Coassemble</t>
    <phoneticPr fontId="1" type="noConversion" alignment="left"/>
  </si>
  <si>
    <t xml:space="preserve">MPN Software Systems Inc</t>
    <phoneticPr fontId="1" type="noConversion" alignment="left"/>
  </si>
  <si>
    <t xml:space="preserve">TalentCards</t>
    <phoneticPr fontId="1" type="noConversion" alignment="left"/>
  </si>
  <si>
    <t xml:space="preserve">CoreAchieve</t>
    <phoneticPr fontId="1" type="noConversion" alignment="left"/>
  </si>
  <si>
    <t xml:space="preserve">Netsmart Technologies Inc</t>
    <phoneticPr fontId="1" type="noConversion" alignment="left"/>
  </si>
  <si>
    <t xml:space="preserve">ProProfs LMS</t>
    <phoneticPr fontId="1" type="noConversion" alignment="left"/>
  </si>
  <si>
    <t xml:space="preserve">Skillcast LMS</t>
    <phoneticPr fontId="1" type="noConversion" alignment="left"/>
  </si>
  <si>
    <t xml:space="preserve">Nexus Clinical LLC</t>
    <phoneticPr fontId="1" type="noConversion" alignment="left"/>
  </si>
  <si>
    <t xml:space="preserve">EduMe</t>
    <phoneticPr fontId="1" type="noConversion" alignment="left"/>
  </si>
  <si>
    <t xml:space="preserve">NXGN Management LLC</t>
    <phoneticPr fontId="1" type="noConversion" alignment="left"/>
  </si>
  <si>
    <t xml:space="preserve">WorkWize</t>
    <phoneticPr fontId="1" type="noConversion" alignment="left"/>
  </si>
  <si>
    <t xml:space="preserve">Agylia</t>
    <phoneticPr fontId="1" type="noConversion" alignment="left"/>
  </si>
  <si>
    <t xml:space="preserve">PHYSIMED</t>
    <phoneticPr fontId="1" type="noConversion" alignment="left"/>
  </si>
  <si>
    <t xml:space="preserve">Edmodo</t>
    <phoneticPr fontId="1" type="noConversion" alignment="left"/>
  </si>
  <si>
    <t xml:space="preserve">Moodle</t>
    <phoneticPr fontId="1" type="noConversion" alignment="left"/>
  </si>
  <si>
    <t xml:space="preserve">Schoology</t>
    <phoneticPr fontId="1" type="noConversion" alignment="left"/>
  </si>
  <si>
    <t xml:space="preserve">Chamilo</t>
    <phoneticPr fontId="1" type="noConversion" alignment="left"/>
  </si>
  <si>
    <t xml:space="preserve">PRONTO EMR</t>
    <phoneticPr fontId="1" type="noConversion" alignment="left"/>
  </si>
  <si>
    <t xml:space="preserve">Canvas LMS</t>
    <phoneticPr fontId="1" type="noConversion" alignment="left"/>
  </si>
  <si>
    <t xml:space="preserve">Open edX</t>
    <phoneticPr fontId="1" type="noConversion" alignment="left"/>
  </si>
  <si>
    <t xml:space="preserve">PsyTech Solutions Inc</t>
    <phoneticPr fontId="1" type="noConversion" alignment="left"/>
  </si>
  <si>
    <t xml:space="preserve">Blackboard</t>
    <phoneticPr fontId="1" type="noConversion" alignment="left"/>
  </si>
  <si>
    <t xml:space="preserve">Totara Learn</t>
    <phoneticPr fontId="1" type="noConversion" alignment="left"/>
  </si>
  <si>
    <t xml:space="preserve">RevolutionEHR</t>
    <phoneticPr fontId="1" type="noConversion" alignment="left"/>
  </si>
  <si>
    <t xml:space="preserve">Canvas</t>
    <phoneticPr fontId="1" type="noConversion" alignment="left"/>
  </si>
  <si>
    <t xml:space="preserve">Top Hat</t>
    <phoneticPr fontId="1" type="noConversion" alignment="left"/>
  </si>
  <si>
    <t xml:space="preserve">SEVOCITY</t>
    <phoneticPr fontId="1" type="noConversion" alignment="left"/>
  </si>
  <si>
    <t xml:space="preserve">BridgeLMS</t>
    <phoneticPr fontId="1" type="noConversion" alignment="left"/>
  </si>
  <si>
    <t xml:space="preserve">SAP</t>
    <phoneticPr fontId="1" type="noConversion" alignment="left"/>
  </si>
  <si>
    <t xml:space="preserve">Valant Inc</t>
    <phoneticPr fontId="1" type="noConversion" alignment="left"/>
  </si>
  <si>
    <t xml:space="preserve">Teachlr Organizations</t>
    <phoneticPr fontId="1" type="noConversion" alignment="left"/>
  </si>
  <si>
    <t xml:space="preserve">Waystar Health</t>
    <phoneticPr fontId="1" type="noConversion" alignment="left"/>
  </si>
  <si>
    <t xml:space="preserve">WRS Health</t>
    <phoneticPr fontId="1" type="noConversion" alignment="left"/>
  </si>
  <si>
    <t xml:space="preserve">sponsored</t>
    <phoneticPr fontId="1" type="noConversion" alignment="left"/>
  </si>
  <si>
    <t xml:space="preserve">highest rated</t>
    <phoneticPr fontId="1" type="noConversion" alignment="left"/>
  </si>
  <si>
    <t xml:space="preserve">SAP Litmos</t>
    <phoneticPr fontId="1" type="noConversion" alignment="left"/>
  </si>
  <si>
    <t xml:space="preserve">iSpring Solutions</t>
    <phoneticPr fontId="1" type="noConversion" alignment="left"/>
  </si>
  <si>
    <t xml:space="preserve">Disprz</t>
    <phoneticPr fontId="1" type="noConversion" alignment="left"/>
  </si>
  <si>
    <t xml:space="preserve">360Learning</t>
    <phoneticPr fontId="1" type="noConversion" alignment="left"/>
  </si>
  <si>
    <t xml:space="preserve">Litmos</t>
    <phoneticPr fontId="1" type="noConversion" alignment="left"/>
  </si>
  <si>
    <t xml:space="preserve">Pathwright</t>
    <phoneticPr fontId="1" type="noConversion" alignment="left"/>
  </si>
  <si>
    <t xml:space="preserve">Epignosis</t>
    <phoneticPr fontId="1" type="noConversion" alignment="left"/>
  </si>
  <si>
    <t xml:space="preserve">ADInstruments</t>
    <phoneticPr fontId="1" type="noConversion" alignment="left"/>
  </si>
  <si>
    <t xml:space="preserve">EduBrite</t>
    <phoneticPr fontId="1" type="noConversion" alignment="left"/>
  </si>
  <si>
    <t xml:space="preserve">Tweak The Future Innovations</t>
    <phoneticPr fontId="1" type="noConversion" alignment="left"/>
  </si>
  <si>
    <t xml:space="preserve">Absorb LMS</t>
    <phoneticPr fontId="1" type="noConversion" alignment="left"/>
  </si>
  <si>
    <t xml:space="preserve">uQualio</t>
    <phoneticPr fontId="1" type="noConversion" alignment="left"/>
  </si>
  <si>
    <t xml:space="preserve">Cerego</t>
    <phoneticPr fontId="1" type="noConversion" alignment="left"/>
  </si>
  <si>
    <t xml:space="preserve">Worldclass</t>
    <phoneticPr fontId="1" type="noConversion" alignment="left"/>
  </si>
  <si>
    <t xml:space="preserve">EduBrite Systems</t>
    <phoneticPr fontId="1" type="noConversion" alignment="left"/>
  </si>
  <si>
    <t xml:space="preserve">ej4</t>
    <phoneticPr fontId="1" type="noConversion" alignment="left"/>
  </si>
  <si>
    <t xml:space="preserve">BizLibrary</t>
    <phoneticPr fontId="1" type="noConversion" alignment="left"/>
  </si>
  <si>
    <t xml:space="preserve">Kami</t>
    <phoneticPr fontId="1" type="noConversion" alignment="left"/>
  </si>
  <si>
    <t xml:space="preserve">Intellum</t>
    <phoneticPr fontId="1" type="noConversion" alignment="left"/>
  </si>
  <si>
    <t xml:space="preserve">Allego</t>
    <phoneticPr fontId="1" type="noConversion" alignment="left"/>
  </si>
  <si>
    <t xml:space="preserve">Blackboard for Business</t>
    <phoneticPr fontId="1" type="noConversion" alignment="left"/>
  </si>
  <si>
    <t xml:space="preserve">SmartUp</t>
    <phoneticPr fontId="1" type="noConversion" alignment="left"/>
  </si>
  <si>
    <t xml:space="preserve">Learnyst</t>
    <phoneticPr fontId="1" type="noConversion" alignment="left"/>
  </si>
  <si>
    <t xml:space="preserve">WizIQ</t>
    <phoneticPr fontId="1" type="noConversion" alignment="left"/>
  </si>
  <si>
    <t xml:space="preserve">Pluralsight</t>
    <phoneticPr fontId="1" type="noConversion" alignment="left"/>
  </si>
  <si>
    <t xml:space="preserve">Retail Asia Academy</t>
    <phoneticPr fontId="1" type="noConversion" alignment="left"/>
  </si>
  <si>
    <t xml:space="preserve">Edvance360</t>
    <phoneticPr fontId="1" type="noConversion" alignment="left"/>
  </si>
  <si>
    <t xml:space="preserve">Lessonly</t>
    <phoneticPr fontId="1" type="noConversion" alignment="left"/>
  </si>
  <si>
    <t xml:space="preserve">Thinkific</t>
    <phoneticPr fontId="1" type="noConversion" alignment="left"/>
  </si>
  <si>
    <t xml:space="preserve">PaleBlue</t>
    <phoneticPr fontId="1" type="noConversion" alignment="left"/>
  </si>
  <si>
    <t xml:space="preserve">ServeHub</t>
    <phoneticPr fontId="1" type="noConversion" alignment="left"/>
  </si>
  <si>
    <t xml:space="preserve">Violet InfoSystems</t>
    <phoneticPr fontId="1" type="noConversion" alignment="left"/>
  </si>
  <si>
    <t xml:space="preserve">Meridian Knowledge Solutions</t>
    <phoneticPr fontId="1" type="noConversion" alignment="left"/>
  </si>
  <si>
    <t xml:space="preserve">PageUp People</t>
    <phoneticPr fontId="1" type="noConversion" alignment="left"/>
  </si>
  <si>
    <t xml:space="preserve">InTeach</t>
    <phoneticPr fontId="1" type="noConversion" alignment="left"/>
  </si>
  <si>
    <t xml:space="preserve">TappnEd</t>
    <phoneticPr fontId="1" type="noConversion" alignment="left"/>
  </si>
  <si>
    <t xml:space="preserve">Apprendo</t>
    <phoneticPr fontId="1" type="noConversion" alignment="left"/>
  </si>
  <si>
    <t xml:space="preserve">ARC Business Solutions</t>
    <phoneticPr fontId="1" type="noConversion" alignment="left"/>
  </si>
  <si>
    <t xml:space="preserve">SightWorks</t>
    <phoneticPr fontId="1" type="noConversion" alignment="left"/>
  </si>
  <si>
    <t xml:space="preserve">bsmartlabs</t>
    <phoneticPr fontId="1" type="noConversion" alignment="left"/>
  </si>
  <si>
    <t xml:space="preserve">Web Courseworks</t>
    <phoneticPr fontId="1" type="noConversion" alignment="left"/>
  </si>
  <si>
    <t xml:space="preserve">Deventure</t>
    <phoneticPr fontId="1" type="noConversion" alignment="left"/>
  </si>
  <si>
    <t xml:space="preserve">NIKKEI FT LEARNING</t>
    <phoneticPr fontId="1" type="noConversion" alignment="left"/>
  </si>
  <si>
    <t xml:space="preserve">EXL</t>
    <phoneticPr fontId="1" type="noConversion" alignment="left"/>
  </si>
  <si>
    <t xml:space="preserve">Hughes Network Systems</t>
    <phoneticPr fontId="1" type="noConversion" alignment="left"/>
  </si>
  <si>
    <t xml:space="preserve">keeunit</t>
    <phoneticPr fontId="1" type="noConversion" alignment="left"/>
  </si>
  <si>
    <t xml:space="preserve">KloudLearn</t>
    <phoneticPr fontId="1" type="noConversion" alignment="left"/>
  </si>
  <si>
    <t xml:space="preserve">Magic Software</t>
    <phoneticPr fontId="1" type="noConversion" alignment="left"/>
  </si>
  <si>
    <t xml:space="preserve">Cuseum</t>
    <phoneticPr fontId="1" type="noConversion" alignment="left"/>
  </si>
  <si>
    <t xml:space="preserve">MOS - MindOnSite</t>
    <phoneticPr fontId="1" type="noConversion" alignment="left"/>
  </si>
  <si>
    <t xml:space="preserve">360Factor</t>
    <phoneticPr fontId="1" type="noConversion" alignment="left"/>
  </si>
  <si>
    <t xml:space="preserve">Prosell</t>
    <phoneticPr fontId="1" type="noConversion" alignment="left"/>
  </si>
  <si>
    <t xml:space="preserve">OnCell</t>
    <phoneticPr fontId="1" type="noConversion" alignment="left"/>
  </si>
  <si>
    <t xml:space="preserve">Scrimmage</t>
    <phoneticPr fontId="1" type="noConversion" alignment="left"/>
  </si>
  <si>
    <t xml:space="preserve">mVentix</t>
    <phoneticPr fontId="1" type="noConversion" alignment="left"/>
  </si>
  <si>
    <t xml:space="preserve">Rediteq</t>
    <phoneticPr fontId="1" type="noConversion" alignment="left"/>
  </si>
  <si>
    <t xml:space="preserve">Smart Data Brokers</t>
    <phoneticPr fontId="1" type="noConversion" alignment="left"/>
  </si>
  <si>
    <t xml:space="preserve">Growth Engineering</t>
    <phoneticPr fontId="1" type="noConversion" alignment="left"/>
  </si>
  <si>
    <t xml:space="preserve">TheLMSapp</t>
    <phoneticPr fontId="1" type="noConversion" alignment="left"/>
  </si>
  <si>
    <t xml:space="preserve">Uptale</t>
    <phoneticPr fontId="1" type="noConversion" alignment="left"/>
  </si>
  <si>
    <t xml:space="preserve">Aclipsa</t>
    <phoneticPr fontId="1" type="noConversion" alignment="left"/>
  </si>
  <si>
    <t xml:space="preserve">YuJa</t>
    <phoneticPr fontId="1" type="noConversion" alignment="left"/>
  </si>
  <si>
    <t xml:space="preserve">aACE</t>
    <phoneticPr fontId="1" type="noConversion" alignment="left"/>
  </si>
  <si>
    <t xml:space="preserve">BizAutomation Cloud ERP</t>
    <phoneticPr fontId="1" type="noConversion" alignment="left"/>
  </si>
  <si>
    <t xml:space="preserve">Deskera</t>
    <phoneticPr fontId="1" type="noConversion" alignment="left"/>
  </si>
  <si>
    <t xml:space="preserve">Microsoft (Dynamics 365)</t>
    <phoneticPr fontId="1" type="noConversion" alignment="left"/>
  </si>
  <si>
    <t xml:space="preserve">Ellucian</t>
    <phoneticPr fontId="1" type="noConversion" alignment="left"/>
  </si>
  <si>
    <t xml:space="preserve">ePROMIS</t>
    <phoneticPr fontId="1" type="noConversion" alignment="left"/>
  </si>
  <si>
    <t xml:space="preserve">ERPAG</t>
    <phoneticPr fontId="1" type="noConversion" alignment="left"/>
  </si>
  <si>
    <t xml:space="preserve">ERPNext</t>
    <phoneticPr fontId="1" type="noConversion" alignment="left"/>
  </si>
  <si>
    <t xml:space="preserve">Global Shop Solutions</t>
    <phoneticPr fontId="1" type="noConversion" alignment="left"/>
  </si>
  <si>
    <t xml:space="preserve">Hubble</t>
    <phoneticPr fontId="1" type="noConversion" alignment="left"/>
  </si>
  <si>
    <t xml:space="preserve">NetSuite</t>
    <phoneticPr fontId="1" type="noConversion" alignment="left"/>
  </si>
  <si>
    <t xml:space="preserve">Sage</t>
    <phoneticPr fontId="1" type="noConversion" alignment="left"/>
  </si>
  <si>
    <t xml:space="preserve">Unanet Project ERP</t>
    <phoneticPr fontId="1" type="noConversion" alignment="left"/>
  </si>
  <si>
    <t xml:space="preserve">Medsphere Systems Corporation</t>
    <phoneticPr fontId="1" type="noConversion" alignment="left"/>
  </si>
  <si>
    <t xml:space="preserve">ProductName</t>
    <phoneticPr fontId="1" type="noConversion" alignment="left"/>
  </si>
  <si>
    <t xml:space="preserve">QYR/GIR/LPI</t>
    <phoneticPr fontId="1" type="noConversion" alignment="left"/>
  </si>
  <si>
    <t xml:space="preserve">服务业/通用</t>
    <phoneticPr fontId="1" type="noConversion" alignment="left"/>
  </si>
  <si>
    <t xml:space="preserve">param3</t>
    <phoneticPr fontId="1" type="noConversion" alignment="left"/>
  </si>
  <si>
    <t xml:space="preserve">Wheat Straw Pulp</t>
    <phoneticPr fontId="1" type="noConversion" alignment="left"/>
  </si>
  <si>
    <t xml:space="preserve">GIR</t>
    <phoneticPr fontId="1" type="noConversion" alignment="left"/>
  </si>
  <si>
    <t xml:space="preserve">通用</t>
    <phoneticPr fontId="1" type="noConversion" alignment="left"/>
  </si>
  <si>
    <t xml:space="preserve">None</t>
    <phoneticPr fontId="1" type="noConversion" alignment="left"/>
  </si>
  <si>
    <t xml:space="preserve">Extracorporeal Shock Wave Lithotripsy (ESWL)</t>
    <phoneticPr fontId="1" type="noConversion" alignment="left"/>
  </si>
  <si>
    <t xml:space="preserve">QYR</t>
    <phoneticPr fontId="1" type="noConversion" alignment="left"/>
  </si>
  <si>
    <t xml:space="preserve">Status</t>
    <phoneticPr fontId="1" type="noConversion" alignment="left"/>
  </si>
  <si>
    <t xml:space="preserve">Container Orchestration Software</t>
    <phoneticPr fontId="1" type="noConversion" alignment="left"/>
  </si>
  <si>
    <t xml:space="preserve">LPI</t>
    <phoneticPr fontId="1" type="noConversion" alignment="left"/>
  </si>
  <si>
    <t xml:space="preserve">服务业</t>
    <phoneticPr fontId="1" type="noConversion" alignment="left"/>
  </si>
  <si>
    <t xml:space="preserve">Performance Testing Software</t>
    <phoneticPr fontId="1" type="noConversion" alignment="left"/>
  </si>
  <si>
    <t xml:space="preserve">subj</t>
    <phoneticPr fontId="1" type="noConversion" alignment="left"/>
  </si>
  <si>
    <t xml:space="preserve">share</t>
    <phoneticPr fontId="1" type="noConversion" alignment="left"/>
  </si>
  <si>
    <t xml:space="preserve">by</t>
    <phoneticPr fontId="1" type="noConversion" alignment="left"/>
  </si>
  <si>
    <t xml:space="preserve">year</t>
    <phoneticPr fontId="1" type="noConversion" alignment="left"/>
  </si>
  <si>
    <t xml:space="preserve">reg</t>
    <phoneticPr fontId="1" type="noConversion" alignment="left"/>
  </si>
  <si>
    <t xml:space="preserve">[Tt]op\s*\d*</t>
    <phoneticPr fontId="1" type="noConversion" alignment="left"/>
  </si>
  <si>
    <t xml:space="preserve">[Ss]hare</t>
    <phoneticPr fontId="1" type="noConversion" alignment="left"/>
  </si>
  <si>
    <t xml:space="preserve">[Bb]y\s*[Tt]ypes?</t>
    <phoneticPr fontId="1" type="noConversion" alignment="left"/>
  </si>
  <si>
    <t xml:space="preserve">\d{4}(\s*(to|-|-)\s*\d{4})?</t>
    <phoneticPr fontId="1" type="noConversion" alignment="left"/>
  </si>
  <si>
    <t xml:space="preserve">[Gg]lobal</t>
    <phoneticPr fontId="1" type="noConversion" alignment="left"/>
  </si>
  <si>
    <t xml:space="preserve">[Mm]arket\s*[Ss]ize|[Mm]arket\s*[Vv]alue</t>
    <phoneticPr fontId="1" type="noConversion" alignment="left"/>
  </si>
  <si>
    <t xml:space="preserve">[Bb]y\s*[Pp]roduct</t>
    <phoneticPr fontId="1" type="noConversion" alignment="left"/>
  </si>
  <si>
    <t xml:space="preserve">[Nn]orth\s*America</t>
    <phoneticPr fontId="1" type="noConversion" alignment="left"/>
  </si>
  <si>
    <t xml:space="preserve">[Rr]evenue</t>
    <phoneticPr fontId="1" type="noConversion" alignment="left"/>
  </si>
  <si>
    <t xml:space="preserve">[Bb]y\s*[Aa]pplications?</t>
    <phoneticPr fontId="1" type="noConversion" alignment="left"/>
  </si>
  <si>
    <t xml:space="preserve">[Ee]urope</t>
    <phoneticPr fontId="1" type="noConversion" alignment="left"/>
  </si>
  <si>
    <t xml:space="preserve">[Ss]ales?</t>
    <phoneticPr fontId="1" type="noConversion" alignment="left"/>
  </si>
  <si>
    <t xml:space="preserve">[Bb]y\s*[Rr]egions?</t>
    <phoneticPr fontId="1" type="noConversion" alignment="left"/>
  </si>
  <si>
    <t xml:space="preserve">[Aa]sia(\s*|-)Pacific</t>
    <phoneticPr fontId="1" type="noConversion" alignment="left"/>
  </si>
  <si>
    <t xml:space="preserve">[Cc]apacity</t>
    <phoneticPr fontId="1" type="noConversion" alignment="left"/>
  </si>
  <si>
    <t xml:space="preserve">[Bb]y\s*[Cc]ountr[y|(ies)]</t>
    <phoneticPr fontId="1" type="noConversion" alignment="left"/>
  </si>
  <si>
    <t xml:space="preserve">[Ss]outh\s*America</t>
    <phoneticPr fontId="1" type="noConversion" alignment="left"/>
  </si>
  <si>
    <t xml:space="preserve">[Pp]roduction</t>
    <phoneticPr fontId="1" type="noConversion" alignment="left"/>
  </si>
  <si>
    <t xml:space="preserve">[Bb]y\s*(([Cc]ompan[y|(ies)])|([Pp]layers?)|([Mm]anufacturers?))</t>
    <phoneticPr fontId="1" type="noConversion" alignment="left"/>
  </si>
  <si>
    <t xml:space="preserve">[Mm]iddle\s*[Ee]ast(\s*and\s*[Aa]frica)?</t>
    <phoneticPr fontId="1" type="noConversion" alignment="left"/>
  </si>
  <si>
    <t xml:space="preserve">[Cc]onsumption</t>
    <phoneticPr fontId="1" type="noConversion" alignment="left"/>
  </si>
  <si>
    <t xml:space="preserve">Americas?</t>
    <phoneticPr fontId="1" type="noConversion" alignment="left"/>
  </si>
  <si>
    <t xml:space="preserve">[Ee]xport</t>
    <phoneticPr fontId="1" type="noConversion" alignment="left"/>
  </si>
  <si>
    <t xml:space="preserve">United\s*States(\s*of\s*America)?</t>
    <phoneticPr fontId="1" type="noConversion" alignment="left"/>
  </si>
  <si>
    <t xml:space="preserve">[Ii]mport</t>
    <phoneticPr fontId="1" type="noConversion" alignment="left"/>
  </si>
  <si>
    <t xml:space="preserve">USA</t>
    <phoneticPr fontId="1" type="noConversion" alignment="left"/>
  </si>
  <si>
    <t xml:space="preserve">[Ss]ize</t>
    <phoneticPr fontId="1" type="noConversion" alignment="left"/>
  </si>
  <si>
    <t xml:space="preserve">Canada</t>
    <phoneticPr fontId="1" type="noConversion" alignment="left"/>
  </si>
  <si>
    <t xml:space="preserve">[Vv]alue</t>
    <phoneticPr fontId="1" type="noConversion" alignment="left"/>
  </si>
  <si>
    <t xml:space="preserve">Mexico</t>
    <phoneticPr fontId="1" type="noConversion" alignment="left"/>
  </si>
  <si>
    <t xml:space="preserve">[Pp]rice</t>
    <phoneticPr fontId="1" type="noConversion" alignment="left"/>
  </si>
  <si>
    <t xml:space="preserve">Brazil</t>
    <phoneticPr fontId="1" type="noConversion" alignment="left"/>
  </si>
  <si>
    <t xml:space="preserve">China</t>
    <phoneticPr fontId="1" type="noConversion" alignment="left"/>
  </si>
  <si>
    <t xml:space="preserve">Taiwan</t>
    <phoneticPr fontId="1" type="noConversion" alignment="left"/>
  </si>
  <si>
    <t xml:space="preserve">Japan</t>
    <phoneticPr fontId="1" type="noConversion" alignment="left"/>
  </si>
  <si>
    <t xml:space="preserve">(South\s*)?Korea</t>
    <phoneticPr fontId="1" type="noConversion" alignment="left"/>
  </si>
  <si>
    <t xml:space="preserve">Southeast\s*Asia</t>
    <phoneticPr fontId="1" type="noConversion" alignment="left"/>
  </si>
  <si>
    <t xml:space="preserve">India</t>
    <phoneticPr fontId="1" type="noConversion" alignment="left"/>
  </si>
  <si>
    <t xml:space="preserve">Australia</t>
    <phoneticPr fontId="1" type="noConversion" alignment="left"/>
  </si>
  <si>
    <t xml:space="preserve">Germany</t>
    <phoneticPr fontId="1" type="noConversion" alignment="left"/>
  </si>
  <si>
    <t xml:space="preserve">France</t>
    <phoneticPr fontId="1" type="noConversion" alignment="left"/>
  </si>
  <si>
    <t xml:space="preserve">UK</t>
    <phoneticPr fontId="1" type="noConversion" alignment="left"/>
  </si>
  <si>
    <t xml:space="preserve">Italy</t>
    <phoneticPr fontId="1" type="noConversion" alignment="left"/>
  </si>
  <si>
    <t xml:space="preserve">Russia</t>
    <phoneticPr fontId="1" type="noConversion" alignment="left"/>
  </si>
  <si>
    <t xml:space="preserve">Spain</t>
    <phoneticPr fontId="1" type="noConversion" alignment="left"/>
  </si>
  <si>
    <t xml:space="preserve">Egypt</t>
    <phoneticPr fontId="1" type="noConversion" alignment="left"/>
  </si>
  <si>
    <t xml:space="preserve">South\s*Africa</t>
    <phoneticPr fontId="1" type="noConversion" alignment="left"/>
  </si>
  <si>
    <t xml:space="preserve">Israel</t>
    <phoneticPr fontId="1" type="noConversion" alignment="left"/>
  </si>
  <si>
    <t xml:space="preserve">Turkey</t>
    <phoneticPr fontId="1" type="noConversion" alignment="left"/>
  </si>
  <si>
    <t xml:space="preserve">GCC\s*Countries</t>
    <phoneticPr fontId="1" type="noConversion" alignment="left"/>
  </si>
  <si>
    <t xml:space="preserve">Marker</t>
    <phoneticPr fontId="1" type="noConversion" alignment="left"/>
  </si>
  <si>
    <t xml:space="preserve">website</t>
    <phoneticPr fontId="1" type="noConversion" alignment="left"/>
  </si>
  <si>
    <t xml:space="preserve">region</t>
    <phoneticPr fontId="1" type="noConversion" alignment="left"/>
  </si>
  <si>
    <t xml:space="preserve">type</t>
    <phoneticPr fontId="1" type="noConversion" alignment="left"/>
  </si>
  <si>
    <t xml:space="preserve">application</t>
    <phoneticPr fontId="1" type="noConversion" alignment="left"/>
  </si>
  <si>
    <t xml:space="preserve">kw</t>
    <phoneticPr fontId="1" type="noConversion" alignment="left"/>
  </si>
  <si>
    <t xml:space="preserve">kw2</t>
    <phoneticPr fontId="1" type="noConversion" alignment="left"/>
  </si>
  <si>
    <t xml:space="preserve">Newell Brands Inc.</t>
    <phoneticPr fontId="1" type="noConversion" alignment="left"/>
  </si>
  <si>
    <t xml:space="preserve">https://www.prismacolor.com/</t>
    <phoneticPr fontId="1" type="noConversion" alignment="left"/>
  </si>
  <si>
    <t xml:space="preserve">中国</t>
    <phoneticPr fontId="1" type="noConversion" alignment="left"/>
  </si>
  <si>
    <t xml:space="preserve">油性马克笔</t>
    <phoneticPr fontId="1" type="noConversion" alignment="left"/>
  </si>
  <si>
    <t xml:space="preserve">办公</t>
    <phoneticPr fontId="1" type="noConversion" alignment="left"/>
  </si>
  <si>
    <t xml:space="preserve">Too Marker Products Inc.</t>
    <phoneticPr fontId="1" type="noConversion" alignment="left"/>
  </si>
  <si>
    <t xml:space="preserve">https://www.toomarker.co.jp/en/</t>
    <phoneticPr fontId="1" type="noConversion" alignment="left"/>
  </si>
  <si>
    <t xml:space="preserve">酒精性马克笔</t>
    <phoneticPr fontId="1" type="noConversion" alignment="left"/>
  </si>
  <si>
    <t xml:space="preserve">教育教学</t>
    <phoneticPr fontId="1" type="noConversion" alignment="left"/>
  </si>
  <si>
    <t xml:space="preserve">establish date</t>
    <phoneticPr fontId="1" type="noConversion" alignment="left"/>
  </si>
  <si>
    <t xml:space="preserve">ShinHan Art Materials Inc.</t>
    <phoneticPr fontId="1" type="noConversion" alignment="left"/>
  </si>
  <si>
    <t xml:space="preserve">http://www.shinhanart.com/eng/_include/main.php</t>
    <phoneticPr fontId="1" type="noConversion" alignment="left"/>
  </si>
  <si>
    <t xml:space="preserve">水性马克笔</t>
    <phoneticPr fontId="1" type="noConversion" alignment="left"/>
  </si>
  <si>
    <t xml:space="preserve">Uchida of America Corporation</t>
    <phoneticPr fontId="1" type="noConversion" alignment="left"/>
  </si>
  <si>
    <t xml:space="preserve">https://uchida.com/</t>
    <phoneticPr fontId="1" type="noConversion" alignment="left"/>
  </si>
  <si>
    <t xml:space="preserve">Chartpak, Inc.</t>
    <phoneticPr fontId="1" type="noConversion" alignment="left"/>
  </si>
  <si>
    <t xml:space="preserve">https://www.chartpak.net/</t>
    <phoneticPr fontId="1" type="noConversion" alignment="left"/>
  </si>
  <si>
    <t xml:space="preserve">STABILO International GmbH</t>
    <phoneticPr fontId="1" type="noConversion" alignment="left"/>
  </si>
  <si>
    <t xml:space="preserve">https://www.stabilo.com/com?language=on</t>
    <phoneticPr fontId="1" type="noConversion" alignment="left"/>
  </si>
  <si>
    <t xml:space="preserve">Sakura Color Products Corporation</t>
    <phoneticPr fontId="1" type="noConversion" alignment="left"/>
  </si>
  <si>
    <t xml:space="preserve">http://craypas.cn/</t>
    <phoneticPr fontId="1" type="noConversion" alignment="left"/>
  </si>
  <si>
    <t xml:space="preserve">投资价值分析报告</t>
    <phoneticPr fontId="1" type="noConversion" alignment="left"/>
  </si>
  <si>
    <t xml:space="preserve">Guangdong Baoke Stationery</t>
    <phoneticPr fontId="1" type="noConversion" alignment="left"/>
  </si>
  <si>
    <t xml:space="preserve">http://www.baokepen.com/ch/index.asp</t>
    <phoneticPr fontId="1" type="noConversion" alignment="left"/>
  </si>
  <si>
    <t xml:space="preserve">招股说明书</t>
    <phoneticPr fontId="1" type="noConversion" alignment="left"/>
  </si>
  <si>
    <t xml:space="preserve">STA Stationery Co.,Ltd.</t>
    <phoneticPr fontId="1" type="noConversion" alignment="left"/>
  </si>
  <si>
    <t xml:space="preserve">http://www.sta.com.cn/about.asp</t>
    <phoneticPr fontId="1" type="noConversion" alignment="left"/>
  </si>
  <si>
    <t xml:space="preserve">Product_name</t>
    <phoneticPr fontId="1" type="noConversion" alignment="left"/>
  </si>
  <si>
    <t xml:space="preserve">chfuname</t>
    <phoneticPr fontId="1" type="noConversion" alignment="left"/>
  </si>
  <si>
    <t xml:space="preserve">kwdata</t>
    <phoneticPr fontId="1" type="noConversion" alignment="left"/>
  </si>
  <si>
    <t xml:space="preserve">kwchapter</t>
    <phoneticPr fontId="1" type="noConversion" alignment="left"/>
  </si>
  <si>
    <t xml:space="preserve">prodotherna</t>
    <phoneticPr fontId="1" type="noConversion" alignment="left"/>
  </si>
  <si>
    <t xml:space="preserve">Curing</t>
    <phoneticPr fontId="1" type="noConversion" alignment="left"/>
  </si>
  <si>
    <t xml:space="preserve">OEMs</t>
    <phoneticPr fontId="1" type="noConversion" alignment="left"/>
  </si>
  <si>
    <t xml:space="preserve">Baking</t>
    <phoneticPr fontId="1" type="noConversion" alignment="left"/>
  </si>
  <si>
    <t xml:space="preserve">Aftermarket</t>
    <phoneticPr fontId="1" type="noConversion" alignment="left"/>
  </si>
  <si>
    <t xml:space="preserve">head office</t>
    <phoneticPr fontId="1" type="noConversion" alignment="left"/>
  </si>
  <si>
    <t xml:space="preserve">Drying</t>
    <phoneticPr fontId="1" type="noConversion" alignment="left"/>
  </si>
  <si>
    <t xml:space="preserve">Reflow</t>
    <phoneticPr fontId="1" type="noConversion" alignment="left"/>
  </si>
  <si>
    <t xml:space="preserve">location</t>
    <phoneticPr fontId="1" type="noConversion" alignment="left"/>
  </si>
  <si>
    <t xml:space="preserve">parent subsidiary</t>
    <phoneticPr fontId="1" type="noConversion" alignment="left"/>
  </si>
  <si>
    <t xml:space="preserve">General-Purpose Disk Arrays</t>
    <phoneticPr fontId="1" type="noConversion" alignment="left"/>
  </si>
  <si>
    <t xml:space="preserve">catali4</t>
    <phoneticPr fontId="1" type="noConversion" alignment="left"/>
  </si>
  <si>
    <t xml:space="preserve">catali5</t>
    <phoneticPr fontId="1" type="noConversion" alignment="left"/>
  </si>
  <si>
    <t xml:space="preserve">catali6</t>
    <phoneticPr fontId="1" type="noConversion" alignment="left"/>
  </si>
  <si>
    <t xml:space="preserve">Dell EMC</t>
    <phoneticPr fontId="1" type="noConversion" alignment="left"/>
  </si>
  <si>
    <t xml:space="preserve">NetApp</t>
    <phoneticPr fontId="1" type="noConversion" alignment="left"/>
  </si>
  <si>
    <t xml:space="preserve">Hewlett Packard Enterprise (HPE)</t>
    <phoneticPr fontId="1" type="noConversion" alignment="left"/>
  </si>
  <si>
    <t xml:space="preserve">INFINIDAT</t>
    <phoneticPr fontId="1" type="noConversion" alignment="left"/>
  </si>
  <si>
    <t xml:space="preserve">Synology</t>
    <phoneticPr fontId="1" type="noConversion" alignment="left"/>
  </si>
  <si>
    <t xml:space="preserve">IBM</t>
    <phoneticPr fontId="1" type="noConversion" alignment="left"/>
  </si>
  <si>
    <t xml:space="preserve">Hitachi Vantara</t>
    <phoneticPr fontId="1" type="noConversion" alignment="left"/>
  </si>
  <si>
    <t xml:space="preserve">prodna</t>
    <phoneticPr fontId="1" type="noConversion" alignment="left"/>
  </si>
  <si>
    <t xml:space="preserve">ty</t>
    <phoneticPr fontId="1" type="noConversion" alignment="left"/>
  </si>
  <si>
    <t xml:space="preserve">appli</t>
    <phoneticPr fontId="1" type="noConversion" alignment="left"/>
  </si>
  <si>
    <t xml:space="preserve">comli</t>
    <phoneticPr fontId="1" type="noConversion" alignment="left"/>
  </si>
  <si>
    <t xml:space="preserve">@@@@</t>
    <phoneticPr fontId="1" type="noConversion" alignment="left"/>
  </si>
  <si>
    <t xml:space="preserve">Type 1</t>
    <phoneticPr fontId="1" type="noConversion" alignment="left"/>
  </si>
  <si>
    <t xml:space="preserve">Application 1</t>
    <phoneticPr fontId="1" type="noConversion" alignment="left"/>
  </si>
  <si>
    <t xml:space="preserve">Company One</t>
    <phoneticPr fontId="1" type="noConversion" alignment="left"/>
  </si>
  <si>
    <t xml:space="preserve">'Company One'</t>
    <phoneticPr fontId="1" type="noConversion" alignment="left"/>
  </si>
  <si>
    <t xml:space="preserve">Type 2</t>
    <phoneticPr fontId="1" type="noConversion" alignment="left"/>
  </si>
  <si>
    <t xml:space="preserve">Application 2</t>
    <phoneticPr fontId="1" type="noConversion" alignment="left"/>
  </si>
  <si>
    <t xml:space="preserve">Company Two</t>
    <phoneticPr fontId="1" type="noConversion" alignment="left"/>
  </si>
  <si>
    <t xml:space="preserve">'Company Two'</t>
    <phoneticPr fontId="1" type="noConversion" alignment="left"/>
  </si>
  <si>
    <t xml:space="preserve">Type 3</t>
    <phoneticPr fontId="1" type="noConversion" alignment="left"/>
  </si>
  <si>
    <t xml:space="preserve">Application 3</t>
    <phoneticPr fontId="1" type="noConversion" alignment="left"/>
  </si>
  <si>
    <t xml:space="preserve">Company Three</t>
    <phoneticPr fontId="1" type="noConversion" alignment="left"/>
  </si>
  <si>
    <t xml:space="preserve">'Company Three'</t>
    <phoneticPr fontId="1" type="noConversion" alignment="left"/>
  </si>
  <si>
    <t xml:space="preserve">Type 4</t>
    <phoneticPr fontId="1" type="noConversion" alignment="left"/>
  </si>
  <si>
    <t xml:space="preserve">Application 4</t>
    <phoneticPr fontId="1" type="noConversion" alignment="left"/>
  </si>
  <si>
    <t xml:space="preserve">Company Four</t>
    <phoneticPr fontId="1" type="noConversion" alignment="left"/>
  </si>
  <si>
    <t xml:space="preserve">'Company Four'</t>
    <phoneticPr fontId="1" type="noConversion" alignment="left"/>
  </si>
  <si>
    <t xml:space="preserve">Type 5</t>
    <phoneticPr fontId="1" type="noConversion" alignment="left"/>
  </si>
  <si>
    <t xml:space="preserve">Application 5</t>
    <phoneticPr fontId="1" type="noConversion" alignment="left"/>
  </si>
  <si>
    <t xml:space="preserve">Company Five</t>
    <phoneticPr fontId="1" type="noConversion" alignment="left"/>
  </si>
  <si>
    <t xml:space="preserve">'Company Five'</t>
    <phoneticPr fontId="1" type="noConversion" alignment="left"/>
  </si>
  <si>
    <t xml:space="preserve">Type 6</t>
    <phoneticPr fontId="1" type="noConversion" alignment="left"/>
  </si>
  <si>
    <t xml:space="preserve">Application 6</t>
    <phoneticPr fontId="1" type="noConversion" alignment="left"/>
  </si>
  <si>
    <t xml:space="preserve">Company Six</t>
    <phoneticPr fontId="1" type="noConversion" alignment="left"/>
  </si>
  <si>
    <t xml:space="preserve">'Company Six'</t>
    <phoneticPr fontId="1" type="noConversion" alignment="left"/>
  </si>
  <si>
    <t xml:space="preserve">Application 7</t>
    <phoneticPr fontId="1" type="noConversion" alignment="left"/>
  </si>
  <si>
    <t xml:space="preserve">Company Seven</t>
    <phoneticPr fontId="1" type="noConversion" alignment="left"/>
  </si>
  <si>
    <t xml:space="preserve">'Company Seven'</t>
    <phoneticPr fontId="1" type="noConversion" alignment="left"/>
  </si>
  <si>
    <t xml:space="preserve">Company Eight</t>
    <phoneticPr fontId="1" type="noConversion" alignment="left"/>
  </si>
  <si>
    <t xml:space="preserve">'Company Eight'</t>
    <phoneticPr fontId="1" type="noConversion" alignment="left"/>
  </si>
  <si>
    <t xml:space="preserve">Company Nine</t>
    <phoneticPr fontId="1" type="noConversion" alignment="left"/>
  </si>
  <si>
    <t xml:space="preserve">'Company Nine'</t>
    <phoneticPr fontId="1" type="noConversion" alignment="left"/>
  </si>
  <si>
    <t xml:space="preserve">Company Ten</t>
    <phoneticPr fontId="1" type="noConversion" alignment="left"/>
  </si>
  <si>
    <t xml:space="preserve">'Company Ten'</t>
    <phoneticPr fontId="1" type="noConversion" alignment="left"/>
  </si>
  <si>
    <t xml:space="preserve">Company 11</t>
    <phoneticPr fontId="1" type="noConversion" alignment="left"/>
  </si>
  <si>
    <t xml:space="preserve">'Company 11'</t>
    <phoneticPr fontId="1" type="noConversion" alignment="left"/>
  </si>
  <si>
    <t xml:space="preserve">Company 12</t>
    <phoneticPr fontId="1" type="noConversion" alignment="left"/>
  </si>
  <si>
    <t xml:space="preserve">'Company 12'</t>
    <phoneticPr fontId="1" type="noConversion" alignment="left"/>
  </si>
  <si>
    <t xml:space="preserve">Company 13</t>
    <phoneticPr fontId="1" type="noConversion" alignment="left"/>
  </si>
  <si>
    <t xml:space="preserve">'Company 13'</t>
    <phoneticPr fontId="1" type="noConversion" alignment="left"/>
  </si>
  <si>
    <t xml:space="preserve">Company 14</t>
    <phoneticPr fontId="1" type="noConversion" alignment="left"/>
  </si>
  <si>
    <t xml:space="preserve">'Company 14'</t>
    <phoneticPr fontId="1" type="noConversion" alignment="left"/>
  </si>
  <si>
    <t xml:space="preserve">Company 15</t>
    <phoneticPr fontId="1" type="noConversion" alignment="left"/>
  </si>
  <si>
    <t xml:space="preserve">'Company 15'</t>
    <phoneticPr fontId="1" type="noConversion" alignment="left"/>
  </si>
  <si>
    <t xml:space="preserve">Company 16</t>
    <phoneticPr fontId="1" type="noConversion" alignment="left"/>
  </si>
  <si>
    <t xml:space="preserve">'Company 16'</t>
    <phoneticPr fontId="1" type="noConversion" alignment="left"/>
  </si>
  <si>
    <t xml:space="preserve">Company 17</t>
    <phoneticPr fontId="1" type="noConversion" alignment="left"/>
  </si>
  <si>
    <t xml:space="preserve">'Company 17'</t>
    <phoneticPr fontId="1" type="noConversion" alignment="left"/>
  </si>
  <si>
    <t xml:space="preserve">Company 18</t>
    <phoneticPr fontId="1" type="noConversion" alignment="left"/>
  </si>
  <si>
    <t xml:space="preserve">'Company 18'</t>
    <phoneticPr fontId="1" type="noConversion" alignment="left"/>
  </si>
  <si>
    <t xml:space="preserve">Company 19</t>
    <phoneticPr fontId="1" type="noConversion" alignment="left"/>
  </si>
  <si>
    <t xml:space="preserve">'Company 19'</t>
    <phoneticPr fontId="1" type="noConversion" alignment="left"/>
  </si>
  <si>
    <t xml:space="preserve">Company 20</t>
    <phoneticPr fontId="1" type="noConversion" alignment="left"/>
  </si>
  <si>
    <t xml:space="preserve">'Company 20'</t>
    <phoneticPr fontId="1" type="noConversion" alignment="left"/>
  </si>
  <si>
    <t xml:space="preserve">Company 21</t>
    <phoneticPr fontId="1" type="noConversion" alignment="left"/>
  </si>
  <si>
    <t xml:space="preserve">'Company 21'</t>
    <phoneticPr fontId="1" type="noConversion" alignment="left"/>
  </si>
  <si>
    <t xml:space="preserve">Company 22</t>
    <phoneticPr fontId="1" type="noConversion" alignment="left"/>
  </si>
  <si>
    <t xml:space="preserve">'Company 22'</t>
    <phoneticPr fontId="1" type="noConversion" alignment="left"/>
  </si>
  <si>
    <t xml:space="preserve">Company 23</t>
    <phoneticPr fontId="1" type="noConversion" alignment="left"/>
  </si>
  <si>
    <t xml:space="preserve">'Company 23'</t>
    <phoneticPr fontId="1" type="noConversion" alignment="left"/>
  </si>
  <si>
    <t xml:space="preserve">Company 24</t>
    <phoneticPr fontId="1" type="noConversion" alignment="left"/>
  </si>
  <si>
    <t xml:space="preserve">'Company 24'</t>
    <phoneticPr fontId="1" type="noConversion" alignment="left"/>
  </si>
  <si>
    <t xml:space="preserve">Company 25</t>
    <phoneticPr fontId="1" type="noConversion" alignment="left"/>
  </si>
  <si>
    <t xml:space="preserve">'Company 25'</t>
    <phoneticPr fontId="1" type="noConversion" alignment="left"/>
  </si>
  <si>
    <t xml:space="preserve">Company 26</t>
    <phoneticPr fontId="1" type="noConversion" alignment="left"/>
  </si>
  <si>
    <t xml:space="preserve">'Company 26'</t>
    <phoneticPr fontId="1" type="noConversion" alignment="left"/>
  </si>
  <si>
    <t xml:space="preserve">Company 27</t>
    <phoneticPr fontId="1" type="noConversion" alignment="left"/>
  </si>
  <si>
    <t xml:space="preserve">'Company 27'</t>
    <phoneticPr fontId="1" type="noConversion" alignment="left"/>
  </si>
  <si>
    <t xml:space="preserve">Company 28</t>
    <phoneticPr fontId="1" type="noConversion" alignment="left"/>
  </si>
  <si>
    <t xml:space="preserve">'Company 28'</t>
    <phoneticPr fontId="1" type="noConversion" alignment="left"/>
  </si>
  <si>
    <t xml:space="preserve">Company 29</t>
    <phoneticPr fontId="1" type="noConversion" alignment="left"/>
  </si>
  <si>
    <t xml:space="preserve">'Company 29'</t>
    <phoneticPr fontId="1" type="noConversion" alignment="left"/>
  </si>
  <si>
    <t xml:space="preserve">Company 30</t>
    <phoneticPr fontId="1" type="noConversion" alignment="left"/>
  </si>
  <si>
    <t xml:space="preserve">'Company 30'</t>
    <phoneticPr fontId="1" type="noConversion" alignment="left"/>
  </si>
  <si>
    <t xml:space="preserve">Company 31</t>
    <phoneticPr fontId="1" type="noConversion" alignment="left"/>
  </si>
  <si>
    <t xml:space="preserve">'Company 31'</t>
    <phoneticPr fontId="1" type="noConversion" alignment="left"/>
  </si>
  <si>
    <t xml:space="preserve">Company 32</t>
    <phoneticPr fontId="1" type="noConversion" alignment="left"/>
  </si>
  <si>
    <t xml:space="preserve">'Company 32'</t>
    <phoneticPr fontId="1" type="noConversion" alignment="left"/>
  </si>
  <si>
    <t xml:space="preserve">Company 33</t>
    <phoneticPr fontId="1" type="noConversion" alignment="left"/>
  </si>
  <si>
    <t xml:space="preserve">'Company 33'</t>
    <phoneticPr fontId="1" type="noConversion" alignment="left"/>
  </si>
  <si>
    <t xml:space="preserve">Company 34</t>
    <phoneticPr fontId="1" type="noConversion" alignment="left"/>
  </si>
  <si>
    <t xml:space="preserve">'Company 34'</t>
    <phoneticPr fontId="1" type="noConversion" alignment="left"/>
  </si>
  <si>
    <t xml:space="preserve">Company 35</t>
    <phoneticPr fontId="1" type="noConversion" alignment="left"/>
  </si>
  <si>
    <t xml:space="preserve">'Company 35'</t>
    <phoneticPr fontId="1" type="noConversion" alignment="left"/>
  </si>
  <si>
    <t xml:space="preserve">Company 36</t>
    <phoneticPr fontId="1" type="noConversion" alignment="left"/>
  </si>
  <si>
    <t xml:space="preserve">'Company 36'</t>
    <phoneticPr fontId="1" type="noConversion" alignment="left"/>
  </si>
  <si>
    <t xml:space="preserve">Company 37</t>
    <phoneticPr fontId="1" type="noConversion" alignment="left"/>
  </si>
  <si>
    <t xml:space="preserve">'Company 37'</t>
    <phoneticPr fontId="1" type="noConversion" alignment="left"/>
  </si>
  <si>
    <t xml:space="preserve">Company 38</t>
    <phoneticPr fontId="1" type="noConversion" alignment="left"/>
  </si>
  <si>
    <t xml:space="preserve">'Company 38'</t>
    <phoneticPr fontId="1" type="noConversion" alignment="left"/>
  </si>
  <si>
    <t xml:space="preserve">Company 39</t>
    <phoneticPr fontId="1" type="noConversion" alignment="left"/>
  </si>
  <si>
    <t xml:space="preserve">'Company 39'</t>
    <phoneticPr fontId="1" type="noConversion" alignment="left"/>
  </si>
  <si>
    <t xml:space="preserve">Company 40</t>
    <phoneticPr fontId="1" type="noConversion" alignment="left"/>
  </si>
  <si>
    <t xml:space="preserve">'Company 40'</t>
    <phoneticPr fontId="1" type="noConversion" alignment="left"/>
  </si>
  <si>
    <t xml:space="preserve">company</t>
    <phoneticPr fontId="1" type="noConversion" alignment="left"/>
  </si>
  <si>
    <t xml:space="preserve">Reservation &amp; Online Booking Software</t>
    <phoneticPr fontId="1" type="noConversion" alignment="left"/>
  </si>
  <si>
    <t xml:space="preserve">Rezdy</t>
    <phoneticPr fontId="1" type="noConversion" alignment="left"/>
  </si>
  <si>
    <t xml:space="preserve">Cloud-Based</t>
    <phoneticPr fontId="1" type="noConversion" alignment="left"/>
  </si>
  <si>
    <t xml:space="preserve">Financial services</t>
    <phoneticPr fontId="1" type="noConversion" alignment="left"/>
  </si>
  <si>
    <t xml:space="preserve">MINDBODY</t>
    <phoneticPr fontId="1" type="noConversion" alignment="left"/>
  </si>
  <si>
    <t xml:space="preserve">On-Premises</t>
    <phoneticPr fontId="1" type="noConversion" alignment="left"/>
  </si>
  <si>
    <t xml:space="preserve">Government</t>
    <phoneticPr fontId="1" type="noConversion" alignment="left"/>
  </si>
  <si>
    <t xml:space="preserve">Vreasy</t>
    <phoneticPr fontId="1" type="noConversion" alignment="left"/>
  </si>
  <si>
    <t xml:space="preserve">Healthcare</t>
    <phoneticPr fontId="1" type="noConversion" alignment="left"/>
  </si>
  <si>
    <t xml:space="preserve">Uplisting</t>
    <phoneticPr fontId="1" type="noConversion" alignment="left"/>
  </si>
  <si>
    <t xml:space="preserve">Manufacturing</t>
    <phoneticPr fontId="1" type="noConversion" alignment="left"/>
  </si>
  <si>
    <t xml:space="preserve">Booqable</t>
    <phoneticPr fontId="1" type="noConversion" alignment="left"/>
  </si>
  <si>
    <t xml:space="preserve">Media</t>
    <phoneticPr fontId="1" type="noConversion" alignment="left"/>
  </si>
  <si>
    <t xml:space="preserve">BookSteam</t>
    <phoneticPr fontId="1" type="noConversion" alignment="left"/>
  </si>
  <si>
    <t xml:space="preserve">Monthly Subscription</t>
    <phoneticPr fontId="1" type="noConversion" alignment="left"/>
  </si>
  <si>
    <t xml:space="preserve">Retail</t>
    <phoneticPr fontId="1" type="noConversion" alignment="left"/>
  </si>
  <si>
    <t xml:space="preserve">Lemax</t>
    <phoneticPr fontId="1" type="noConversion" alignment="left"/>
  </si>
  <si>
    <t xml:space="preserve">Annual Subscription</t>
    <phoneticPr fontId="1" type="noConversion" alignment="left"/>
  </si>
  <si>
    <t xml:space="preserve">Other</t>
    <phoneticPr fontId="1" type="noConversion" alignment="left"/>
  </si>
  <si>
    <t xml:space="preserve">FareHarbor</t>
    <phoneticPr fontId="1" type="noConversion" alignment="left"/>
  </si>
  <si>
    <t xml:space="preserve">Peek Pro Tour Operators</t>
    <phoneticPr fontId="1" type="noConversion" alignment="left"/>
  </si>
  <si>
    <t xml:space="preserve">Xola</t>
    <phoneticPr fontId="1" type="noConversion" alignment="left"/>
  </si>
  <si>
    <t xml:space="preserve">Booker Software</t>
    <phoneticPr fontId="1" type="noConversion" alignment="left"/>
  </si>
  <si>
    <t xml:space="preserve">Bookerville</t>
    <phoneticPr fontId="1" type="noConversion" alignment="left"/>
  </si>
  <si>
    <t xml:space="preserve">Launch27</t>
    <phoneticPr fontId="1" type="noConversion" alignment="left"/>
  </si>
  <si>
    <t xml:space="preserve">Setmore</t>
    <phoneticPr fontId="1" type="noConversion" alignment="left"/>
  </si>
  <si>
    <t xml:space="preserve">BookedIN</t>
    <phoneticPr fontId="1" type="noConversion" alignment="left"/>
  </si>
  <si>
    <t xml:space="preserve">Checkfront</t>
    <phoneticPr fontId="1" type="noConversion" alignment="left"/>
  </si>
  <si>
    <t xml:space="preserve">Tix</t>
    <phoneticPr fontId="1" type="noConversion" alignment="left"/>
  </si>
  <si>
    <t xml:space="preserve">Lodgify</t>
    <phoneticPr fontId="1" type="noConversion" alignment="left"/>
  </si>
  <si>
    <t xml:space="preserve">Bookafy</t>
    <phoneticPr fontId="1" type="noConversion" alignment="left"/>
  </si>
  <si>
    <t xml:space="preserve">Starboard Suite</t>
    <phoneticPr fontId="1" type="noConversion" alignment="left"/>
  </si>
  <si>
    <t xml:space="preserve">InnRoad</t>
    <phoneticPr fontId="1" type="noConversion" alignment="left"/>
  </si>
  <si>
    <r>
      <rPr>
        <rFont val="Droid Sans Fallback"/>
        <sz val="11.0"/>
        <color rgb="FF000000"/>
      </rPr>
      <t xml:space="preserve">主题数据</t>
    </r>
    <r>
      <rPr>
        <rFont val="Times New Roman"/>
        <sz val="11.0"/>
        <color rgb="FF000000"/>
      </rPr>
      <t xml:space="preserve">(</t>
    </r>
    <r>
      <rPr>
        <rFont val="Droid Sans Fallback"/>
        <sz val="11.0"/>
        <color rgb="FF000000"/>
      </rPr>
      <t xml:space="preserve">量纲是什么？</t>
    </r>
    <r>
      <rPr>
        <rFont val="Times New Roman"/>
        <sz val="11.0"/>
        <color rgb="FF000000"/>
      </rPr>
      <t xml:space="preserve">)</t>
    </r>
    <phoneticPr fontId="1" type="noConversion" alignment="left"/>
  </si>
  <si>
    <r>
      <rPr>
        <rFont val="Droid Sans Fallback"/>
        <sz val="11.0"/>
        <color rgb="FF000000"/>
      </rPr>
      <t xml:space="preserve">展示形式</t>
    </r>
    <r>
      <rPr>
        <rFont val="Times New Roman"/>
        <sz val="11.0"/>
        <color rgb="FF000000"/>
      </rPr>
      <t xml:space="preserve">(</t>
    </r>
    <r>
      <rPr>
        <rFont val="Droid Sans Fallback"/>
        <sz val="11.0"/>
        <color rgb="FF000000"/>
      </rPr>
      <t xml:space="preserve">是否有量纲？</t>
    </r>
    <r>
      <rPr>
        <rFont val="Times New Roman"/>
        <sz val="11.0"/>
        <color rgb="FF000000"/>
      </rPr>
      <t xml:space="preserve">)</t>
    </r>
    <phoneticPr fontId="1" type="noConversion" alignment="left"/>
  </si>
  <si>
    <r>
      <rPr>
        <rFont val="Droid Sans Fallback"/>
        <sz val="11.0"/>
        <color rgb="FF000000"/>
      </rPr>
      <t xml:space="preserve">透视方式</t>
    </r>
    <r>
      <rPr>
        <rFont val="Times New Roman"/>
        <sz val="11.0"/>
        <color rgb="FF000000"/>
      </rPr>
      <t xml:space="preserve">(</t>
    </r>
    <r>
      <rPr>
        <rFont val="Droid Sans Fallback"/>
        <sz val="11.0"/>
        <color rgb="FF000000"/>
      </rPr>
      <t xml:space="preserve">依据什么分开？</t>
    </r>
    <r>
      <rPr>
        <rFont val="Times New Roman"/>
        <sz val="11.0"/>
        <color rgb="FF000000"/>
      </rPr>
      <t xml:space="preserve">)</t>
    </r>
    <phoneticPr fontId="1" type="noConversion" alignment="left"/>
  </si>
  <si>
    <r>
      <rPr>
        <rFont val="Droid Sans Fallback"/>
        <sz val="11.0"/>
        <color rgb="FF000000"/>
      </rPr>
      <t xml:space="preserve">时间范围</t>
    </r>
    <r>
      <rPr>
        <rFont val="Times New Roman"/>
        <sz val="11.0"/>
        <color rgb="FF000000"/>
      </rPr>
      <t xml:space="preserve">(</t>
    </r>
    <r>
      <rPr>
        <rFont val="Droid Sans Fallback"/>
        <sz val="11.0"/>
        <color rgb="FF000000"/>
      </rPr>
      <t xml:space="preserve">默认</t>
    </r>
    <r>
      <rPr>
        <rFont val="Times New Roman"/>
        <sz val="11.0"/>
        <color rgb="FF000000"/>
      </rPr>
      <t xml:space="preserve">whole interval)</t>
    </r>
    <phoneticPr fontId="1" type="noConversion" alignment="left"/>
  </si>
  <si>
    <r>
      <rPr>
        <rFont val="Droid Sans Fallback"/>
        <sz val="11.0"/>
        <color rgb="FF000000"/>
      </rPr>
      <t xml:space="preserve">空间范围</t>
    </r>
    <r>
      <rPr>
        <rFont val="Times New Roman"/>
        <sz val="11.0"/>
        <color rgb="FF000000"/>
      </rPr>
      <t xml:space="preserve">(</t>
    </r>
    <r>
      <rPr>
        <rFont val="Droid Sans Fallback"/>
        <sz val="11.0"/>
        <color rgb="FF000000"/>
      </rPr>
      <t xml:space="preserve">默认</t>
    </r>
    <r>
      <rPr>
        <rFont val="Times New Roman"/>
        <sz val="11.0"/>
        <color rgb="FF000000"/>
      </rPr>
      <t xml:space="preserve">global)</t>
    </r>
    <phoneticPr fontId="1" type="noConversion" alignment="left"/>
  </si>
  <si>
    <t xml:space="preserve">时间范围参数是必选的，而空间不是</t>
    <phoneticPr fontId="1" type="noConversion" alignment="left"/>
  </si>
  <si>
    <r>
      <rPr>
        <rFont val="Droid Sans Fallback"/>
        <sz val="11.0"/>
        <color rgb="FF000000"/>
      </rPr>
      <t xml:space="preserve">如何调整：去掉主题，形式默认</t>
    </r>
    <r>
      <rPr>
        <rFont val="Times New Roman"/>
        <sz val="11.0"/>
        <color rgb="FF000000"/>
      </rPr>
      <t xml:space="preserve">share</t>
    </r>
    <r>
      <rPr>
        <rFont val="Droid Sans Fallback"/>
        <sz val="11.0"/>
        <color rgb="FF000000"/>
      </rPr>
      <t xml:space="preserve">，其他参数的组合；最后再放入主题，做出图表。</t>
    </r>
    <phoneticPr fontId="1" type="noConversion" alignment="left"/>
  </si>
  <si>
    <t xml:space="preserve">先调空间后调时间，因为时间的增长率好把握，空间的差异却容易忽略。</t>
    <phoneticPr fontId="1" type="noConversion" alignment="left"/>
  </si>
  <si>
    <t xml:space="preserve">先调时间还是先调空间呢？犯了难了</t>
    <phoneticPr fontId="1" type="noConversion" alignment="left"/>
  </si>
  <si>
    <t xml:space="preserve">subject</t>
    <phoneticPr fontId="1" type="noConversion" alignment="left"/>
  </si>
  <si>
    <t xml:space="preserve">fms</t>
    <phoneticPr fontId="1" type="noConversion" alignment="left"/>
  </si>
  <si>
    <t xml:space="preserve">perspective</t>
    <phoneticPr fontId="1" type="noConversion" alignment="left"/>
  </si>
  <si>
    <t xml:space="preserve">time</t>
    <phoneticPr fontId="1" type="noConversion" alignment="left"/>
  </si>
  <si>
    <t xml:space="preserve">whole interval</t>
    <phoneticPr fontId="1" type="noConversion" alignment="left"/>
  </si>
  <si>
    <t xml:space="preserve">Global</t>
    <phoneticPr fontId="1" type="noConversion" alignment="left"/>
  </si>
  <si>
    <t xml:space="preserve">absolute</t>
    <phoneticPr fontId="1" type="noConversion" alignment="left"/>
  </si>
  <si>
    <t xml:space="preserve">history interval</t>
    <phoneticPr fontId="1" type="noConversion" alignment="left"/>
  </si>
  <si>
    <t xml:space="preserve">North America</t>
    <phoneticPr fontId="1" type="noConversion" alignment="left"/>
  </si>
  <si>
    <t xml:space="preserve">region/country</t>
    <phoneticPr fontId="1" type="noConversion" alignment="left"/>
  </si>
  <si>
    <t xml:space="preserve">forecast interval</t>
    <phoneticPr fontId="1" type="noConversion" alignment="left"/>
  </si>
  <si>
    <t xml:space="preserve">Europe</t>
    <phoneticPr fontId="1" type="noConversion" alignment="left"/>
  </si>
  <si>
    <t xml:space="preserve">production</t>
    <phoneticPr fontId="1" type="noConversion" alignment="left"/>
  </si>
  <si>
    <t xml:space="preserve">base year</t>
    <phoneticPr fontId="1" type="noConversion" alignment="left"/>
  </si>
  <si>
    <t xml:space="preserve">Asia-Pacific</t>
    <phoneticPr fontId="1" type="noConversion" alignment="left"/>
  </si>
  <si>
    <r>
      <rPr>
        <rFont val="Times New Roman"/>
        <sz val="11.0"/>
        <color rgb="FF000000"/>
      </rPr>
      <t xml:space="preserve">price(</t>
    </r>
    <r>
      <rPr>
        <rFont val="Droid Sans Fallback"/>
        <sz val="11.0"/>
        <color rgb="FF000000"/>
      </rPr>
      <t xml:space="preserve">不可透视，因而没有</t>
    </r>
    <r>
      <rPr>
        <rFont val="Times New Roman"/>
        <sz val="11.0"/>
        <color rgb="FF000000"/>
      </rPr>
      <t xml:space="preserve">share</t>
    </r>
    <r>
      <rPr>
        <rFont val="Droid Sans Fallback"/>
        <sz val="11.0"/>
        <color rgb="FF000000"/>
      </rPr>
      <t xml:space="preserve">，只有空间差异和时间趋势</t>
    </r>
    <r>
      <rPr>
        <rFont val="Times New Roman"/>
        <sz val="11.0"/>
        <color rgb="FF000000"/>
      </rPr>
      <t xml:space="preserve">)</t>
    </r>
    <phoneticPr fontId="1" type="noConversion" alignment="left"/>
  </si>
  <si>
    <t xml:space="preserve">present year</t>
    <phoneticPr fontId="1" type="noConversion" alignment="left"/>
  </si>
  <si>
    <t xml:space="preserve">South America</t>
    <phoneticPr fontId="1" type="noConversion" alignment="left"/>
  </si>
  <si>
    <r>
      <rPr>
        <rFont val="Times New Roman"/>
        <sz val="11.0"/>
        <color rgb="FF000000"/>
      </rPr>
      <t xml:space="preserve">gross margin(</t>
    </r>
    <r>
      <rPr>
        <rFont val="Droid Sans Fallback"/>
        <sz val="11.0"/>
        <color rgb="FF000000"/>
      </rPr>
      <t xml:space="preserve">不可透视，因而没有</t>
    </r>
    <r>
      <rPr>
        <rFont val="Times New Roman"/>
        <sz val="11.0"/>
        <color rgb="FF000000"/>
      </rPr>
      <t xml:space="preserve">share</t>
    </r>
    <r>
      <rPr>
        <rFont val="Droid Sans Fallback"/>
        <sz val="11.0"/>
        <color rgb="FF000000"/>
      </rPr>
      <t xml:space="preserve">，只有空间差异和时间趋势</t>
    </r>
    <r>
      <rPr>
        <rFont val="Times New Roman"/>
        <sz val="11.0"/>
        <color rgb="FF000000"/>
      </rPr>
      <t xml:space="preserve">)</t>
    </r>
    <phoneticPr fontId="1" type="noConversion" alignment="left"/>
  </si>
  <si>
    <t xml:space="preserve">estimated year</t>
    <phoneticPr fontId="1" type="noConversion" alignment="left"/>
  </si>
  <si>
    <t xml:space="preserve">Middle East and Africa</t>
    <phoneticPr fontId="1" type="noConversion" alignment="left"/>
  </si>
  <si>
    <t xml:space="preserve">distant year</t>
    <phoneticPr fontId="1" type="noConversion" alignment="left"/>
  </si>
  <si>
    <t xml:space="preserve">所以出了问题，要么是regtestli里边的正则表达式不完善导致漏掉了信息；要么是sk不传之秘的值域设置漏了某些东西。</t>
    <phoneticPr fontId="1" type="noConversion" alignment="left"/>
  </si>
  <si>
    <t xml:space="preserve">注意值域里边的值是有顺序的，结果里总是包含最先匹配到的。</t>
    <phoneticPr fontId="1" type="noConversion" alignment="left"/>
  </si>
  <si>
    <t xml:space="preserve">比如：</t>
    <phoneticPr fontId="1" type="noConversion" alignment="left"/>
  </si>
  <si>
    <t xml:space="preserve">Table DBC Ceramic Substrate Market Size Comparison: Production (K m²) and Revenue (Million USD) by Regions (2019-2025)</t>
    <phoneticPr fontId="1" type="noConversion" alignment="left"/>
  </si>
  <si>
    <t xml:space="preserve">匹配这一行的时候，如果subj那列是[revenue,production]，那么读取结果将会是subj=revenue，尽管在该字符串中production 先于revenue出现。</t>
    <phoneticPr fontId="1" type="noConversion" alignment="left"/>
  </si>
  <si>
    <t xml:space="preserve">值域表</t>
    <phoneticPr fontId="1" type="noConversion" alignment="left"/>
  </si>
  <si>
    <t xml:space="preserve">Revenue</t>
    <phoneticPr fontId="1" type="noConversion" alignment="left"/>
  </si>
  <si>
    <t xml:space="preserve">Share</t>
    <phoneticPr fontId="1" type="noConversion" alignment="left"/>
  </si>
  <si>
    <t xml:space="preserve">Type</t>
    <phoneticPr fontId="1" type="noConversion" alignment="left"/>
  </si>
  <si>
    <t xml:space="preserve">Whole-interval</t>
    <phoneticPr fontId="1" type="noConversion" alignment="left"/>
  </si>
  <si>
    <t xml:space="preserve">[Tt]ype</t>
    <phoneticPr fontId="1" type="noConversion" alignment="left"/>
  </si>
  <si>
    <t xml:space="preserve">\d{4}\s*(to|-|-)\s*\d{4}</t>
    <phoneticPr fontId="1" type="noConversion" alignment="left"/>
  </si>
  <si>
    <t xml:space="preserve">Sales</t>
    <phoneticPr fontId="1" type="noConversion" alignment="left"/>
  </si>
  <si>
    <t xml:space="preserve">Absolute</t>
    <phoneticPr fontId="1" type="noConversion" alignment="left"/>
  </si>
  <si>
    <t xml:space="preserve">Application</t>
    <phoneticPr fontId="1" type="noConversion" alignment="left"/>
  </si>
  <si>
    <t xml:space="preserve">History-interval</t>
    <phoneticPr fontId="1" type="noConversion" alignment="left"/>
  </si>
  <si>
    <t xml:space="preserve">[Aa]pplication</t>
    <phoneticPr fontId="1" type="noConversion" alignment="left"/>
  </si>
  <si>
    <t xml:space="preserve">Capacity</t>
    <phoneticPr fontId="1" type="noConversion" alignment="left"/>
  </si>
  <si>
    <t xml:space="preserve">Region</t>
    <phoneticPr fontId="1" type="noConversion" alignment="left"/>
  </si>
  <si>
    <t xml:space="preserve">Forecast-interval</t>
    <phoneticPr fontId="1" type="noConversion" alignment="left"/>
  </si>
  <si>
    <t xml:space="preserve">[Rr]egion</t>
    <phoneticPr fontId="1" type="noConversion" alignment="left"/>
  </si>
  <si>
    <t xml:space="preserve">Production</t>
    <phoneticPr fontId="1" type="noConversion" alignment="left"/>
  </si>
  <si>
    <t xml:space="preserve">Country</t>
    <phoneticPr fontId="1" type="noConversion" alignment="left"/>
  </si>
  <si>
    <t xml:space="preserve">Base-year</t>
    <phoneticPr fontId="1" type="noConversion" alignment="left"/>
  </si>
  <si>
    <t xml:space="preserve">[Cc]ountry</t>
    <phoneticPr fontId="1" type="noConversion" alignment="left"/>
  </si>
  <si>
    <t xml:space="preserve">Price</t>
    <phoneticPr fontId="1" type="noConversion" alignment="left"/>
  </si>
  <si>
    <t xml:space="preserve">Company</t>
    <phoneticPr fontId="1" type="noConversion" alignment="left"/>
  </si>
  <si>
    <t xml:space="preserve">Present-year</t>
    <phoneticPr fontId="1" type="noConversion" alignment="left"/>
  </si>
  <si>
    <t xml:space="preserve">[Cc]ompany</t>
    <phoneticPr fontId="1" type="noConversion" alignment="left"/>
  </si>
  <si>
    <t xml:space="preserve">Gross Margin</t>
    <phoneticPr fontId="1" type="noConversion" alignment="left"/>
  </si>
  <si>
    <t xml:space="preserve">Estimated-year</t>
    <phoneticPr fontId="1" type="noConversion" alignment="left"/>
  </si>
  <si>
    <t xml:space="preserve">[Mm]iddle\s*[Ee]ast\s*and\s*[Aa]frica</t>
    <phoneticPr fontId="1" type="noConversion" alignment="left"/>
  </si>
  <si>
    <t xml:space="preserve">Distant-year</t>
    <phoneticPr fontId="1" type="noConversion" alignment="left"/>
  </si>
  <si>
    <t xml:space="preserve">def readstr(test_str):… return a list [subj,share,by,year,reg]</t>
    <phoneticPr fontId="1" type="noConversion" alignment="left"/>
  </si>
  <si>
    <t xml:space="preserve">reg+subj+share+by+year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</si>
</sst>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/>
  <fonts count="25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Times New Roman"/>
      <family val="0"/>
      <sz val="11.0"/>
      <color rgb="FF000000"/>
    </font>
    <font>
      <name val="Times New Roman"/>
      <family val="0"/>
      <sz val="11.0"/>
      <color rgb="FFFF0000"/>
    </font>
    <font>
      <name val="Times New Roman"/>
      <family val="0"/>
      <sz val="11.0"/>
      <color rgb="FF00B0F0"/>
    </font>
    <font>
      <name val="宋体"/>
      <family val="0"/>
      <sz val="11.0"/>
      <color rgb="FF000000"/>
    </font>
    <font>
      <name val="Times New Roman"/>
      <family val="0"/>
      <sz val="11.0"/>
      <color rgb="FF333333"/>
    </font>
    <font>
      <name val="Times New Roman"/>
      <family val="0"/>
      <sz val="11.0"/>
      <color rgb="FF0563C1"/>
      <u val="single"/>
    </font>
    <font>
      <name val="等线"/>
      <family val="0"/>
      <sz val="11.0"/>
      <color rgb="FF000000"/>
    </font>
    <font>
      <name val="微软雅黑"/>
      <family val="0"/>
      <sz val="10.0"/>
      <color rgb="FF000000"/>
    </font>
    <font>
      <name val="Times New Roman"/>
      <family val="0"/>
      <sz val="10.0"/>
      <color rgb="FF000000"/>
    </font>
    <font>
      <name val="等线"/>
      <family val="0"/>
      <sz val="11.0"/>
      <color rgb="FF0563C1"/>
      <u val="single"/>
    </font>
    <font>
      <name val="Droid Sans Fallback"/>
      <family val="0"/>
      <sz val="11.0"/>
      <color rgb="FF000000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0" applyNumberFormat="true" applyFont="false" applyBorder="true" applyAlignment="true">
      <alignment horizontal="general" vertical="center"/>
    </xf>
    <xf numFmtId="0" fontId="14" fillId="2" borderId="1" applyNumberFormat="true" applyFont="false" applyBorder="true" applyAlignment="true">
      <alignment horizontal="general" vertical="center"/>
    </xf>
    <xf numFmtId="0" fontId="14" fillId="0" borderId="0" applyNumberFormat="true" applyFont="false" applyBorder="true" applyAlignment="true">
      <alignment horizontal="general" vertical="bottom"/>
    </xf>
    <xf numFmtId="0" fontId="14" fillId="3" borderId="2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bottom"/>
    </xf>
    <xf numFmtId="0" fontId="17" fillId="0" borderId="0" applyNumberFormat="true" applyFont="false" applyBorder="true" applyAlignment="true">
      <alignment horizontal="general" vertical="bottom"/>
    </xf>
    <xf numFmtId="0" fontId="18" fillId="0" borderId="0" applyNumberFormat="true" applyFont="false" applyBorder="true" applyAlignment="true">
      <alignment horizontal="general" vertical="center"/>
    </xf>
    <xf numFmtId="0" fontId="19" fillId="0" borderId="0" applyNumberFormat="true" applyFont="false" applyBorder="true" applyAlignment="true">
      <alignment horizontal="general" vertical="center"/>
    </xf>
    <xf numFmtId="0" fontId="17" fillId="0" borderId="0" applyNumberFormat="true" applyFont="false" applyBorder="true" applyAlignment="true">
      <alignment horizontal="general" vertical="center"/>
    </xf>
    <xf numFmtId="0" fontId="20" fillId="0" borderId="0" applyNumberFormat="true" applyFont="false" applyBorder="true" applyAlignment="true">
      <alignment horizontal="general" vertical="center"/>
    </xf>
    <xf numFmtId="0" fontId="21" fillId="0" borderId="0" applyNumberFormat="true" applyFont="false" applyBorder="true" applyAlignment="true">
      <alignment horizontal="general" vertical="center"/>
    </xf>
    <xf numFmtId="49" fontId="22" fillId="0" borderId="0" applyNumberFormat="true" applyFont="false" applyBorder="true" applyAlignment="true">
      <alignment horizontal="general" vertical="bottom"/>
    </xf>
    <xf numFmtId="0" fontId="20" fillId="0" borderId="0" applyNumberFormat="true" applyFont="false" applyBorder="true" applyAlignment="true">
      <alignment horizontal="general" vertical="bottom"/>
    </xf>
    <xf numFmtId="0" fontId="23" fillId="0" borderId="0" applyNumberFormat="true" applyFont="false" applyBorder="true" applyAlignment="true">
      <alignment horizontal="general" vertical="bottom"/>
    </xf>
    <xf numFmtId="0" fontId="23" fillId="0" borderId="0" applyNumberFormat="true" applyFont="false" applyBorder="true" applyAlignment="true">
      <alignment horizontal="general" vertical="center"/>
    </xf>
    <xf numFmtId="0" fontId="20" fillId="3" borderId="2" applyNumberFormat="true" applyFont="false" applyBorder="true" applyAlignment="true">
      <alignment horizontal="general" vertical="center"/>
    </xf>
    <xf numFmtId="0" fontId="20" fillId="4" borderId="3" applyNumberFormat="true" applyFont="false" applyBorder="true" applyAlignment="true">
      <alignment horizontal="general" vertical="center"/>
    </xf>
    <xf numFmtId="0" fontId="24" fillId="3" borderId="2" applyNumberFormat="true" applyFont="false" applyBorder="true" applyAlignment="true">
      <alignment horizontal="general" vertical="bottom"/>
    </xf>
    <xf numFmtId="0" fontId="24" fillId="5" borderId="4" applyNumberFormat="true" applyFont="false" applyBorder="true" applyAlignment="true">
      <alignment horizontal="general" vertical="bottom"/>
    </xf>
    <xf numFmtId="0" fontId="24" fillId="6" borderId="5" applyNumberFormat="true" applyFont="false" applyBorder="true" applyAlignment="true">
      <alignment horizontal="general" vertical="bottom"/>
    </xf>
    <xf numFmtId="0" fontId="24" fillId="0" borderId="0" applyNumberFormat="true" applyFont="false" applyBorder="true" applyAlignment="true">
      <alignment horizontal="general" vertical="bottom"/>
    </xf>
    <xf numFmtId="0" fontId="14" fillId="3" borderId="2" applyNumberFormat="true" applyFont="false" applyBorder="true" applyAlignment="true">
      <alignment horizontal="general" vertical="bottom"/>
    </xf>
    <xf numFmtId="0" fontId="14" fillId="5" borderId="4" applyNumberFormat="true" applyFont="false" applyBorder="true" applyAlignment="true">
      <alignment horizontal="general" vertical="bottom"/>
    </xf>
    <xf numFmtId="0" fontId="14" fillId="6" borderId="5" applyNumberFormat="true" applyFont="false" applyBorder="true" applyAlignment="true">
      <alignment horizontal="general" vertical="bottom"/>
    </xf>
    <xf numFmtId="49" fontId="24" fillId="0" borderId="0" applyNumberFormat="true" applyFont="false" applyBorder="true" applyAlignment="true">
      <alignment horizontal="general" vertical="bottom"/>
    </xf>
    <xf numFmtId="49" fontId="14" fillId="0" borderId="0" applyNumberFormat="true" applyFont="false" applyBorder="true" applyAlignment="true">
      <alignment horizontal="general" vertical="bottom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5.xml.rels><?xml version="1.0" encoding="UTF-8" standalone="yes"?><Relationships xmlns="http://schemas.openxmlformats.org/package/2006/relationships"><Relationship TargetMode="External" Target="https://www.prismacolor.com/" Type="http://schemas.openxmlformats.org/officeDocument/2006/relationships/hyperlink" Id="rId1"/><Relationship TargetMode="External" Target="https://www.toomarker.co.jp/en/" Type="http://schemas.openxmlformats.org/officeDocument/2006/relationships/hyperlink" Id="rId2"/><Relationship TargetMode="External" Target="http://www.shinhanart.com/eng/_include/main.php" Type="http://schemas.openxmlformats.org/officeDocument/2006/relationships/hyperlink" Id="rId3"/><Relationship TargetMode="External" Target="https://uchida.com/" Type="http://schemas.openxmlformats.org/officeDocument/2006/relationships/hyperlink" Id="rId4"/><Relationship TargetMode="External" Target="https://www.chartpak.net/" Type="http://schemas.openxmlformats.org/officeDocument/2006/relationships/hyperlink" Id="rId5"/><Relationship TargetMode="External" Target="https://www.stabilo.com/com?language=on" Type="http://schemas.openxmlformats.org/officeDocument/2006/relationships/hyperlink" Id="rId6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1"/>
  <sheetViews>
    <sheetView showGridLines="true" view="normal" zoomScale="100" zoomScaleNormal="100" zoomScaleSheetLayoutView="100" zoomScalePageLayoutView="100" workbookViewId="0">
      <pane xSplit="2.0" ySplit="1.0" topLeftCell="C2" activePane="bottomRight" state="frozen"/>
    </sheetView>
  </sheetViews>
  <sheetFormatPr defaultColWidth="8.8" defaultRowHeight="15.6" outlineLevelRow="0" outlineLevelCol="0"/>
  <cols>
    <col min="1" max="1" width="8.804819277108432" customWidth="true"/>
    <col min="2" max="2" width="15.312048192771083" customWidth="true"/>
    <col min="3" max="3" width="15.312048192771083" customWidth="true"/>
    <col min="4" max="4" width="9.697590361445782" customWidth="true"/>
    <col min="5" max="5" width="20.925301204819277" customWidth="true"/>
    <col min="6" max="6" width="12.76024096385542" customWidth="true"/>
    <col min="7" max="7" width="11.866265060240963" customWidth="true"/>
    <col min="8" max="8" width="8.804819277108432" customWidth="true"/>
    <col min="9" max="9" width="16.46024096385542" customWidth="true"/>
    <col min="10" max="10" width="8.804819277108432" customWidth="true"/>
    <col min="11" max="11" width="8.804819277108432" customWidth="true"/>
    <col min="12" max="12" width="10.462650602409639" customWidth="true"/>
    <col min="13" max="13" width="8.804819277108432" customWidth="true"/>
    <col min="14" max="14" width="8.804819277108432" customWidth="true"/>
    <col min="15" max="15" width="8.804819277108432" customWidth="true"/>
    <col min="16" max="16" width="8.804819277108432" customWidth="true"/>
    <col min="17" max="17" width="8.804819277108432" customWidth="true"/>
    <col min="18" max="18" width="8.804819277108432" customWidth="true"/>
    <col min="19" max="19" width="8.804819277108432" customWidth="true"/>
    <col min="20" max="20" width="8.804819277108432" customWidth="true"/>
    <col min="21" max="21" width="8.804819277108432" customWidth="true"/>
    <col min="22" max="22" width="8.804819277108432" customWidth="true"/>
    <col min="23" max="23" width="8.804819277108432" customWidth="true"/>
    <col min="24" max="24" width="8.804819277108432" customWidth="true"/>
    <col min="25" max="25" width="8.804819277108432" customWidth="true"/>
    <col min="26" max="26" width="8.804819277108432" customWidth="true"/>
    <col min="27" max="27" width="8.804819277108432" customWidth="true"/>
  </cols>
  <sheetData>
    <row r="1" spans="1:27">
      <c r="A1" s="23" t="s">
        <v>0</v>
      </c>
      <c r="B1" s="24" t="s">
        <v>1</v>
      </c>
      <c r="C1" s="25" t="s">
        <v>2</v>
      </c>
      <c r="D1" s="23" t="s">
        <v>3</v>
      </c>
      <c r="E1" s="24" t="s">
        <v>4</v>
      </c>
      <c r="F1" s="24" t="s">
        <v>5</v>
      </c>
      <c r="G1" s="26" t="s">
        <v>6</v>
      </c>
      <c r="H1" s="23" t="s">
        <v>7</v>
      </c>
      <c r="I1" s="23" t="s">
        <v>8</v>
      </c>
      <c r="J1" s="23" t="s">
        <v>9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>
      <c r="A2" s="25" t="n">
        <v>1.0</v>
      </c>
      <c r="B2" s="25" t="str">
        <f t="normal">IF(OR(E2="",E2=0),"",$D$2&amp;E2&amp;$D$2)</f>
        <v>"STORZ"</v>
      </c>
      <c r="C2" s="25"/>
      <c r="D2" s="25" t="s">
        <v>9</v>
      </c>
      <c r="E2" s="25" t="s">
        <v>10</v>
      </c>
      <c r="F2" s="23" t="s">
        <v>11</v>
      </c>
      <c r="G2" s="25" t="s">
        <v>12</v>
      </c>
      <c r="H2" s="27" t="s">
        <v>13</v>
      </c>
      <c r="I2" s="27" t="s">
        <v>14</v>
      </c>
      <c r="J2" s="23" t="s">
        <v>15</v>
      </c>
      <c r="K2" s="23" t="str">
        <f t="normal">$J$1&amp;J2&amp;$J$1</f>
        <v>"threat of substitute"</v>
      </c>
      <c r="L2" s="25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>
      <c r="A3" s="25" t="n">
        <f t="normal">1+A2</f>
        <v>2</v>
      </c>
      <c r="B3" s="25" t="str">
        <f t="normal">IF(OR(E3="",E3=0),"",$D$2&amp;E3&amp;$D$2)</f>
        <v>"EMD"</v>
      </c>
      <c r="C3" s="25"/>
      <c r="D3" s="23"/>
      <c r="E3" s="25" t="s">
        <v>16</v>
      </c>
      <c r="F3" s="23"/>
      <c r="G3" s="25" t="s">
        <v>17</v>
      </c>
      <c r="H3" s="28" t="s">
        <v>18</v>
      </c>
      <c r="I3" s="29" t="s">
        <v>19</v>
      </c>
      <c r="J3" s="23" t="s">
        <v>20</v>
      </c>
      <c r="K3" s="23" t="str">
        <f t="normal">$J$1&amp;J3&amp;$J$1</f>
        <v>"threat of new entrants"</v>
      </c>
      <c r="L3" s="23"/>
      <c r="M3" s="23"/>
      <c r="N3" s="23" t="s">
        <v>21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27">
      <c r="A4" s="25" t="n">
        <f t="normal">1+A3</f>
        <v>3</v>
      </c>
      <c r="B4" s="25" t="str">
        <f t="normal">IF(OR(E4="",E4=0),"",$D$2&amp;E4&amp;$D$2)</f>
        <v>"US"</v>
      </c>
      <c r="C4" s="25"/>
      <c r="D4" s="23"/>
      <c r="E4" s="25" t="s">
        <v>22</v>
      </c>
      <c r="F4" s="23"/>
      <c r="G4" s="25" t="s">
        <v>23</v>
      </c>
      <c r="H4" s="28" t="s">
        <v>24</v>
      </c>
      <c r="I4" s="28" t="s">
        <v>25</v>
      </c>
      <c r="J4" s="23" t="s">
        <v>26</v>
      </c>
      <c r="K4" s="23" t="str">
        <f t="normal">$J$1&amp;J4&amp;$J$1</f>
        <v>"competitive rivalry"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>
      <c r="A5" s="25" t="n">
        <f t="normal">1+A4</f>
        <v>4</v>
      </c>
      <c r="B5" s="25" t="str">
        <f t="normal">IF(OR(E5="",E5=0),"",$D$2&amp;E5&amp;$D$2)</f>
        <v>"Allengers"</v>
      </c>
      <c r="C5" s="25"/>
      <c r="D5" s="23"/>
      <c r="E5" s="25" t="s">
        <v>27</v>
      </c>
      <c r="F5" s="23"/>
      <c r="G5" s="25" t="s">
        <v>28</v>
      </c>
      <c r="H5" s="28" t="s">
        <v>29</v>
      </c>
      <c r="I5" s="28" t="s">
        <v>30</v>
      </c>
      <c r="J5" s="23" t="s">
        <v>31</v>
      </c>
      <c r="K5" s="23" t="str">
        <f t="normal">$J$1&amp;J5&amp;$J$1</f>
        <v>"bargaining power of suppliers"</v>
      </c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>
      <c r="A6" s="25" t="n">
        <f t="normal">1+A5</f>
        <v>5</v>
      </c>
      <c r="B6" s="25" t="str">
        <f t="normal">IF(OR(E6="",E6=0),"",$D$2&amp;E6&amp;$D$2)</f>
        <v>"Edaptms"</v>
      </c>
      <c r="C6" s="25"/>
      <c r="D6" s="23"/>
      <c r="E6" s="25" t="s">
        <v>32</v>
      </c>
      <c r="F6" s="23"/>
      <c r="G6" s="25" t="s">
        <v>33</v>
      </c>
      <c r="H6" s="27" t="s">
        <v>34</v>
      </c>
      <c r="I6" s="27" t="s">
        <v>35</v>
      </c>
      <c r="J6" s="23" t="s">
        <v>36</v>
      </c>
      <c r="K6" s="23" t="str">
        <f t="normal">$J$1&amp;J6&amp;$J$1</f>
        <v>"bargaining power of buyers"</v>
      </c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>
      <c r="A7" s="25" t="n">
        <f t="normal">1+A6</f>
        <v>6</v>
      </c>
      <c r="B7" s="25" t="str">
        <f t="normal">IF(OR(E7="",E7=0),"",$D$2&amp;E7&amp;$D$2)</f>
        <v>"MTS"</v>
      </c>
      <c r="C7" s="25"/>
      <c r="D7" s="23"/>
      <c r="E7" s="25" t="s">
        <v>37</v>
      </c>
      <c r="F7" s="23"/>
      <c r="G7" s="25" t="s">
        <v>38</v>
      </c>
      <c r="H7" s="27" t="s">
        <v>39</v>
      </c>
      <c r="I7" s="27" t="s">
        <v>40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>
      <c r="A8" s="25" t="n">
        <f t="normal">1+A7</f>
        <v>7</v>
      </c>
      <c r="B8" s="25" t="str">
        <f t="normal">IF(OR(E8="",E8=0),"",$D$2&amp;E8&amp;$D$2)</f>
        <v>"Jena medtech"</v>
      </c>
      <c r="C8" s="25"/>
      <c r="D8" s="23"/>
      <c r="E8" s="25" t="s">
        <v>41</v>
      </c>
      <c r="F8" s="23"/>
      <c r="G8" s="25" t="s">
        <v>42</v>
      </c>
      <c r="H8" s="27" t="s">
        <v>43</v>
      </c>
      <c r="I8" s="27" t="s">
        <v>44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1:27">
      <c r="A9" s="25" t="n">
        <f t="normal">1+A8</f>
        <v>8</v>
      </c>
      <c r="B9" s="25" t="str">
        <f t="normal">IF(OR(E9="",E9=0),"",$D$2&amp;E9&amp;$D$2)</f>
        <v>"Direx-Initia"</v>
      </c>
      <c r="C9" s="25"/>
      <c r="D9" s="23"/>
      <c r="E9" s="25" t="s">
        <v>45</v>
      </c>
      <c r="F9" s="23"/>
      <c r="G9" s="25" t="s">
        <v>46</v>
      </c>
      <c r="H9" s="27" t="s">
        <v>47</v>
      </c>
      <c r="I9" s="27" t="s">
        <v>48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>
      <c r="A10" s="25" t="n">
        <f t="normal">1+A9</f>
        <v>9</v>
      </c>
      <c r="B10" s="25" t="str">
        <f t="normal">IF(OR(E10="",E10=0),"",$D$2&amp;E10&amp;$D$2)</f>
        <v>"MS Westfalia"</v>
      </c>
      <c r="C10" s="25"/>
      <c r="D10" s="23"/>
      <c r="E10" s="25" t="s">
        <v>49</v>
      </c>
      <c r="F10" s="23"/>
      <c r="G10" s="25" t="s">
        <v>50</v>
      </c>
      <c r="H10" s="27" t="s">
        <v>51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>
      <c r="A11" s="25" t="n">
        <f t="normal">1+A10</f>
        <v>10</v>
      </c>
      <c r="B11" s="25" t="s">
        <v>52</v>
      </c>
      <c r="C11" s="30"/>
      <c r="D11" s="23"/>
      <c r="E11" s="25" t="s">
        <v>53</v>
      </c>
      <c r="F11" s="23"/>
      <c r="G11" s="25" t="s">
        <v>54</v>
      </c>
      <c r="H11" s="27" t="s">
        <v>55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1:27">
      <c r="A12" s="25" t="n">
        <f t="normal">1+A11</f>
        <v>11</v>
      </c>
      <c r="B12" s="25" t="str">
        <f t="normal">IF(OR(E12="",E12=0),"",$D$2&amp;E12&amp;$D$2)</f>
        <v>"Siemens"</v>
      </c>
      <c r="C12" s="25"/>
      <c r="D12" s="23"/>
      <c r="E12" s="25" t="s">
        <v>56</v>
      </c>
      <c r="F12" s="23"/>
      <c r="G12" s="25" t="s">
        <v>57</v>
      </c>
      <c r="H12" s="27" t="s">
        <v>58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1:27">
      <c r="A13" s="25" t="n">
        <f t="normal">1+A12</f>
        <v>12</v>
      </c>
      <c r="B13" s="25" t="str">
        <f t="normal">IF(OR(E13="",E13=0),"",$D$2&amp;E13&amp;$D$2)</f>
        <v>"WIKKON"</v>
      </c>
      <c r="C13" s="25"/>
      <c r="D13" s="23"/>
      <c r="E13" s="25" t="s">
        <v>59</v>
      </c>
      <c r="F13" s="23"/>
      <c r="G13" s="25" t="s">
        <v>60</v>
      </c>
      <c r="H13" s="27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>
      <c r="A14" s="25" t="n">
        <f t="normal">1+A13</f>
        <v>13</v>
      </c>
      <c r="B14" s="25" t="str">
        <f t="normal">IF(OR(E14="",E14=0),"",$D$2&amp;E14&amp;$D$2)</f>
        <v>"Sody"</v>
      </c>
      <c r="C14" s="25"/>
      <c r="D14" s="23"/>
      <c r="E14" s="25" t="s">
        <v>61</v>
      </c>
      <c r="F14" s="23"/>
      <c r="G14" s="25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>
      <c r="A15" s="25" t="n">
        <f t="normal">1+A14</f>
        <v>14</v>
      </c>
      <c r="B15" s="25" t="str">
        <f t="normal">IF(OR(E15="",E15=0),"",$D$2&amp;E15&amp;$D$2)</f>
        <v>"Dornier"</v>
      </c>
      <c r="C15" s="25"/>
      <c r="D15" s="23"/>
      <c r="E15" s="25" t="s">
        <v>62</v>
      </c>
      <c r="F15" s="23"/>
      <c r="G15" s="25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>
      <c r="A16" s="25" t="n">
        <f t="normal">1+A15</f>
        <v>15</v>
      </c>
      <c r="B16" s="25" t="str">
        <f t="normal">IF(OR(E16="",E16=0),"",$D$2&amp;E16&amp;$D$2)</f>
        <v>"Richard Wolf"</v>
      </c>
      <c r="C16" s="25"/>
      <c r="D16" s="23"/>
      <c r="E16" s="25" t="s">
        <v>63</v>
      </c>
      <c r="F16" s="23"/>
      <c r="G16" s="25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>
      <c r="A17" s="25" t="n">
        <f t="normal">1+A16</f>
        <v>16</v>
      </c>
      <c r="B17" s="25" t="str">
        <f t="normal">IF(OR(E17="",E17=0),"",$D$2&amp;E17&amp;$D$2)</f>
        <v>"Hyde"</v>
      </c>
      <c r="C17" s="25"/>
      <c r="D17" s="31"/>
      <c r="E17" s="25" t="s">
        <v>64</v>
      </c>
      <c r="F17" s="23"/>
      <c r="G17" s="25"/>
      <c r="H17" s="23"/>
      <c r="I17" s="23"/>
      <c r="J17" s="23"/>
      <c r="K17" s="31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>
      <c r="A18" s="25" t="n">
        <f t="normal">1+A17</f>
        <v>17</v>
      </c>
      <c r="B18" s="25" t="str">
        <f t="normal">IF(OR(E18="",E18=0),"",$D$2&amp;E18&amp;$D$2)</f>
        <v>"Haibin"</v>
      </c>
      <c r="C18" s="25"/>
      <c r="D18" s="31"/>
      <c r="E18" s="25" t="s">
        <v>65</v>
      </c>
      <c r="F18" s="32"/>
      <c r="G18" s="25"/>
      <c r="H18" s="23"/>
      <c r="I18" s="23"/>
      <c r="J18" s="23"/>
      <c r="K18" s="31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>
      <c r="A19" s="25" t="n">
        <f t="normal">1+A18</f>
        <v>18</v>
      </c>
      <c r="B19" s="25" t="str">
        <f t="normal">IF(OR(E19="",E19=0),"",$D$2&amp;E19&amp;$D$2)</f>
        <v>"Comermy Nanyang"</v>
      </c>
      <c r="C19" s="25"/>
      <c r="D19" s="31"/>
      <c r="E19" s="25" t="s">
        <v>66</v>
      </c>
      <c r="F19" s="23"/>
      <c r="G19" s="25"/>
      <c r="H19" s="23"/>
      <c r="I19" s="23"/>
      <c r="J19" s="23"/>
      <c r="K19" s="31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>
      <c r="A20" s="25" t="n">
        <f t="normal">1+A19</f>
        <v>19</v>
      </c>
      <c r="B20" s="25" t="str">
        <f t="normal">IF(OR(E20="",E20=0),"",$D$2&amp;E20&amp;$D$2)</f>
        <v>"Gemss"</v>
      </c>
      <c r="C20" s="25"/>
      <c r="D20" s="31"/>
      <c r="E20" s="25" t="s">
        <v>67</v>
      </c>
      <c r="F20" s="23"/>
      <c r="G20" s="25"/>
      <c r="H20" s="23"/>
      <c r="I20" s="23"/>
      <c r="J20" s="23"/>
      <c r="K20" s="31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>
      <c r="A21" s="25" t="n">
        <f t="normal">1+A20</f>
        <v>20</v>
      </c>
      <c r="B21" s="25" t="str">
        <f t="normal">IF(OR(E21="",E21=0),"",$D$2&amp;E21&amp;$D$2)</f>
        <v>"Elmed"</v>
      </c>
      <c r="C21" s="25"/>
      <c r="D21" s="31"/>
      <c r="E21" s="25" t="s">
        <v>68</v>
      </c>
      <c r="F21" s="23"/>
      <c r="G21" s="25"/>
      <c r="H21" s="23"/>
      <c r="I21" s="23"/>
      <c r="J21" s="23"/>
      <c r="K21" s="31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>
      <c r="A22" s="25" t="n">
        <f t="normal">1+A21</f>
        <v>21</v>
      </c>
      <c r="B22" s="25" t="str">
        <f t="normal">IF(OR(E22="",E22=0),"",$D$2&amp;E22&amp;$D$2)</f>
        <v/>
      </c>
      <c r="C22" s="25"/>
      <c r="D22" s="31"/>
      <c r="E22" s="23"/>
      <c r="F22" s="23"/>
      <c r="G22" s="25"/>
      <c r="H22" s="23"/>
      <c r="I22" s="23"/>
      <c r="J22" s="23"/>
      <c r="K22" s="31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>
      <c r="A23" s="25" t="n">
        <f t="normal">1+A22</f>
        <v>22</v>
      </c>
      <c r="B23" s="25" t="str">
        <f t="normal">IF(OR(E23="",E23=0),"",$D$2&amp;E23&amp;$D$2)</f>
        <v/>
      </c>
      <c r="C23" s="25"/>
      <c r="D23" s="31"/>
      <c r="E23" s="23"/>
      <c r="F23" s="23"/>
      <c r="G23" s="25"/>
      <c r="H23" s="23"/>
      <c r="I23" s="23"/>
      <c r="J23" s="23"/>
      <c r="K23" s="31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>
      <c r="A24" s="25" t="n">
        <f t="normal">1+A23</f>
        <v>23</v>
      </c>
      <c r="B24" s="25" t="str">
        <f t="normal">IF(OR(E24="",E24=0),"",$D$2&amp;E24&amp;$D$2)</f>
        <v/>
      </c>
      <c r="C24" s="25"/>
      <c r="D24" s="31"/>
      <c r="E24" s="23"/>
      <c r="F24" s="23"/>
      <c r="G24" s="25"/>
      <c r="H24" s="23"/>
      <c r="I24" s="23"/>
      <c r="J24" s="23"/>
      <c r="K24" s="31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>
      <c r="A25" s="25" t="n">
        <f t="normal">1+A24</f>
        <v>24</v>
      </c>
      <c r="B25" s="25" t="str">
        <f t="normal">IF(OR(E25="",E25=0),"",$D$2&amp;E25&amp;$D$2)</f>
        <v/>
      </c>
      <c r="C25" s="25"/>
      <c r="D25" s="31"/>
      <c r="E25" s="23"/>
      <c r="F25" s="23"/>
      <c r="G25" s="25"/>
      <c r="H25" s="23"/>
      <c r="I25" s="23"/>
      <c r="J25" s="23"/>
      <c r="K25" s="31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7">
      <c r="A26" s="25" t="n">
        <f t="normal">1+A25</f>
        <v>25</v>
      </c>
      <c r="B26" s="25" t="str">
        <f t="normal">IF(OR(E26="",E26=0),"",$D$2&amp;E26&amp;$D$2)</f>
        <v/>
      </c>
      <c r="C26" s="25"/>
      <c r="D26" s="31"/>
      <c r="E26" s="23"/>
      <c r="F26" s="23"/>
      <c r="G26" s="25"/>
      <c r="H26" s="23"/>
      <c r="I26" s="23"/>
      <c r="J26" s="23"/>
      <c r="K26" s="31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7">
      <c r="A27" s="25" t="n">
        <f t="normal">1+A26</f>
        <v>26</v>
      </c>
      <c r="B27" s="25" t="str">
        <f t="normal">IF(OR(E27="",E27=0),"",$D$2&amp;E27&amp;$D$2)</f>
        <v/>
      </c>
      <c r="C27" s="25"/>
      <c r="D27" s="23"/>
      <c r="E27" s="23"/>
      <c r="F27" s="23"/>
      <c r="G27" s="25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7">
      <c r="A28" s="25" t="n">
        <f t="normal">1+A27</f>
        <v>27</v>
      </c>
      <c r="B28" s="25" t="str">
        <f t="normal">IF(OR(E28="",E28=0),"",$D$2&amp;E28&amp;$D$2)</f>
        <v/>
      </c>
      <c r="C28" s="25"/>
      <c r="D28" s="23"/>
      <c r="E28" s="23"/>
      <c r="F28" s="23"/>
      <c r="G28" s="25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>
      <c r="A29" s="25" t="n">
        <f t="normal">1+A28</f>
        <v>28</v>
      </c>
      <c r="B29" s="25" t="str">
        <f t="normal">IF(OR(E29="",E29=0),"",$D$2&amp;E29&amp;$D$2)</f>
        <v/>
      </c>
      <c r="C29" s="25"/>
      <c r="D29" s="23"/>
      <c r="E29" s="23"/>
      <c r="F29" s="23"/>
      <c r="G29" s="25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1:27">
      <c r="A30" s="25" t="n">
        <f t="normal">1+A29</f>
        <v>29</v>
      </c>
      <c r="B30" s="25" t="str">
        <f t="normal">IF(OR(E30="",E30=0),"",$D$2&amp;E30&amp;$D$2)</f>
        <v/>
      </c>
      <c r="C30" s="25"/>
      <c r="D30" s="23"/>
      <c r="E30" s="23"/>
      <c r="F30" s="23"/>
      <c r="G30" s="25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1:27">
      <c r="A31" s="25" t="n">
        <f t="normal">1+A30</f>
        <v>30</v>
      </c>
      <c r="B31" s="25" t="str">
        <f t="normal">IF(OR(E31="",E31=0),"",$D$2&amp;E31&amp;$D$2)</f>
        <v/>
      </c>
      <c r="C31" s="25"/>
      <c r="D31" s="23"/>
      <c r="E31" s="23"/>
      <c r="F31" s="23"/>
      <c r="G31" s="25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1:27">
      <c r="A32" s="25" t="n">
        <f t="normal">1+A31</f>
        <v>31</v>
      </c>
      <c r="B32" s="25" t="str">
        <f t="normal">IF(OR(E32="",E32=0),"",$D$2&amp;E32&amp;$D$2)</f>
        <v/>
      </c>
      <c r="C32" s="25"/>
      <c r="D32" s="23"/>
      <c r="E32" s="23"/>
      <c r="F32" s="23"/>
      <c r="G32" s="25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1:27">
      <c r="A33" s="25" t="n">
        <f t="normal">1+A32</f>
        <v>32</v>
      </c>
      <c r="B33" s="25" t="str">
        <f t="normal">IF(OR(E33="",E33=0),"",$D$2&amp;E33&amp;$D$2)</f>
        <v/>
      </c>
      <c r="C33" s="25"/>
      <c r="D33" s="23"/>
      <c r="E33" s="23"/>
      <c r="F33" s="23"/>
      <c r="G33" s="25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27">
      <c r="A34" s="25" t="n">
        <f t="normal">1+A33</f>
        <v>33</v>
      </c>
      <c r="B34" s="25" t="str">
        <f t="normal">IF(OR(E34="",E34=0),"",$D$2&amp;E34&amp;$D$2)</f>
        <v/>
      </c>
      <c r="C34" s="25"/>
      <c r="D34" s="23"/>
      <c r="E34" s="23"/>
      <c r="F34" s="23"/>
      <c r="G34" s="25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>
      <c r="A35" s="25" t="n">
        <f t="normal">1+A34</f>
        <v>34</v>
      </c>
      <c r="B35" s="25" t="str">
        <f t="normal">IF(OR(E35="",E35=0),"",$D$2&amp;E35&amp;$D$2)</f>
        <v/>
      </c>
      <c r="C35" s="25"/>
      <c r="D35" s="23"/>
      <c r="E35" s="23"/>
      <c r="F35" s="23"/>
      <c r="G35" s="2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>
      <c r="A36" s="25" t="n">
        <f t="normal">1+A35</f>
        <v>35</v>
      </c>
      <c r="B36" s="25" t="str">
        <f t="normal">IF(OR(E36="",E36=0),"",$D$2&amp;E36&amp;$D$2)</f>
        <v/>
      </c>
      <c r="C36" s="25"/>
      <c r="D36" s="23"/>
      <c r="E36" s="23"/>
      <c r="F36" s="23"/>
      <c r="G36" s="2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>
      <c r="A37" s="25" t="n">
        <f t="normal">1+A36</f>
        <v>36</v>
      </c>
      <c r="B37" s="25" t="str">
        <f t="normal">IF(OR(E37="",E37=0),"",$D$2&amp;E37&amp;$D$2)</f>
        <v/>
      </c>
      <c r="C37" s="25"/>
      <c r="D37" s="23"/>
      <c r="E37" s="23"/>
      <c r="F37" s="23"/>
      <c r="G37" s="25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>
      <c r="A38" s="23"/>
      <c r="B38" s="23"/>
      <c r="C38" s="23"/>
      <c r="D38" s="23"/>
      <c r="E38" s="23"/>
      <c r="F38" s="23"/>
      <c r="G38" s="25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>
      <c r="A39" s="23"/>
      <c r="B39" s="23"/>
      <c r="C39" s="23"/>
      <c r="D39" s="23"/>
      <c r="E39" s="23"/>
      <c r="F39" s="23"/>
      <c r="G39" s="25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>
      <c r="A40" s="23"/>
      <c r="B40" s="23"/>
      <c r="C40" s="23"/>
      <c r="D40" s="23"/>
      <c r="E40" s="23"/>
      <c r="F40" s="23"/>
      <c r="G40" s="25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>
      <c r="A41" s="23"/>
      <c r="B41" s="23"/>
      <c r="C41" s="23"/>
      <c r="D41" s="23"/>
      <c r="E41" s="23"/>
      <c r="F41" s="23"/>
      <c r="G41" s="25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1:27">
      <c r="A42" s="23"/>
      <c r="B42" s="23"/>
      <c r="C42" s="23"/>
      <c r="D42" s="23"/>
      <c r="E42" s="23"/>
      <c r="F42" s="23"/>
      <c r="G42" s="25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>
      <c r="A43" s="23"/>
      <c r="B43" s="23"/>
      <c r="C43" s="23"/>
      <c r="D43" s="23"/>
      <c r="E43" s="23"/>
      <c r="F43" s="23"/>
      <c r="G43" s="25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>
      <c r="A44" s="23"/>
      <c r="B44" s="23"/>
      <c r="C44" s="23"/>
      <c r="D44" s="23"/>
      <c r="E44" s="23"/>
      <c r="F44" s="23"/>
      <c r="G44" s="25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>
      <c r="A45" s="23"/>
      <c r="B45" s="23"/>
      <c r="C45" s="23"/>
      <c r="D45" s="23"/>
      <c r="E45" s="23"/>
      <c r="F45" s="23"/>
      <c r="G45" s="25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>
      <c r="A46" s="23"/>
      <c r="B46" s="23"/>
      <c r="C46" s="23"/>
      <c r="D46" s="23"/>
      <c r="E46" s="23"/>
      <c r="F46" s="23"/>
      <c r="G46" s="25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>
      <c r="A47" s="23"/>
      <c r="B47" s="23"/>
      <c r="C47" s="23"/>
      <c r="D47" s="23"/>
      <c r="E47" s="23"/>
      <c r="F47" s="23"/>
      <c r="G47" s="25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>
      <c r="A48" s="23"/>
      <c r="B48" s="23"/>
      <c r="C48" s="23"/>
      <c r="D48" s="23"/>
      <c r="E48" s="23"/>
      <c r="F48" s="23"/>
      <c r="G48" s="25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>
      <c r="A49" s="23"/>
      <c r="B49" s="23"/>
      <c r="C49" s="23"/>
      <c r="D49" s="23"/>
      <c r="E49" s="23"/>
      <c r="F49" s="23"/>
      <c r="G49" s="25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>
      <c r="A50" s="23"/>
      <c r="B50" s="23"/>
      <c r="C50" s="23"/>
      <c r="D50" s="23"/>
      <c r="E50" s="23"/>
      <c r="F50" s="23"/>
      <c r="G50" s="25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>
      <c r="A51" s="23"/>
      <c r="B51" s="23"/>
      <c r="C51" s="23"/>
      <c r="D51" s="23"/>
      <c r="E51" s="23"/>
      <c r="F51" s="23"/>
      <c r="G51" s="25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>
      <c r="A52" s="23"/>
      <c r="B52" s="23"/>
      <c r="C52" s="23"/>
      <c r="D52" s="23"/>
      <c r="E52" s="23"/>
      <c r="F52" s="23"/>
      <c r="G52" s="25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>
      <c r="A53" s="23"/>
      <c r="B53" s="23"/>
      <c r="C53" s="23"/>
      <c r="D53" s="23"/>
      <c r="E53" s="23"/>
      <c r="F53" s="23"/>
      <c r="G53" s="25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>
      <c r="A54" s="23"/>
      <c r="B54" s="23"/>
      <c r="C54" s="23"/>
      <c r="D54" s="23"/>
      <c r="E54" s="23"/>
      <c r="F54" s="23"/>
      <c r="G54" s="25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>
      <c r="A55" s="23"/>
      <c r="B55" s="23"/>
      <c r="C55" s="23"/>
      <c r="D55" s="23"/>
      <c r="E55" s="23"/>
      <c r="F55" s="23"/>
      <c r="G55" s="25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>
      <c r="A56" s="23"/>
      <c r="B56" s="23"/>
      <c r="C56" s="23"/>
      <c r="D56" s="23"/>
      <c r="E56" s="23"/>
      <c r="F56" s="23"/>
      <c r="G56" s="25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>
      <c r="A57" s="23"/>
      <c r="B57" s="23"/>
      <c r="C57" s="23"/>
      <c r="D57" s="23"/>
      <c r="E57" s="23"/>
      <c r="F57" s="23"/>
      <c r="G57" s="25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>
      <c r="A58" s="23"/>
      <c r="B58" s="23"/>
      <c r="C58" s="23"/>
      <c r="D58" s="23"/>
      <c r="E58" s="23"/>
      <c r="F58" s="23"/>
      <c r="G58" s="25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>
      <c r="A59" s="23"/>
      <c r="B59" s="23"/>
      <c r="C59" s="23"/>
      <c r="D59" s="23"/>
      <c r="E59" s="23"/>
      <c r="F59" s="23"/>
      <c r="G59" s="25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>
      <c r="A60" s="23"/>
      <c r="B60" s="23"/>
      <c r="C60" s="23"/>
      <c r="D60" s="23"/>
      <c r="E60" s="23"/>
      <c r="F60" s="23"/>
      <c r="G60" s="25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>
      <c r="A61" s="23"/>
      <c r="B61" s="23"/>
      <c r="C61" s="23"/>
      <c r="D61" s="23"/>
      <c r="E61" s="23"/>
      <c r="F61" s="23"/>
      <c r="G61" s="25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>
      <c r="A62" s="23"/>
      <c r="B62" s="23"/>
      <c r="C62" s="23"/>
      <c r="D62" s="23"/>
      <c r="E62" s="23"/>
      <c r="F62" s="23"/>
      <c r="G62" s="25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>
      <c r="A63" s="23"/>
      <c r="B63" s="23"/>
      <c r="C63" s="23"/>
      <c r="D63" s="23"/>
      <c r="E63" s="23"/>
      <c r="F63" s="23"/>
      <c r="G63" s="25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>
      <c r="A64" s="23"/>
      <c r="B64" s="23"/>
      <c r="C64" s="23"/>
      <c r="D64" s="23"/>
      <c r="E64" s="23"/>
      <c r="F64" s="23"/>
      <c r="G64" s="25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>
      <c r="A65" s="23"/>
      <c r="B65" s="23"/>
      <c r="C65" s="23"/>
      <c r="D65" s="23"/>
      <c r="E65" s="23"/>
      <c r="F65" s="23"/>
      <c r="G65" s="25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>
      <c r="A66" s="23"/>
      <c r="B66" s="23"/>
      <c r="C66" s="23"/>
      <c r="D66" s="23"/>
      <c r="E66" s="23"/>
      <c r="F66" s="23"/>
      <c r="G66" s="25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>
      <c r="A67" s="23"/>
      <c r="B67" s="23"/>
      <c r="C67" s="23"/>
      <c r="D67" s="23"/>
      <c r="E67" s="23"/>
      <c r="F67" s="23"/>
      <c r="G67" s="25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>
      <c r="A68" s="23"/>
      <c r="B68" s="23"/>
      <c r="C68" s="23"/>
      <c r="D68" s="23"/>
      <c r="E68" s="23"/>
      <c r="F68" s="23"/>
      <c r="G68" s="25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>
      <c r="A69" s="23"/>
      <c r="B69" s="23"/>
      <c r="C69" s="23"/>
      <c r="D69" s="23"/>
      <c r="E69" s="23"/>
      <c r="F69" s="23"/>
      <c r="G69" s="25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>
      <c r="A70" s="23"/>
      <c r="B70" s="23"/>
      <c r="C70" s="23"/>
      <c r="D70" s="23"/>
      <c r="E70" s="23"/>
      <c r="F70" s="23"/>
      <c r="G70" s="25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>
      <c r="A71" s="23"/>
      <c r="B71" s="23"/>
      <c r="C71" s="23"/>
      <c r="D71" s="23"/>
      <c r="E71" s="23"/>
      <c r="F71" s="23"/>
      <c r="G71" s="25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>
      <c r="A72" s="23"/>
      <c r="B72" s="23"/>
      <c r="C72" s="23"/>
      <c r="D72" s="23"/>
      <c r="E72" s="23"/>
      <c r="F72" s="23"/>
      <c r="G72" s="25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spans="1:27">
      <c r="A73" s="23"/>
      <c r="B73" s="23"/>
      <c r="C73" s="23"/>
      <c r="D73" s="23"/>
      <c r="E73" s="23"/>
      <c r="F73" s="23"/>
      <c r="G73" s="25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spans="1:27">
      <c r="A74" s="23"/>
      <c r="B74" s="23"/>
      <c r="C74" s="23"/>
      <c r="D74" s="23"/>
      <c r="E74" s="23"/>
      <c r="F74" s="23"/>
      <c r="G74" s="25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spans="1:27">
      <c r="A75" s="23"/>
      <c r="B75" s="23"/>
      <c r="C75" s="23"/>
      <c r="D75" s="23"/>
      <c r="E75" s="23"/>
      <c r="F75" s="23"/>
      <c r="G75" s="25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spans="1:27">
      <c r="A76" s="23"/>
      <c r="B76" s="23"/>
      <c r="C76" s="23"/>
      <c r="D76" s="23"/>
      <c r="E76" s="23"/>
      <c r="F76" s="23"/>
      <c r="G76" s="25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spans="1:27">
      <c r="A77" s="23"/>
      <c r="B77" s="23"/>
      <c r="C77" s="23"/>
      <c r="D77" s="23"/>
      <c r="E77" s="23"/>
      <c r="F77" s="23"/>
      <c r="G77" s="25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spans="1:27">
      <c r="A78" s="23"/>
      <c r="B78" s="23"/>
      <c r="C78" s="23"/>
      <c r="D78" s="23"/>
      <c r="E78" s="23"/>
      <c r="F78" s="23"/>
      <c r="G78" s="25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spans="1:27">
      <c r="A79" s="23"/>
      <c r="B79" s="23"/>
      <c r="C79" s="23"/>
      <c r="D79" s="23"/>
      <c r="E79" s="23"/>
      <c r="F79" s="23"/>
      <c r="G79" s="25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>
      <c r="A80" s="23"/>
      <c r="B80" s="23"/>
      <c r="C80" s="23"/>
      <c r="D80" s="23"/>
      <c r="E80" s="23"/>
      <c r="F80" s="23"/>
      <c r="G80" s="25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spans="1:27">
      <c r="A81" s="23"/>
      <c r="B81" s="23"/>
      <c r="C81" s="23"/>
      <c r="D81" s="23"/>
      <c r="E81" s="23"/>
      <c r="F81" s="23"/>
      <c r="G81" s="25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spans="1:27">
      <c r="A82" s="23"/>
      <c r="B82" s="23"/>
      <c r="C82" s="23"/>
      <c r="D82" s="23"/>
      <c r="E82" s="23"/>
      <c r="F82" s="23"/>
      <c r="G82" s="25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spans="1:27">
      <c r="A83" s="23"/>
      <c r="B83" s="23"/>
      <c r="C83" s="23"/>
      <c r="D83" s="23"/>
      <c r="E83" s="23"/>
      <c r="F83" s="23"/>
      <c r="G83" s="25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spans="1:27">
      <c r="A84" s="23"/>
      <c r="B84" s="23"/>
      <c r="C84" s="23"/>
      <c r="D84" s="23"/>
      <c r="E84" s="23"/>
      <c r="F84" s="23"/>
      <c r="G84" s="25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spans="1:27">
      <c r="A85" s="23"/>
      <c r="B85" s="23"/>
      <c r="C85" s="23"/>
      <c r="D85" s="23"/>
      <c r="E85" s="23"/>
      <c r="F85" s="23"/>
      <c r="G85" s="25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spans="1:27">
      <c r="A86" s="23"/>
      <c r="B86" s="23"/>
      <c r="C86" s="23"/>
      <c r="D86" s="23"/>
      <c r="E86" s="23"/>
      <c r="F86" s="23"/>
      <c r="G86" s="25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spans="1:27">
      <c r="A87" s="23"/>
      <c r="B87" s="23"/>
      <c r="C87" s="23"/>
      <c r="D87" s="23"/>
      <c r="E87" s="23"/>
      <c r="F87" s="23"/>
      <c r="G87" s="25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spans="1:27">
      <c r="A88" s="23"/>
      <c r="B88" s="23"/>
      <c r="C88" s="23"/>
      <c r="D88" s="23"/>
      <c r="E88" s="23"/>
      <c r="F88" s="23"/>
      <c r="G88" s="25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spans="1:27">
      <c r="A89" s="23"/>
      <c r="B89" s="23"/>
      <c r="C89" s="23"/>
      <c r="D89" s="23"/>
      <c r="E89" s="23"/>
      <c r="F89" s="23"/>
      <c r="G89" s="25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spans="1:27">
      <c r="A90" s="23"/>
      <c r="B90" s="23"/>
      <c r="C90" s="23"/>
      <c r="D90" s="23"/>
      <c r="E90" s="23"/>
      <c r="F90" s="23"/>
      <c r="G90" s="25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spans="1:27">
      <c r="A91" s="23"/>
      <c r="B91" s="23"/>
      <c r="C91" s="23"/>
      <c r="D91" s="23"/>
      <c r="E91" s="23"/>
      <c r="F91" s="23"/>
      <c r="G91" s="25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spans="1:27">
      <c r="A92" s="23"/>
      <c r="B92" s="23"/>
      <c r="C92" s="23"/>
      <c r="D92" s="23"/>
      <c r="E92" s="23"/>
      <c r="F92" s="23"/>
      <c r="G92" s="25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spans="1:27">
      <c r="A93" s="23"/>
      <c r="B93" s="23"/>
      <c r="C93" s="23"/>
      <c r="D93" s="23"/>
      <c r="E93" s="23"/>
      <c r="F93" s="23"/>
      <c r="G93" s="25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spans="1:27">
      <c r="A94" s="23"/>
      <c r="B94" s="23"/>
      <c r="C94" s="23"/>
      <c r="D94" s="23"/>
      <c r="E94" s="23"/>
      <c r="F94" s="23"/>
      <c r="G94" s="25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spans="1:27">
      <c r="A95" s="23"/>
      <c r="B95" s="23"/>
      <c r="C95" s="23"/>
      <c r="D95" s="23"/>
      <c r="E95" s="23"/>
      <c r="F95" s="23"/>
      <c r="G95" s="25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spans="1:27">
      <c r="A96" s="23"/>
      <c r="B96" s="23"/>
      <c r="C96" s="23"/>
      <c r="D96" s="23"/>
      <c r="E96" s="23"/>
      <c r="F96" s="23"/>
      <c r="G96" s="25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spans="1:27">
      <c r="A97" s="23"/>
      <c r="B97" s="23"/>
      <c r="C97" s="23"/>
      <c r="D97" s="23"/>
      <c r="E97" s="23"/>
      <c r="F97" s="23"/>
      <c r="G97" s="25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spans="1:27">
      <c r="A98" s="23"/>
      <c r="B98" s="23"/>
      <c r="C98" s="23"/>
      <c r="D98" s="23"/>
      <c r="E98" s="23"/>
      <c r="F98" s="23"/>
      <c r="G98" s="25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spans="1:27">
      <c r="A99" s="23"/>
      <c r="B99" s="23"/>
      <c r="C99" s="23"/>
      <c r="D99" s="23"/>
      <c r="E99" s="23"/>
      <c r="F99" s="23"/>
      <c r="G99" s="25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spans="1:27">
      <c r="A100" s="23"/>
      <c r="B100" s="23"/>
      <c r="C100" s="23"/>
      <c r="D100" s="23"/>
      <c r="E100" s="23"/>
      <c r="F100" s="23"/>
      <c r="G100" s="25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spans="1:27">
      <c r="A101" s="23"/>
      <c r="B101" s="23"/>
      <c r="C101" s="23"/>
      <c r="D101" s="23"/>
      <c r="E101" s="23"/>
      <c r="F101" s="23"/>
      <c r="G101" s="25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spans="1:27">
      <c r="A102" s="23"/>
      <c r="B102" s="23"/>
      <c r="C102" s="23"/>
      <c r="D102" s="23"/>
      <c r="E102" s="23"/>
      <c r="F102" s="23"/>
      <c r="G102" s="25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1:27">
      <c r="A103" s="23"/>
      <c r="B103" s="23"/>
      <c r="C103" s="23"/>
      <c r="D103" s="23"/>
      <c r="E103" s="23"/>
      <c r="F103" s="23"/>
      <c r="G103" s="25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1:27">
      <c r="A104" s="23"/>
      <c r="B104" s="23"/>
      <c r="C104" s="23"/>
      <c r="D104" s="23"/>
      <c r="E104" s="23"/>
      <c r="F104" s="23"/>
      <c r="G104" s="25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1:27">
      <c r="A105" s="23"/>
      <c r="B105" s="23"/>
      <c r="C105" s="23"/>
      <c r="D105" s="23"/>
      <c r="E105" s="23"/>
      <c r="F105" s="23"/>
      <c r="G105" s="25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1:27">
      <c r="A106" s="23"/>
      <c r="B106" s="23"/>
      <c r="C106" s="23"/>
      <c r="D106" s="23"/>
      <c r="E106" s="23"/>
      <c r="F106" s="23"/>
      <c r="G106" s="25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1:27">
      <c r="A107" s="23"/>
      <c r="B107" s="23"/>
      <c r="C107" s="23"/>
      <c r="D107" s="23"/>
      <c r="E107" s="23"/>
      <c r="F107" s="23"/>
      <c r="G107" s="25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1:27">
      <c r="A108" s="23"/>
      <c r="B108" s="23"/>
      <c r="C108" s="23"/>
      <c r="D108" s="23"/>
      <c r="E108" s="23"/>
      <c r="F108" s="23"/>
      <c r="G108" s="25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1:27">
      <c r="A109" s="23"/>
      <c r="B109" s="23"/>
      <c r="C109" s="23"/>
      <c r="D109" s="23"/>
      <c r="E109" s="23"/>
      <c r="F109" s="23"/>
      <c r="G109" s="25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1:27">
      <c r="A110" s="23"/>
      <c r="B110" s="23"/>
      <c r="C110" s="23"/>
      <c r="D110" s="23"/>
      <c r="E110" s="23"/>
      <c r="F110" s="23"/>
      <c r="G110" s="25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1:27">
      <c r="A111" s="23"/>
      <c r="B111" s="23"/>
      <c r="C111" s="23"/>
      <c r="D111" s="23"/>
      <c r="E111" s="23"/>
      <c r="F111" s="23"/>
      <c r="G111" s="25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1:27">
      <c r="A112" s="23"/>
      <c r="B112" s="23"/>
      <c r="C112" s="23"/>
      <c r="D112" s="23"/>
      <c r="E112" s="23"/>
      <c r="F112" s="23"/>
      <c r="G112" s="25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1:27">
      <c r="A113" s="23"/>
      <c r="B113" s="23"/>
      <c r="C113" s="23"/>
      <c r="D113" s="23"/>
      <c r="E113" s="23"/>
      <c r="F113" s="23"/>
      <c r="G113" s="25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1:27">
      <c r="A114" s="23"/>
      <c r="B114" s="23"/>
      <c r="C114" s="23"/>
      <c r="D114" s="23"/>
      <c r="E114" s="23"/>
      <c r="F114" s="23"/>
      <c r="G114" s="25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1:27">
      <c r="A115" s="23"/>
      <c r="B115" s="23"/>
      <c r="C115" s="23"/>
      <c r="D115" s="23"/>
      <c r="E115" s="23"/>
      <c r="F115" s="23"/>
      <c r="G115" s="25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1:27">
      <c r="A116" s="23"/>
      <c r="B116" s="23"/>
      <c r="C116" s="23"/>
      <c r="D116" s="23"/>
      <c r="E116" s="23"/>
      <c r="F116" s="23"/>
      <c r="G116" s="25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1:27">
      <c r="A117" s="23"/>
      <c r="B117" s="23"/>
      <c r="C117" s="23"/>
      <c r="D117" s="23"/>
      <c r="E117" s="23"/>
      <c r="F117" s="23"/>
      <c r="G117" s="25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1:27">
      <c r="A118" s="23"/>
      <c r="B118" s="23"/>
      <c r="C118" s="23"/>
      <c r="D118" s="23"/>
      <c r="E118" s="23"/>
      <c r="F118" s="23"/>
      <c r="G118" s="25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1:27">
      <c r="A119" s="23"/>
      <c r="B119" s="23"/>
      <c r="C119" s="23"/>
      <c r="D119" s="23"/>
      <c r="E119" s="23"/>
      <c r="F119" s="23"/>
      <c r="G119" s="25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1:27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1:27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1:27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1:27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1:27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1:27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1:27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1: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1:27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1:27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1:27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1:27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1:27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1:27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1:27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1:2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1:2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1:2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1:2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1:2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1:2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1:2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1:2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1:2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1:2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1:2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1:2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1:2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1:2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1:2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1:2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1:2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1:2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1:2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1:2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1:2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1:2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1:2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1:2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1:2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1:2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1:2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1:2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1:27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1:27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1:27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1:27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1:2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1:27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spans="1:27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spans="1:27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spans="1:27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spans="1:27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spans="1:27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spans="1:27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spans="1:27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spans="1:27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spans="1:2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spans="1:27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spans="1:27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spans="1:27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spans="1:27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spans="1:27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spans="1:27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spans="1:27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spans="1:27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spans="1:27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spans="1:2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spans="1:27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spans="1:27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spans="1:27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spans="1:27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spans="1:27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spans="1:27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spans="1:27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spans="1:27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spans="1:27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spans="1:2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spans="1:27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spans="1:27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spans="1:27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spans="1:27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1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7.783132530120481" customWidth="true"/>
    <col min="2" max="2" width="7.783132530120481" customWidth="true"/>
    <col min="3" max="3" width="7.783132530120481" customWidth="true"/>
    <col min="4" max="4" width="7.783132530120481" customWidth="true"/>
    <col min="5" max="5" width="7.783132530120481" customWidth="true"/>
    <col min="6" max="6" width="7.783132530120481" customWidth="true"/>
    <col min="7" max="7" width="7.783132530120481" customWidth="true"/>
    <col min="8" max="8" width="7.783132530120481" customWidth="true"/>
    <col min="9" max="9" width="7.783132530120481" customWidth="true"/>
    <col min="10" max="10" width="7.783132530120481" customWidth="true"/>
    <col min="11" max="11" width="7.783132530120481" customWidth="true"/>
    <col min="12" max="12" width="7.783132530120481" customWidth="true"/>
    <col min="13" max="13" width="7.783132530120481" customWidth="true"/>
    <col min="14" max="14" width="7.783132530120481" customWidth="true"/>
    <col min="15" max="15" width="7.783132530120481" customWidth="true"/>
    <col min="16" max="16" width="7.783132530120481" customWidth="true"/>
    <col min="17" max="17" width="7.783132530120481" customWidth="true"/>
    <col min="18" max="18" width="7.783132530120481" customWidth="true"/>
    <col min="19" max="19" width="7.783132530120481" customWidth="true"/>
    <col min="20" max="20" width="7.783132530120481" customWidth="true"/>
    <col min="21" max="21" width="7.783132530120481" customWidth="true"/>
    <col min="22" max="22" width="7.783132530120481" customWidth="true"/>
    <col min="23" max="23" width="7.783132530120481" customWidth="true"/>
    <col min="24" max="24" width="7.783132530120481" customWidth="true"/>
    <col min="25" max="25" width="7.783132530120481" customWidth="true"/>
    <col min="26" max="26" width="7.783132530120481" customWidth="true"/>
    <col min="27" max="27" width="7.783132530120481" customWidth="true"/>
  </cols>
  <sheetData>
    <row r="1" spans="1:27">
      <c r="A1" s="42" t="s">
        <v>611</v>
      </c>
      <c r="B1" s="43" t="s">
        <v>612</v>
      </c>
      <c r="C1" s="43" t="s">
        <v>613</v>
      </c>
      <c r="D1" s="44" t="s">
        <v>614</v>
      </c>
      <c r="E1" s="44" t="s">
        <v>615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27">
      <c r="A2" s="37"/>
      <c r="B2" s="37"/>
      <c r="C2" s="37"/>
      <c r="D2" s="45"/>
      <c r="E2" s="45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spans="1:27">
      <c r="A3" s="37"/>
      <c r="B3" s="37"/>
      <c r="C3" s="37"/>
      <c r="D3" s="45"/>
      <c r="E3" s="45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>
      <c r="A4" s="37"/>
      <c r="B4" s="37"/>
      <c r="C4" s="37"/>
      <c r="D4" s="45"/>
      <c r="E4" s="45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>
      <c r="A5" s="37"/>
      <c r="B5" s="37"/>
      <c r="C5" s="37"/>
      <c r="D5" s="45"/>
      <c r="E5" s="45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>
      <c r="A6" s="37"/>
      <c r="B6" s="45" t="s">
        <v>616</v>
      </c>
      <c r="C6" s="45"/>
      <c r="D6" s="45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>
      <c r="A7" s="37"/>
      <c r="B7" s="45" t="s">
        <v>617</v>
      </c>
      <c r="C7" s="45"/>
      <c r="D7" s="45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>
      <c r="A8" s="37"/>
      <c r="B8" s="45" t="s">
        <v>618</v>
      </c>
      <c r="C8" s="45"/>
      <c r="D8" s="45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>
      <c r="A9" s="37"/>
      <c r="B9" s="45" t="s">
        <v>619</v>
      </c>
      <c r="C9" s="45"/>
      <c r="D9" s="45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>
      <c r="A14" s="42" t="s">
        <v>620</v>
      </c>
      <c r="B14" s="43" t="s">
        <v>621</v>
      </c>
      <c r="C14" s="43" t="s">
        <v>622</v>
      </c>
      <c r="D14" s="44" t="s">
        <v>623</v>
      </c>
      <c r="E14" s="44" t="s">
        <v>369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>
      <c r="A15" s="25" t="s">
        <v>34</v>
      </c>
      <c r="B15" s="25" t="s">
        <v>366</v>
      </c>
      <c r="C15" s="25" t="s">
        <v>423</v>
      </c>
      <c r="D15" s="25" t="s">
        <v>624</v>
      </c>
      <c r="E15" s="25" t="s">
        <v>625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>
      <c r="A16" s="25" t="s">
        <v>43</v>
      </c>
      <c r="B16" s="25" t="s">
        <v>626</v>
      </c>
      <c r="C16" s="25" t="s">
        <v>424</v>
      </c>
      <c r="D16" s="25" t="s">
        <v>627</v>
      </c>
      <c r="E16" s="25" t="s">
        <v>628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>
      <c r="A17" s="25" t="s">
        <v>39</v>
      </c>
      <c r="B17" s="45"/>
      <c r="C17" s="25" t="s">
        <v>629</v>
      </c>
      <c r="D17" s="25" t="s">
        <v>630</v>
      </c>
      <c r="E17" s="25" t="s">
        <v>631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>
      <c r="A18" s="25" t="s">
        <v>632</v>
      </c>
      <c r="B18" s="45"/>
      <c r="C18" s="25" t="s">
        <v>577</v>
      </c>
      <c r="D18" s="25" t="s">
        <v>633</v>
      </c>
      <c r="E18" s="25" t="s">
        <v>634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>
      <c r="A19" s="25" t="s">
        <v>635</v>
      </c>
      <c r="B19" s="45"/>
      <c r="C19" s="45"/>
      <c r="D19" s="25" t="s">
        <v>636</v>
      </c>
      <c r="E19" s="25" t="s">
        <v>637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>
      <c r="A20" s="25" t="s">
        <v>638</v>
      </c>
      <c r="B20" s="45"/>
      <c r="C20" s="45"/>
      <c r="D20" s="25" t="s">
        <v>639</v>
      </c>
      <c r="E20" s="25" t="s">
        <v>640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>
      <c r="A21" s="45"/>
      <c r="B21" s="45"/>
      <c r="C21" s="45"/>
      <c r="D21" s="25" t="s">
        <v>641</v>
      </c>
      <c r="E21" s="45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>
      <c r="A25" s="37" t="s">
        <v>642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>
      <c r="A26" s="37" t="s">
        <v>643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>
      <c r="A27" s="37" t="s">
        <v>644</v>
      </c>
      <c r="B27" s="37" t="s">
        <v>645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>
      <c r="A28" s="37" t="s">
        <v>646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>
      <c r="A30" s="46" t="s">
        <v>365</v>
      </c>
      <c r="B30" s="47" t="s">
        <v>366</v>
      </c>
      <c r="C30" s="47" t="s">
        <v>367</v>
      </c>
      <c r="D30" s="48" t="s">
        <v>368</v>
      </c>
      <c r="E30" s="48" t="s">
        <v>369</v>
      </c>
      <c r="F30" s="45"/>
      <c r="G30" s="45"/>
      <c r="H30" s="49" t="s">
        <v>647</v>
      </c>
      <c r="I30" s="49" t="str">
        <f t="normal">A30</f>
        <v>subj</v>
      </c>
      <c r="J30" s="49" t="str">
        <f t="normal">B30</f>
        <v>share</v>
      </c>
      <c r="K30" s="49" t="str">
        <f t="normal">C30</f>
        <v>by</v>
      </c>
      <c r="L30" s="49" t="str">
        <f t="normal">D30</f>
        <v>year</v>
      </c>
      <c r="M30" s="49" t="str">
        <f t="normal">E30</f>
        <v>reg</v>
      </c>
      <c r="N30" s="45"/>
      <c r="O30" s="45"/>
      <c r="P30" s="45"/>
      <c r="Q30" s="45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>
      <c r="A31" s="25" t="s">
        <v>648</v>
      </c>
      <c r="B31" s="25" t="s">
        <v>649</v>
      </c>
      <c r="C31" s="25" t="s">
        <v>650</v>
      </c>
      <c r="D31" s="25" t="s">
        <v>651</v>
      </c>
      <c r="E31" s="25" t="s">
        <v>625</v>
      </c>
      <c r="F31" s="45"/>
      <c r="G31" s="45"/>
      <c r="H31" s="45"/>
      <c r="I31" s="50" t="s">
        <v>378</v>
      </c>
      <c r="J31" s="50" t="s">
        <v>371</v>
      </c>
      <c r="K31" s="50" t="s">
        <v>652</v>
      </c>
      <c r="L31" s="50" t="s">
        <v>653</v>
      </c>
      <c r="M31" s="50" t="s">
        <v>374</v>
      </c>
      <c r="N31" s="45"/>
      <c r="O31" s="45"/>
      <c r="P31" s="45"/>
      <c r="Q31" s="45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>
      <c r="A32" s="25" t="s">
        <v>654</v>
      </c>
      <c r="B32" s="25" t="s">
        <v>655</v>
      </c>
      <c r="C32" s="25" t="s">
        <v>656</v>
      </c>
      <c r="D32" s="25" t="s">
        <v>657</v>
      </c>
      <c r="E32" s="25" t="s">
        <v>628</v>
      </c>
      <c r="F32" s="45"/>
      <c r="G32" s="45"/>
      <c r="H32" s="45"/>
      <c r="I32" s="50" t="s">
        <v>381</v>
      </c>
      <c r="J32" s="49"/>
      <c r="K32" s="50" t="s">
        <v>658</v>
      </c>
      <c r="L32" s="49"/>
      <c r="M32" s="50" t="s">
        <v>377</v>
      </c>
      <c r="N32" s="45"/>
      <c r="O32" s="45"/>
      <c r="P32" s="45"/>
      <c r="Q32" s="45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>
      <c r="A33" s="25" t="s">
        <v>659</v>
      </c>
      <c r="B33" s="45"/>
      <c r="C33" s="25" t="s">
        <v>660</v>
      </c>
      <c r="D33" s="25" t="s">
        <v>661</v>
      </c>
      <c r="E33" s="25" t="s">
        <v>631</v>
      </c>
      <c r="F33" s="45"/>
      <c r="G33" s="45"/>
      <c r="H33" s="45"/>
      <c r="I33" s="50" t="s">
        <v>384</v>
      </c>
      <c r="J33" s="49"/>
      <c r="K33" s="50" t="s">
        <v>662</v>
      </c>
      <c r="L33" s="49"/>
      <c r="M33" s="50" t="s">
        <v>380</v>
      </c>
      <c r="N33" s="45"/>
      <c r="O33" s="45"/>
      <c r="P33" s="45"/>
      <c r="Q33" s="45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>
      <c r="A34" s="25" t="s">
        <v>663</v>
      </c>
      <c r="B34" s="45"/>
      <c r="C34" s="25" t="s">
        <v>664</v>
      </c>
      <c r="D34" s="25" t="s">
        <v>665</v>
      </c>
      <c r="E34" s="25" t="s">
        <v>634</v>
      </c>
      <c r="F34" s="45"/>
      <c r="G34" s="45"/>
      <c r="H34" s="45"/>
      <c r="I34" s="50" t="s">
        <v>387</v>
      </c>
      <c r="J34" s="49"/>
      <c r="K34" s="50" t="s">
        <v>666</v>
      </c>
      <c r="L34" s="49"/>
      <c r="M34" s="50" t="s">
        <v>383</v>
      </c>
      <c r="N34" s="45"/>
      <c r="O34" s="45"/>
      <c r="P34" s="45"/>
      <c r="Q34" s="45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>
      <c r="A35" s="25" t="s">
        <v>667</v>
      </c>
      <c r="B35" s="45"/>
      <c r="C35" s="25" t="s">
        <v>668</v>
      </c>
      <c r="D35" s="25" t="s">
        <v>669</v>
      </c>
      <c r="E35" s="25" t="s">
        <v>637</v>
      </c>
      <c r="F35" s="45"/>
      <c r="G35" s="45"/>
      <c r="H35" s="45"/>
      <c r="I35" s="45"/>
      <c r="J35" s="45"/>
      <c r="K35" s="50" t="s">
        <v>670</v>
      </c>
      <c r="L35" s="49"/>
      <c r="M35" s="50" t="s">
        <v>386</v>
      </c>
      <c r="N35" s="45"/>
      <c r="O35" s="45"/>
      <c r="P35" s="45"/>
      <c r="Q35" s="45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>
      <c r="A36" s="25" t="s">
        <v>671</v>
      </c>
      <c r="B36" s="45"/>
      <c r="C36" s="45"/>
      <c r="D36" s="25" t="s">
        <v>672</v>
      </c>
      <c r="E36" s="25" t="s">
        <v>640</v>
      </c>
      <c r="F36" s="45"/>
      <c r="G36" s="45"/>
      <c r="H36" s="45"/>
      <c r="I36" s="50" t="s">
        <v>667</v>
      </c>
      <c r="J36" s="49"/>
      <c r="K36" s="49"/>
      <c r="L36" s="49"/>
      <c r="M36" s="50" t="s">
        <v>673</v>
      </c>
      <c r="N36" s="45"/>
      <c r="O36" s="45"/>
      <c r="P36" s="45"/>
      <c r="Q36" s="45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>
      <c r="A37" s="45"/>
      <c r="B37" s="45"/>
      <c r="C37" s="45"/>
      <c r="D37" s="25" t="s">
        <v>674</v>
      </c>
      <c r="E37" s="45"/>
      <c r="F37" s="45"/>
      <c r="G37" s="45"/>
      <c r="H37" s="45"/>
      <c r="I37" s="50" t="s">
        <v>671</v>
      </c>
      <c r="J37" s="49"/>
      <c r="K37" s="49"/>
      <c r="L37" s="49"/>
      <c r="M37" s="49"/>
      <c r="N37" s="45"/>
      <c r="O37" s="45"/>
      <c r="P37" s="45"/>
      <c r="Q37" s="45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>
      <c r="A38" s="45"/>
      <c r="B38" s="45"/>
      <c r="C38" s="45"/>
      <c r="D38" s="45"/>
      <c r="E38" s="45"/>
      <c r="F38" s="45"/>
      <c r="G38" s="45"/>
      <c r="H38" s="45"/>
      <c r="I38" s="49"/>
      <c r="J38" s="49"/>
      <c r="K38" s="49"/>
      <c r="L38" s="49"/>
      <c r="M38" s="49"/>
      <c r="N38" s="45"/>
      <c r="O38" s="45"/>
      <c r="P38" s="45"/>
      <c r="Q38" s="45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>
      <c r="A39" s="45"/>
      <c r="B39" s="45"/>
      <c r="C39" s="45"/>
      <c r="D39" s="45"/>
      <c r="E39" s="45"/>
      <c r="F39" s="45"/>
      <c r="G39" s="45"/>
      <c r="H39" s="49"/>
      <c r="I39" s="49"/>
      <c r="J39" s="49"/>
      <c r="K39" s="49"/>
      <c r="L39" s="49"/>
      <c r="M39" s="49"/>
      <c r="N39" s="45"/>
      <c r="O39" s="45"/>
      <c r="P39" s="45"/>
      <c r="Q39" s="45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>
      <c r="A40" s="25" t="s">
        <v>675</v>
      </c>
      <c r="B40" s="45"/>
      <c r="C40" s="45"/>
      <c r="D40" s="45"/>
      <c r="E40" s="45"/>
      <c r="F40" s="45"/>
      <c r="G40" s="45"/>
      <c r="H40" s="49"/>
      <c r="I40" s="49"/>
      <c r="J40" s="49"/>
      <c r="K40" s="49"/>
      <c r="L40" s="49"/>
      <c r="M40" s="49"/>
      <c r="N40" s="45"/>
      <c r="O40" s="45"/>
      <c r="P40" s="45"/>
      <c r="Q40" s="45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>
      <c r="A41" s="45"/>
      <c r="B41" s="45"/>
      <c r="C41" s="45"/>
      <c r="D41" s="45"/>
      <c r="E41" s="45"/>
      <c r="F41" s="45"/>
      <c r="G41" s="49" t="str">
        <f t="normal">SUBSTITUTE(E31,LEFT(E31,1),"["&amp;LEFT(E31,1)&amp;LOWER(LEFT(E31,1))&amp;"]")</f>
        <v>[Gg]lobal</v>
      </c>
      <c r="H41" s="49"/>
      <c r="I41" s="49"/>
      <c r="J41" s="49"/>
      <c r="K41" s="49"/>
      <c r="L41" s="49"/>
      <c r="M41" s="49"/>
      <c r="N41" s="45"/>
      <c r="O41" s="45"/>
      <c r="P41" s="45"/>
      <c r="Q41" s="45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>
      <c r="A42" s="45"/>
      <c r="B42" s="45"/>
      <c r="C42" s="45"/>
      <c r="D42" s="45"/>
      <c r="E42" s="45"/>
      <c r="F42" s="45"/>
      <c r="G42" s="49" t="str">
        <f t="normal">SUBSTITUTE(E32,LEFT(E32,1),"["&amp;LEFT(E32,1)&amp;LOWER(LEFT(E32,1))&amp;"]")</f>
        <v>[Nn]orth America</v>
      </c>
      <c r="H42" s="49"/>
      <c r="I42" s="49"/>
      <c r="J42" s="49"/>
      <c r="K42" s="49"/>
      <c r="L42" s="49"/>
      <c r="M42" s="49"/>
      <c r="N42" s="45"/>
      <c r="O42" s="45"/>
      <c r="P42" s="45"/>
      <c r="Q42" s="45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>
      <c r="A43" s="45"/>
      <c r="B43" s="45"/>
      <c r="C43" s="45"/>
      <c r="D43" s="45"/>
      <c r="E43" s="45"/>
      <c r="F43" s="45"/>
      <c r="G43" s="49" t="str">
        <f t="normal">SUBSTITUTE(E33,LEFT(E33,1),"["&amp;LEFT(E33,1)&amp;LOWER(LEFT(E33,1))&amp;"]")</f>
        <v>[Ee]urope</v>
      </c>
      <c r="H43" s="49"/>
      <c r="I43" s="49"/>
      <c r="J43" s="49"/>
      <c r="K43" s="49"/>
      <c r="L43" s="49"/>
      <c r="M43" s="49"/>
      <c r="N43" s="45"/>
      <c r="O43" s="45"/>
      <c r="P43" s="45"/>
      <c r="Q43" s="45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>
      <c r="A44" s="45"/>
      <c r="B44" s="45"/>
      <c r="C44" s="45"/>
      <c r="D44" s="45"/>
      <c r="E44" s="45"/>
      <c r="F44" s="45"/>
      <c r="G44" s="49" t="str">
        <f t="normal">SUBSTITUTE(E34,LEFT(E34,1),"["&amp;LEFT(E34,1)&amp;LOWER(LEFT(E34,1))&amp;"]")</f>
        <v>[Aa]sia-Pacific</v>
      </c>
      <c r="H44" s="49"/>
      <c r="I44" s="49"/>
      <c r="J44" s="49"/>
      <c r="K44" s="49"/>
      <c r="L44" s="49"/>
      <c r="M44" s="49"/>
      <c r="N44" s="45"/>
      <c r="O44" s="45"/>
      <c r="P44" s="45"/>
      <c r="Q44" s="45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>
      <c r="A45" s="25" t="s">
        <v>676</v>
      </c>
      <c r="B45" s="45"/>
      <c r="C45" s="45"/>
      <c r="D45" s="45"/>
      <c r="E45" s="45"/>
      <c r="F45" s="45"/>
      <c r="G45" s="49" t="str">
        <f t="normal">SUBSTITUTE(E35,LEFT(E35,1),"["&amp;LEFT(E35,1)&amp;LOWER(LEFT(E35,1))&amp;"]")</f>
        <v>[Ss]outh America</v>
      </c>
      <c r="H45" s="49"/>
      <c r="I45" s="49"/>
      <c r="J45" s="49"/>
      <c r="K45" s="49"/>
      <c r="L45" s="49"/>
      <c r="M45" s="49"/>
      <c r="N45" s="45"/>
      <c r="O45" s="45"/>
      <c r="P45" s="45"/>
      <c r="Q45" s="45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>
      <c r="A46" s="45"/>
      <c r="B46" s="45"/>
      <c r="C46" s="45"/>
      <c r="D46" s="45"/>
      <c r="E46" s="45"/>
      <c r="F46" s="45"/>
      <c r="G46" s="49" t="str">
        <f t="normal">SUBSTITUTE(E36,LEFT(E36,1),"["&amp;LEFT(E36,1)&amp;LOWER(LEFT(E36,1))&amp;"]")</f>
        <v>[Mm]iddle East and Africa</v>
      </c>
      <c r="H46" s="49"/>
      <c r="I46" s="49"/>
      <c r="J46" s="49"/>
      <c r="K46" s="49"/>
      <c r="L46" s="49"/>
      <c r="M46" s="49"/>
      <c r="N46" s="45"/>
      <c r="O46" s="45"/>
      <c r="P46" s="45"/>
      <c r="Q46" s="45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>
      <c r="A47" s="37"/>
      <c r="B47" s="37"/>
      <c r="C47" s="37"/>
      <c r="D47" s="37"/>
      <c r="E47" s="45"/>
      <c r="F47" s="45"/>
      <c r="G47" s="45"/>
      <c r="H47" s="49"/>
      <c r="I47" s="49"/>
      <c r="J47" s="49"/>
      <c r="K47" s="49"/>
      <c r="L47" s="49"/>
      <c r="M47" s="49"/>
      <c r="N47" s="45"/>
      <c r="O47" s="45"/>
      <c r="P47" s="45"/>
      <c r="Q47" s="45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>
      <c r="A48" s="37"/>
      <c r="B48" s="37"/>
      <c r="C48" s="37"/>
      <c r="D48" s="37"/>
      <c r="E48" s="45"/>
      <c r="F48" s="45"/>
      <c r="G48" s="45"/>
      <c r="H48" s="49"/>
      <c r="I48" s="49"/>
      <c r="J48" s="49"/>
      <c r="K48" s="49"/>
      <c r="L48" s="49"/>
      <c r="M48" s="49"/>
      <c r="N48" s="45"/>
      <c r="O48" s="45"/>
      <c r="P48" s="45"/>
      <c r="Q48" s="45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>
      <c r="A49" s="37"/>
      <c r="B49" s="37"/>
      <c r="C49" s="37"/>
      <c r="D49" s="37"/>
      <c r="E49" s="45"/>
      <c r="F49" s="45"/>
      <c r="G49" s="45"/>
      <c r="H49" s="49"/>
      <c r="I49" s="49"/>
      <c r="J49" s="49"/>
      <c r="K49" s="49"/>
      <c r="L49" s="49"/>
      <c r="M49" s="49"/>
      <c r="N49" s="45"/>
      <c r="O49" s="45"/>
      <c r="P49" s="45"/>
      <c r="Q49" s="45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>
      <c r="A50" s="37"/>
      <c r="B50" s="37"/>
      <c r="C50" s="37"/>
      <c r="D50" s="37"/>
      <c r="E50" s="45"/>
      <c r="F50" s="45"/>
      <c r="G50" s="45"/>
      <c r="H50" s="49"/>
      <c r="I50" s="49"/>
      <c r="J50" s="49"/>
      <c r="K50" s="49"/>
      <c r="L50" s="49"/>
      <c r="M50" s="49"/>
      <c r="N50" s="45"/>
      <c r="O50" s="45"/>
      <c r="P50" s="45"/>
      <c r="Q50" s="45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1"/>
  <sheetViews>
    <sheetView showGridLines="true" view="normal" zoomScale="100" zoomScaleNormal="100" zoomScaleSheetLayoutView="100" zoomScalePageLayoutView="100" workbookViewId="0">
      <pane xSplit="1.0" ySplit="1.0" topLeftCell="B2" activePane="bottomRight" state="frozen"/>
    </sheetView>
  </sheetViews>
  <sheetFormatPr defaultColWidth="8.8" defaultRowHeight="15.6" outlineLevelRow="0" outlineLevelCol="0"/>
  <cols>
    <col min="1" max="1" width="8.804819277108432" customWidth="true"/>
    <col min="2" max="2" width="27.81566265060241" customWidth="true"/>
    <col min="3" max="3" width="29.856626506024096" customWidth="true"/>
    <col min="4" max="4" width="5.359036144578313" customWidth="true"/>
    <col min="5" max="5" width="15.056626506024095" customWidth="true"/>
    <col min="6" max="6" width="21.94578313253012" customWidth="true"/>
    <col min="7" max="7" width="18.756626506024094" customWidth="true"/>
    <col min="8" max="8" width="18.756626506024094" customWidth="true"/>
    <col min="9" max="9" width="19.649397590361446" customWidth="true"/>
    <col min="10" max="10" width="19.777108433734938" customWidth="true"/>
    <col min="11" max="11" width="12.249397590361445" customWidth="true"/>
    <col min="12" max="12" width="13.908433734939758" customWidth="true"/>
    <col min="13" max="13" width="9.186746987951807" customWidth="true"/>
    <col min="14" max="14" width="9.186746987951807" customWidth="true"/>
    <col min="15" max="15" width="9.186746987951807" customWidth="true"/>
    <col min="16" max="16" width="9.186746987951807" customWidth="true"/>
    <col min="17" max="17" width="9.186746987951807" customWidth="true"/>
    <col min="18" max="18" width="9.186746987951807" customWidth="true"/>
    <col min="19" max="19" width="9.186746987951807" customWidth="true"/>
    <col min="20" max="20" width="9.186746987951807" customWidth="true"/>
    <col min="21" max="21" width="9.186746987951807" customWidth="true"/>
    <col min="22" max="22" width="8.804819277108432" customWidth="true"/>
    <col min="23" max="23" width="8.804819277108432" customWidth="true"/>
    <col min="24" max="24" width="8.804819277108432" customWidth="true"/>
    <col min="25" max="25" width="8.804819277108432" customWidth="true"/>
    <col min="26" max="26" width="8.804819277108432" customWidth="true"/>
    <col min="27" max="27" width="8.804819277108432" customWidth="true"/>
  </cols>
  <sheetData>
    <row r="1" spans="1:27">
      <c r="A1" s="23" t="s">
        <v>0</v>
      </c>
      <c r="B1" s="33" t="s">
        <v>69</v>
      </c>
      <c r="C1" s="33" t="s">
        <v>70</v>
      </c>
      <c r="D1" s="33" t="s">
        <v>71</v>
      </c>
      <c r="E1" s="23"/>
      <c r="F1" s="23" t="s">
        <v>72</v>
      </c>
      <c r="G1" s="23"/>
      <c r="H1" s="23" t="s">
        <v>73</v>
      </c>
      <c r="I1" s="23" t="s">
        <v>73</v>
      </c>
      <c r="J1" s="33" t="s">
        <v>74</v>
      </c>
      <c r="K1" s="33" t="s">
        <v>75</v>
      </c>
      <c r="L1" s="33" t="s">
        <v>76</v>
      </c>
      <c r="M1" s="33" t="s">
        <v>77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>
      <c r="A2" s="23" t="n">
        <v>1.0</v>
      </c>
      <c r="B2" s="23" t="s">
        <v>78</v>
      </c>
      <c r="C2" s="23" t="s">
        <v>79</v>
      </c>
      <c r="D2" s="23" t="n">
        <f t="normal">COUNTIF($B$2:$B$131,C2)</f>
        <v>10</v>
      </c>
      <c r="E2" s="23"/>
      <c r="F2" s="23" t="s">
        <v>80</v>
      </c>
      <c r="G2" s="23" t="str">
        <f t="normal">C3</f>
        <v>AdvancedMD</v>
      </c>
      <c r="H2" s="23" t="s">
        <v>81</v>
      </c>
      <c r="I2" s="23" t="s">
        <v>82</v>
      </c>
      <c r="J2" s="26" t="s">
        <v>83</v>
      </c>
      <c r="K2" s="23" t="s">
        <v>84</v>
      </c>
      <c r="L2" s="23" t="s">
        <v>85</v>
      </c>
      <c r="M2" s="23" t="s">
        <v>86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>
      <c r="A3" s="23" t="n">
        <v>2.0</v>
      </c>
      <c r="B3" s="23" t="s">
        <v>87</v>
      </c>
      <c r="C3" s="23" t="s">
        <v>80</v>
      </c>
      <c r="D3" s="23" t="n">
        <f t="normal">COUNTIF($B$2:$B$131,C3)</f>
        <v>9</v>
      </c>
      <c r="E3" s="23"/>
      <c r="F3" s="23" t="s">
        <v>88</v>
      </c>
      <c r="G3" s="23" t="str">
        <f t="normal">C5</f>
        <v>DrChrono</v>
      </c>
      <c r="H3" s="23" t="s">
        <v>89</v>
      </c>
      <c r="I3" s="23" t="s">
        <v>90</v>
      </c>
      <c r="J3" s="23" t="s">
        <v>91</v>
      </c>
      <c r="K3" s="23" t="s">
        <v>83</v>
      </c>
      <c r="L3" s="23" t="s">
        <v>92</v>
      </c>
      <c r="M3" s="23" t="s">
        <v>93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27">
      <c r="A4" s="23" t="n">
        <v>3.0</v>
      </c>
      <c r="B4" s="23" t="s">
        <v>94</v>
      </c>
      <c r="C4" s="23" t="s">
        <v>95</v>
      </c>
      <c r="D4" s="23" t="n">
        <f t="normal">COUNTIF($B$2:$B$131,C4)</f>
        <v>8</v>
      </c>
      <c r="E4" s="23"/>
      <c r="F4" s="23" t="s">
        <v>96</v>
      </c>
      <c r="G4" s="23"/>
      <c r="H4" s="23" t="s">
        <v>97</v>
      </c>
      <c r="I4" s="23" t="s">
        <v>98</v>
      </c>
      <c r="J4" s="23" t="s">
        <v>99</v>
      </c>
      <c r="K4" s="23" t="s">
        <v>100</v>
      </c>
      <c r="L4" s="23" t="s">
        <v>101</v>
      </c>
      <c r="M4" s="23" t="s">
        <v>102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>
      <c r="A5" s="23" t="n">
        <v>4.0</v>
      </c>
      <c r="B5" s="23" t="s">
        <v>94</v>
      </c>
      <c r="C5" s="23" t="s">
        <v>103</v>
      </c>
      <c r="D5" s="23" t="n">
        <f t="normal">COUNTIF($B$2:$B$131,C5)</f>
        <v>8</v>
      </c>
      <c r="E5" s="23"/>
      <c r="F5" s="23" t="s">
        <v>104</v>
      </c>
      <c r="G5" s="23" t="str">
        <f t="normal">C4</f>
        <v>athenahealth</v>
      </c>
      <c r="H5" s="23" t="s">
        <v>105</v>
      </c>
      <c r="I5" s="23" t="s">
        <v>106</v>
      </c>
      <c r="J5" s="23" t="s">
        <v>107</v>
      </c>
      <c r="K5" s="23" t="s">
        <v>108</v>
      </c>
      <c r="L5" s="23" t="s">
        <v>109</v>
      </c>
      <c r="M5" s="23" t="s">
        <v>110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>
      <c r="A6" s="23" t="n">
        <v>5.0</v>
      </c>
      <c r="B6" s="23" t="s">
        <v>80</v>
      </c>
      <c r="C6" s="23" t="s">
        <v>111</v>
      </c>
      <c r="D6" s="23" t="n">
        <f t="normal">COUNTIF($B$2:$B$131,C6)</f>
        <v>7</v>
      </c>
      <c r="E6" s="23"/>
      <c r="F6" s="23" t="s">
        <v>112</v>
      </c>
      <c r="G6" s="23" t="str">
        <f t="normal">C2</f>
        <v>Kareo</v>
      </c>
      <c r="H6" s="23" t="s">
        <v>113</v>
      </c>
      <c r="I6" s="23" t="s">
        <v>114</v>
      </c>
      <c r="J6" s="23" t="s">
        <v>115</v>
      </c>
      <c r="K6" s="23" t="s">
        <v>99</v>
      </c>
      <c r="L6" s="23" t="s">
        <v>116</v>
      </c>
      <c r="M6" s="23" t="s">
        <v>117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>
      <c r="A7" s="23" t="n">
        <v>6.0</v>
      </c>
      <c r="B7" s="23" t="s">
        <v>80</v>
      </c>
      <c r="C7" s="23" t="s">
        <v>118</v>
      </c>
      <c r="D7" s="23" t="n">
        <f t="normal">COUNTIF($B$2:$B$131,C7)</f>
        <v>7</v>
      </c>
      <c r="E7" s="23"/>
      <c r="F7" s="23" t="s">
        <v>119</v>
      </c>
      <c r="G7" s="23" t="str">
        <f t="normal">C6</f>
        <v>Bizmatics Software</v>
      </c>
      <c r="H7" s="23" t="s">
        <v>120</v>
      </c>
      <c r="I7" s="23" t="s">
        <v>121</v>
      </c>
      <c r="J7" s="23" t="s">
        <v>122</v>
      </c>
      <c r="K7" s="23" t="s">
        <v>123</v>
      </c>
      <c r="L7" s="23" t="s">
        <v>124</v>
      </c>
      <c r="M7" s="23" t="s">
        <v>125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>
      <c r="A8" s="23" t="n">
        <v>7.0</v>
      </c>
      <c r="B8" s="23" t="s">
        <v>80</v>
      </c>
      <c r="C8" s="23" t="s">
        <v>126</v>
      </c>
      <c r="D8" s="23" t="n">
        <f t="normal">COUNTIF($B$2:$B$131,C8)</f>
        <v>7</v>
      </c>
      <c r="E8" s="23"/>
      <c r="F8" s="23" t="s">
        <v>127</v>
      </c>
      <c r="G8" s="23" t="str">
        <f t="normal">C7</f>
        <v>Compulink</v>
      </c>
      <c r="H8" s="23" t="s">
        <v>128</v>
      </c>
      <c r="I8" s="23" t="s">
        <v>129</v>
      </c>
      <c r="J8" s="23" t="s">
        <v>130</v>
      </c>
      <c r="K8" s="23" t="s">
        <v>131</v>
      </c>
      <c r="L8" s="23" t="s">
        <v>132</v>
      </c>
      <c r="M8" s="23" t="s">
        <v>133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1:27">
      <c r="A9" s="23" t="n">
        <v>8.0</v>
      </c>
      <c r="B9" s="23" t="s">
        <v>80</v>
      </c>
      <c r="C9" s="23" t="s">
        <v>134</v>
      </c>
      <c r="D9" s="23" t="n">
        <f t="normal">COUNTIF($B$2:$B$131,C9)</f>
        <v>6</v>
      </c>
      <c r="E9" s="23"/>
      <c r="F9" s="23" t="s">
        <v>135</v>
      </c>
      <c r="G9" s="23" t="str">
        <f t="normal">C43</f>
        <v>Valant Inc</v>
      </c>
      <c r="H9" s="23" t="s">
        <v>136</v>
      </c>
      <c r="I9" s="23" t="s">
        <v>137</v>
      </c>
      <c r="J9" s="23" t="s">
        <v>138</v>
      </c>
      <c r="K9" s="23" t="s">
        <v>139</v>
      </c>
      <c r="L9" s="23" t="s">
        <v>140</v>
      </c>
      <c r="M9" s="23" t="s">
        <v>141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>
      <c r="A10" s="23" t="n">
        <v>9.0</v>
      </c>
      <c r="B10" s="23" t="s">
        <v>80</v>
      </c>
      <c r="C10" s="23" t="s">
        <v>142</v>
      </c>
      <c r="D10" s="23" t="n">
        <f t="normal">COUNTIF($B$2:$B$131,C10)</f>
        <v>6</v>
      </c>
      <c r="E10" s="23"/>
      <c r="F10" s="23" t="s">
        <v>143</v>
      </c>
      <c r="G10" s="23" t="str">
        <f t="normal">C14</f>
        <v>AllegianceMD Software Inc</v>
      </c>
      <c r="H10" s="23" t="s">
        <v>144</v>
      </c>
      <c r="I10" s="23" t="s">
        <v>145</v>
      </c>
      <c r="J10" s="23" t="s">
        <v>146</v>
      </c>
      <c r="K10" s="23" t="s">
        <v>147</v>
      </c>
      <c r="L10" s="23" t="s">
        <v>148</v>
      </c>
      <c r="M10" s="23" t="s">
        <v>149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>
      <c r="A11" s="23" t="n">
        <v>10.0</v>
      </c>
      <c r="B11" s="23" t="s">
        <v>80</v>
      </c>
      <c r="C11" s="23" t="s">
        <v>78</v>
      </c>
      <c r="D11" s="23" t="n">
        <f t="normal">COUNTIF($B$2:$B$131,C11)</f>
        <v>1</v>
      </c>
      <c r="E11" s="23"/>
      <c r="F11" s="23" t="s">
        <v>150</v>
      </c>
      <c r="G11" s="23" t="str">
        <f t="normal">C8</f>
        <v>Greenway Health LLC</v>
      </c>
      <c r="H11" s="23" t="s">
        <v>151</v>
      </c>
      <c r="I11" s="23" t="s">
        <v>152</v>
      </c>
      <c r="J11" s="23" t="s">
        <v>153</v>
      </c>
      <c r="K11" s="23" t="s">
        <v>154</v>
      </c>
      <c r="L11" s="23" t="s">
        <v>155</v>
      </c>
      <c r="M11" s="23" t="s">
        <v>156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1:27">
      <c r="A12" s="23" t="n">
        <v>11.0</v>
      </c>
      <c r="B12" s="23" t="s">
        <v>80</v>
      </c>
      <c r="C12" s="23" t="s">
        <v>87</v>
      </c>
      <c r="D12" s="23" t="n">
        <f t="normal">COUNTIF($B$2:$B$131,C12)</f>
        <v>1</v>
      </c>
      <c r="E12" s="23"/>
      <c r="F12" s="23" t="s">
        <v>157</v>
      </c>
      <c r="G12" s="23" t="str">
        <f t="normal">C37</f>
        <v>Practice EHR</v>
      </c>
      <c r="H12" s="23" t="s">
        <v>158</v>
      </c>
      <c r="I12" s="23" t="s">
        <v>159</v>
      </c>
      <c r="J12" s="23" t="s">
        <v>160</v>
      </c>
      <c r="K12" s="23" t="s">
        <v>161</v>
      </c>
      <c r="L12" s="23" t="s">
        <v>162</v>
      </c>
      <c r="M12" s="23" t="s">
        <v>163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1:27">
      <c r="A13" s="23" t="n">
        <v>12.0</v>
      </c>
      <c r="B13" s="23" t="s">
        <v>80</v>
      </c>
      <c r="C13" s="23" t="s">
        <v>94</v>
      </c>
      <c r="D13" s="23" t="n">
        <f t="normal">COUNTIF($B$2:$B$131,C13)</f>
        <v>2</v>
      </c>
      <c r="E13" s="23"/>
      <c r="F13" s="23" t="s">
        <v>164</v>
      </c>
      <c r="G13" s="23"/>
      <c r="H13" s="23" t="s">
        <v>165</v>
      </c>
      <c r="I13" s="23" t="s">
        <v>166</v>
      </c>
      <c r="J13" s="23" t="s">
        <v>167</v>
      </c>
      <c r="K13" s="23" t="s">
        <v>168</v>
      </c>
      <c r="L13" s="23" t="s">
        <v>169</v>
      </c>
      <c r="M13" s="23" t="s">
        <v>170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>
      <c r="A14" s="23" t="n">
        <v>13.0</v>
      </c>
      <c r="B14" s="23" t="s">
        <v>80</v>
      </c>
      <c r="C14" s="23" t="s">
        <v>171</v>
      </c>
      <c r="D14" s="23" t="n">
        <f t="normal">COUNTIF($B$2:$B$131,C14)</f>
        <v>5</v>
      </c>
      <c r="E14" s="23"/>
      <c r="F14" s="23" t="s">
        <v>172</v>
      </c>
      <c r="G14" s="23" t="str">
        <f t="normal">C10</f>
        <v>Medsphere Systems Corporation (ChartLogic)</v>
      </c>
      <c r="H14" s="23" t="s">
        <v>173</v>
      </c>
      <c r="I14" s="23" t="s">
        <v>174</v>
      </c>
      <c r="J14" s="23" t="s">
        <v>175</v>
      </c>
      <c r="K14" s="23" t="s">
        <v>176</v>
      </c>
      <c r="L14" s="23" t="s">
        <v>177</v>
      </c>
      <c r="M14" s="23" t="s">
        <v>178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>
      <c r="A15" s="23" t="n">
        <v>14.0</v>
      </c>
      <c r="B15" s="23" t="s">
        <v>171</v>
      </c>
      <c r="C15" s="23" t="s">
        <v>179</v>
      </c>
      <c r="D15" s="23" t="n">
        <f t="normal">COUNTIF($B$2:$B$131,C15)</f>
        <v>5</v>
      </c>
      <c r="E15" s="23"/>
      <c r="F15" s="23" t="s">
        <v>180</v>
      </c>
      <c r="G15" s="23"/>
      <c r="H15" s="23" t="s">
        <v>181</v>
      </c>
      <c r="I15" s="23" t="s">
        <v>182</v>
      </c>
      <c r="J15" s="23" t="s">
        <v>183</v>
      </c>
      <c r="K15" s="23" t="s">
        <v>184</v>
      </c>
      <c r="L15" s="23"/>
      <c r="M15" s="23" t="s">
        <v>185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>
      <c r="A16" s="23" t="n">
        <v>15.0</v>
      </c>
      <c r="B16" s="23" t="s">
        <v>171</v>
      </c>
      <c r="C16" s="23" t="s">
        <v>186</v>
      </c>
      <c r="D16" s="23" t="n">
        <f t="normal">COUNTIF($B$2:$B$131,C16)</f>
        <v>1</v>
      </c>
      <c r="E16" s="23"/>
      <c r="F16" s="23" t="s">
        <v>187</v>
      </c>
      <c r="G16" s="23"/>
      <c r="H16" s="23" t="s">
        <v>188</v>
      </c>
      <c r="I16" s="23" t="s">
        <v>189</v>
      </c>
      <c r="J16" s="23" t="s">
        <v>190</v>
      </c>
      <c r="K16" s="23" t="s">
        <v>191</v>
      </c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>
      <c r="A17" s="23" t="n">
        <v>16.0</v>
      </c>
      <c r="B17" s="23" t="s">
        <v>171</v>
      </c>
      <c r="C17" s="23" t="s">
        <v>192</v>
      </c>
      <c r="D17" s="23" t="n">
        <f t="normal">COUNTIF($B$2:$B$131,C17)</f>
        <v>3</v>
      </c>
      <c r="E17" s="23"/>
      <c r="F17" s="23" t="s">
        <v>193</v>
      </c>
      <c r="G17" s="23"/>
      <c r="H17" s="23" t="s">
        <v>194</v>
      </c>
      <c r="I17" s="23" t="s">
        <v>195</v>
      </c>
      <c r="J17" s="23" t="s">
        <v>196</v>
      </c>
      <c r="K17" s="23" t="s">
        <v>197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>
      <c r="A18" s="23" t="n">
        <v>17.0</v>
      </c>
      <c r="B18" s="23" t="s">
        <v>171</v>
      </c>
      <c r="C18" s="23" t="s">
        <v>198</v>
      </c>
      <c r="D18" s="23" t="n">
        <f t="normal">COUNTIF($B$2:$B$131,C18)</f>
        <v>1</v>
      </c>
      <c r="E18" s="23"/>
      <c r="F18" s="23" t="s">
        <v>199</v>
      </c>
      <c r="G18" s="23" t="str">
        <f t="normal">C19</f>
        <v>eClinicalWorks</v>
      </c>
      <c r="H18" s="23" t="s">
        <v>200</v>
      </c>
      <c r="I18" s="23" t="s">
        <v>201</v>
      </c>
      <c r="J18" s="23" t="s">
        <v>202</v>
      </c>
      <c r="K18" s="23" t="s">
        <v>203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>
      <c r="A19" s="23" t="n">
        <v>18.0</v>
      </c>
      <c r="B19" s="23" t="s">
        <v>171</v>
      </c>
      <c r="C19" s="23" t="s">
        <v>199</v>
      </c>
      <c r="D19" s="23" t="n">
        <f t="normal">COUNTIF($B$2:$B$131,C19)</f>
        <v>1</v>
      </c>
      <c r="E19" s="23"/>
      <c r="F19" s="23" t="s">
        <v>204</v>
      </c>
      <c r="G19" s="23"/>
      <c r="H19" s="23" t="s">
        <v>205</v>
      </c>
      <c r="I19" s="23" t="s">
        <v>206</v>
      </c>
      <c r="J19" s="23" t="s">
        <v>207</v>
      </c>
      <c r="K19" s="23" t="s">
        <v>208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>
      <c r="A20" s="23" t="n">
        <v>19.0</v>
      </c>
      <c r="B20" s="23" t="s">
        <v>95</v>
      </c>
      <c r="C20" s="23" t="s">
        <v>209</v>
      </c>
      <c r="D20" s="23" t="n">
        <f t="normal">COUNTIF($B$2:$B$131,C20)</f>
        <v>1</v>
      </c>
      <c r="E20" s="23"/>
      <c r="F20" s="23" t="s">
        <v>210</v>
      </c>
      <c r="G20" s="23"/>
      <c r="H20" s="23"/>
      <c r="I20" s="23"/>
      <c r="J20" s="23" t="s">
        <v>211</v>
      </c>
      <c r="K20" s="23" t="s">
        <v>212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>
      <c r="A21" s="23" t="n">
        <v>20.0</v>
      </c>
      <c r="B21" s="23" t="s">
        <v>95</v>
      </c>
      <c r="C21" s="23" t="s">
        <v>213</v>
      </c>
      <c r="D21" s="23" t="n">
        <f t="normal">COUNTIF($B$2:$B$131,C21)</f>
        <v>1</v>
      </c>
      <c r="E21" s="23"/>
      <c r="F21" s="23" t="s">
        <v>214</v>
      </c>
      <c r="G21" s="23"/>
      <c r="H21" s="23" t="s">
        <v>215</v>
      </c>
      <c r="I21" s="23" t="s">
        <v>216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>
      <c r="A22" s="23" t="n">
        <v>21.0</v>
      </c>
      <c r="B22" s="23" t="s">
        <v>95</v>
      </c>
      <c r="C22" s="23" t="s">
        <v>217</v>
      </c>
      <c r="D22" s="23" t="n">
        <f t="normal">COUNTIF($B$2:$B$131,C22)</f>
        <v>1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>
      <c r="A23" s="23" t="n">
        <v>22.0</v>
      </c>
      <c r="B23" s="23" t="s">
        <v>95</v>
      </c>
      <c r="C23" s="23" t="s">
        <v>218</v>
      </c>
      <c r="D23" s="23" t="n">
        <f t="normal">COUNTIF($B$2:$B$131,C23)</f>
        <v>1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>
      <c r="A24" s="23" t="n">
        <v>23.0</v>
      </c>
      <c r="B24" s="23" t="s">
        <v>95</v>
      </c>
      <c r="C24" s="23" t="s">
        <v>219</v>
      </c>
      <c r="D24" s="23" t="n">
        <f t="normal">COUNTIF($B$2:$B$131,C24)</f>
        <v>2</v>
      </c>
      <c r="E24" s="23"/>
      <c r="F24" s="23" t="s">
        <v>220</v>
      </c>
      <c r="G24" s="23" t="s">
        <v>221</v>
      </c>
      <c r="H24" s="23" t="e">
        <f t="normal">MATCH(G24,$F$24:$F$43)</f>
        <v>#N/A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>
      <c r="A25" s="23" t="n">
        <v>24.0</v>
      </c>
      <c r="B25" s="23" t="s">
        <v>95</v>
      </c>
      <c r="C25" s="23" t="s">
        <v>222</v>
      </c>
      <c r="D25" s="23" t="n">
        <f t="normal">COUNTIF($B$2:$B$131,C25)</f>
        <v>1</v>
      </c>
      <c r="E25" s="23"/>
      <c r="F25" s="23" t="s">
        <v>223</v>
      </c>
      <c r="G25" s="23" t="s">
        <v>224</v>
      </c>
      <c r="H25" s="23" t="e">
        <f t="normal">MATCH(G25,$F$24:$F$43)</f>
        <v>#N/A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7">
      <c r="A26" s="23" t="n">
        <v>25.0</v>
      </c>
      <c r="B26" s="23" t="s">
        <v>95</v>
      </c>
      <c r="C26" s="23" t="s">
        <v>225</v>
      </c>
      <c r="D26" s="23" t="n">
        <f t="normal">COUNTIF($B$2:$B$131,C26)</f>
        <v>1</v>
      </c>
      <c r="E26" s="23"/>
      <c r="F26" s="23" t="s">
        <v>226</v>
      </c>
      <c r="G26" s="23" t="s">
        <v>227</v>
      </c>
      <c r="H26" s="23" t="n">
        <f t="normal">MATCH(G26,$F$24:$F$43)</f>
        <v>5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7">
      <c r="A27" s="23"/>
      <c r="B27" s="23" t="s">
        <v>95</v>
      </c>
      <c r="C27" s="23" t="s">
        <v>228</v>
      </c>
      <c r="D27" s="23" t="n">
        <f t="normal">COUNTIF($B$2:$B$131,C27)</f>
        <v>2</v>
      </c>
      <c r="E27" s="23"/>
      <c r="F27" s="23" t="s">
        <v>229</v>
      </c>
      <c r="G27" s="23" t="s">
        <v>230</v>
      </c>
      <c r="H27" s="23" t="e">
        <f t="normal">MATCH(G27,$F$24:$F$43)</f>
        <v>#N/A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7">
      <c r="A28" s="23"/>
      <c r="B28" s="23" t="s">
        <v>111</v>
      </c>
      <c r="C28" s="23" t="s">
        <v>231</v>
      </c>
      <c r="D28" s="23" t="n">
        <f t="normal">COUNTIF($B$2:$B$131,C28)</f>
        <v>3</v>
      </c>
      <c r="E28" s="23"/>
      <c r="F28" s="23" t="s">
        <v>227</v>
      </c>
      <c r="G28" s="23" t="s">
        <v>220</v>
      </c>
      <c r="H28" s="23" t="n">
        <f t="normal">MATCH(G28,$F$24:$F$43)</f>
        <v>17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>
      <c r="A29" s="23"/>
      <c r="B29" s="23" t="s">
        <v>111</v>
      </c>
      <c r="C29" s="23" t="s">
        <v>232</v>
      </c>
      <c r="D29" s="23" t="n">
        <f t="normal">COUNTIF($B$2:$B$131,C29)</f>
        <v>1</v>
      </c>
      <c r="E29" s="23"/>
      <c r="F29" s="23" t="s">
        <v>233</v>
      </c>
      <c r="G29" s="23" t="s">
        <v>234</v>
      </c>
      <c r="H29" s="23" t="e">
        <f t="normal">MATCH(G29,$F$24:$F$43)</f>
        <v>#N/A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1:27">
      <c r="A30" s="23"/>
      <c r="B30" s="23" t="s">
        <v>111</v>
      </c>
      <c r="C30" s="23" t="s">
        <v>235</v>
      </c>
      <c r="D30" s="23" t="n">
        <f t="normal">COUNTIF($B$2:$B$131,C30)</f>
        <v>1</v>
      </c>
      <c r="E30" s="23"/>
      <c r="F30" s="23" t="s">
        <v>230</v>
      </c>
      <c r="G30" s="23" t="s">
        <v>236</v>
      </c>
      <c r="H30" s="23" t="e">
        <f t="normal">MATCH(G30,$F$24:$F$43)</f>
        <v>#N/A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1:27">
      <c r="A31" s="23"/>
      <c r="B31" s="23" t="s">
        <v>111</v>
      </c>
      <c r="C31" s="23" t="s">
        <v>237</v>
      </c>
      <c r="D31" s="23" t="n">
        <f t="normal">COUNTIF($B$2:$B$131,C31)</f>
        <v>2</v>
      </c>
      <c r="E31" s="23"/>
      <c r="F31" s="23" t="s">
        <v>238</v>
      </c>
      <c r="G31" s="23" t="s">
        <v>239</v>
      </c>
      <c r="H31" s="23" t="e">
        <f t="normal">MATCH(G31,$F$24:$F$43)</f>
        <v>#N/A</v>
      </c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1:27">
      <c r="A32" s="23"/>
      <c r="B32" s="23" t="s">
        <v>111</v>
      </c>
      <c r="C32" s="23" t="s">
        <v>240</v>
      </c>
      <c r="D32" s="23" t="n">
        <f t="normal">COUNTIF($B$2:$B$131,C32)</f>
        <v>1</v>
      </c>
      <c r="E32" s="23"/>
      <c r="F32" s="23" t="s">
        <v>241</v>
      </c>
      <c r="G32" s="23" t="s">
        <v>242</v>
      </c>
      <c r="H32" s="23" t="e">
        <f t="normal">MATCH(G32,$F$24:$F$43)</f>
        <v>#N/A</v>
      </c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1:27">
      <c r="A33" s="23"/>
      <c r="B33" s="23" t="s">
        <v>111</v>
      </c>
      <c r="C33" s="23" t="s">
        <v>243</v>
      </c>
      <c r="D33" s="23" t="n">
        <f t="normal">COUNTIF($B$2:$B$131,C33)</f>
        <v>1</v>
      </c>
      <c r="E33" s="23"/>
      <c r="F33" s="23" t="s">
        <v>244</v>
      </c>
      <c r="G33" s="23" t="s">
        <v>245</v>
      </c>
      <c r="H33" s="23" t="n">
        <f t="normal">MATCH(G33,$F$24:$F$43)</f>
        <v>17</v>
      </c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27">
      <c r="A34" s="23"/>
      <c r="B34" s="23" t="s">
        <v>111</v>
      </c>
      <c r="C34" s="23" t="s">
        <v>246</v>
      </c>
      <c r="D34" s="23" t="n">
        <f t="normal">COUNTIF($B$2:$B$131,C34)</f>
        <v>1</v>
      </c>
      <c r="E34" s="23"/>
      <c r="F34" s="23" t="s">
        <v>239</v>
      </c>
      <c r="G34" s="23" t="s">
        <v>247</v>
      </c>
      <c r="H34" s="23" t="e">
        <f t="normal">MATCH(G34,$F$24:$F$43)</f>
        <v>#N/A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>
      <c r="A35" s="23"/>
      <c r="B35" s="23" t="s">
        <v>179</v>
      </c>
      <c r="C35" s="23" t="s">
        <v>248</v>
      </c>
      <c r="D35" s="23" t="n">
        <f t="normal">COUNTIF($B$2:$B$131,C35)</f>
        <v>5</v>
      </c>
      <c r="E35" s="23"/>
      <c r="F35" s="23" t="s">
        <v>249</v>
      </c>
      <c r="G35" s="23" t="s">
        <v>250</v>
      </c>
      <c r="H35" s="23" t="e">
        <f t="normal">MATCH(G35,$F$24:$F$43)</f>
        <v>#N/A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>
      <c r="A36" s="23"/>
      <c r="B36" s="23" t="s">
        <v>179</v>
      </c>
      <c r="C36" s="23" t="s">
        <v>251</v>
      </c>
      <c r="D36" s="23" t="n">
        <f t="normal">COUNTIF($B$2:$B$131,C36)</f>
        <v>1</v>
      </c>
      <c r="E36" s="23"/>
      <c r="F36" s="23" t="s">
        <v>252</v>
      </c>
      <c r="G36" s="23" t="s">
        <v>253</v>
      </c>
      <c r="H36" s="23" t="n">
        <f t="normal">MATCH(G36,$F$24:$F$43)</f>
        <v>7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>
      <c r="A37" s="23"/>
      <c r="B37" s="23" t="s">
        <v>179</v>
      </c>
      <c r="C37" s="23" t="s">
        <v>157</v>
      </c>
      <c r="D37" s="23" t="n">
        <f t="normal">COUNTIF($B$2:$B$131,C37)</f>
        <v>4</v>
      </c>
      <c r="E37" s="23"/>
      <c r="F37" s="23" t="s">
        <v>254</v>
      </c>
      <c r="G37" s="23" t="s">
        <v>255</v>
      </c>
      <c r="H37" s="23" t="e">
        <f t="normal">MATCH(G37,$F$24:$F$43)</f>
        <v>#N/A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>
      <c r="A38" s="23"/>
      <c r="B38" s="23" t="s">
        <v>179</v>
      </c>
      <c r="C38" s="23" t="s">
        <v>256</v>
      </c>
      <c r="D38" s="23" t="n">
        <f t="normal">COUNTIF($B$2:$B$131,C38)</f>
        <v>1</v>
      </c>
      <c r="E38" s="23"/>
      <c r="F38" s="23" t="s">
        <v>257</v>
      </c>
      <c r="G38" s="23" t="s">
        <v>258</v>
      </c>
      <c r="H38" s="23" t="n">
        <f t="normal">MATCH(G38,$F$24:$F$43)</f>
        <v>7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>
      <c r="A39" s="23"/>
      <c r="B39" s="23" t="s">
        <v>179</v>
      </c>
      <c r="C39" s="23" t="s">
        <v>259</v>
      </c>
      <c r="D39" s="23" t="n">
        <f t="normal">COUNTIF($B$2:$B$131,C39)</f>
        <v>1</v>
      </c>
      <c r="E39" s="23"/>
      <c r="F39" s="23" t="s">
        <v>260</v>
      </c>
      <c r="G39" s="23" t="s">
        <v>261</v>
      </c>
      <c r="H39" s="23" t="n">
        <f t="normal">MATCH(G39,$F$24:$F$43)</f>
        <v>20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>
      <c r="A40" s="23"/>
      <c r="B40" s="23" t="s">
        <v>186</v>
      </c>
      <c r="C40" s="23" t="s">
        <v>262</v>
      </c>
      <c r="D40" s="23" t="n">
        <f t="normal">COUNTIF($B$2:$B$131,C40)</f>
        <v>1</v>
      </c>
      <c r="E40" s="23"/>
      <c r="F40" s="23" t="s">
        <v>253</v>
      </c>
      <c r="G40" s="23" t="s">
        <v>263</v>
      </c>
      <c r="H40" s="23" t="e">
        <f t="normal">MATCH(G40,$F$24:$F$43)</f>
        <v>#N/A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>
      <c r="A41" s="23"/>
      <c r="B41" s="23" t="s">
        <v>192</v>
      </c>
      <c r="C41" s="23" t="s">
        <v>193</v>
      </c>
      <c r="D41" s="23" t="n">
        <f t="normal">COUNTIF($B$2:$B$131,C41)</f>
        <v>1</v>
      </c>
      <c r="E41" s="23"/>
      <c r="F41" s="23" t="s">
        <v>264</v>
      </c>
      <c r="G41" s="23" t="s">
        <v>226</v>
      </c>
      <c r="H41" s="23" t="e">
        <f t="normal">MATCH(G41,$F$24:$F$43)</f>
        <v>#N/A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1:27">
      <c r="A42" s="23"/>
      <c r="B42" s="23" t="s">
        <v>192</v>
      </c>
      <c r="C42" s="23" t="s">
        <v>265</v>
      </c>
      <c r="D42" s="23" t="n">
        <f t="normal">COUNTIF($B$2:$B$131,C42)</f>
        <v>1</v>
      </c>
      <c r="E42" s="23"/>
      <c r="F42" s="23" t="s">
        <v>266</v>
      </c>
      <c r="G42" s="23" t="s">
        <v>267</v>
      </c>
      <c r="H42" s="23" t="n">
        <f t="normal">MATCH(G42,$F$24:$F$43)</f>
        <v>17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>
      <c r="A43" s="23"/>
      <c r="B43" s="23" t="s">
        <v>192</v>
      </c>
      <c r="C43" s="23" t="s">
        <v>268</v>
      </c>
      <c r="D43" s="23" t="n">
        <f t="normal">COUNTIF($B$2:$B$131,C43)</f>
        <v>2</v>
      </c>
      <c r="E43" s="23"/>
      <c r="F43" s="23" t="s">
        <v>269</v>
      </c>
      <c r="G43" s="23" t="s">
        <v>229</v>
      </c>
      <c r="H43" s="23" t="e">
        <f t="normal">MATCH(G43,$F$24:$F$43)</f>
        <v>#N/A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>
      <c r="A44" s="23"/>
      <c r="B44" s="23" t="s">
        <v>118</v>
      </c>
      <c r="C44" s="23" t="s">
        <v>270</v>
      </c>
      <c r="D44" s="23" t="n">
        <f t="normal">COUNTIF($B$2:$B$131,C44)</f>
        <v>2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>
      <c r="A45" s="23"/>
      <c r="B45" s="23" t="s">
        <v>118</v>
      </c>
      <c r="C45" s="23" t="s">
        <v>271</v>
      </c>
      <c r="D45" s="23" t="n">
        <f t="normal">COUNTIF($B$2:$B$131,C45)</f>
        <v>3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>
      <c r="A46" s="23"/>
      <c r="B46" s="23" t="s">
        <v>118</v>
      </c>
      <c r="C46" s="23"/>
      <c r="D46" s="23"/>
      <c r="E46" s="23" t="s">
        <v>220</v>
      </c>
      <c r="F46" s="23" t="s">
        <v>272</v>
      </c>
      <c r="G46" s="23" t="s">
        <v>273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>
      <c r="A47" s="23"/>
      <c r="B47" s="23" t="s">
        <v>118</v>
      </c>
      <c r="C47" s="23"/>
      <c r="D47" s="23"/>
      <c r="E47" s="23" t="s">
        <v>274</v>
      </c>
      <c r="F47" s="23" t="s">
        <v>275</v>
      </c>
      <c r="G47" s="23" t="s">
        <v>276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>
      <c r="A48" s="23"/>
      <c r="B48" s="23" t="s">
        <v>118</v>
      </c>
      <c r="C48" s="23"/>
      <c r="D48" s="23"/>
      <c r="E48" s="23" t="s">
        <v>277</v>
      </c>
      <c r="F48" s="23" t="s">
        <v>278</v>
      </c>
      <c r="G48" s="23" t="s">
        <v>279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>
      <c r="A49" s="23"/>
      <c r="B49" s="23" t="s">
        <v>118</v>
      </c>
      <c r="C49" s="23"/>
      <c r="D49" s="23"/>
      <c r="E49" s="23" t="s">
        <v>253</v>
      </c>
      <c r="F49" s="23" t="s">
        <v>280</v>
      </c>
      <c r="G49" s="23" t="s">
        <v>281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>
      <c r="A50" s="23"/>
      <c r="B50" s="23" t="s">
        <v>118</v>
      </c>
      <c r="C50" s="23"/>
      <c r="D50" s="23"/>
      <c r="E50" s="23" t="s">
        <v>282</v>
      </c>
      <c r="F50" s="23" t="s">
        <v>280</v>
      </c>
      <c r="G50" s="23" t="s">
        <v>283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>
      <c r="A51" s="23"/>
      <c r="B51" s="23" t="s">
        <v>198</v>
      </c>
      <c r="C51" s="23"/>
      <c r="D51" s="23"/>
      <c r="E51" s="23" t="s">
        <v>284</v>
      </c>
      <c r="F51" s="23" t="s">
        <v>285</v>
      </c>
      <c r="G51" s="23" t="s">
        <v>286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>
      <c r="A52" s="23"/>
      <c r="B52" s="23" t="s">
        <v>103</v>
      </c>
      <c r="C52" s="23"/>
      <c r="D52" s="23"/>
      <c r="E52" s="23" t="s">
        <v>226</v>
      </c>
      <c r="F52" s="23" t="s">
        <v>221</v>
      </c>
      <c r="G52" s="23" t="s">
        <v>287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>
      <c r="A53" s="23"/>
      <c r="B53" s="23" t="s">
        <v>103</v>
      </c>
      <c r="C53" s="23"/>
      <c r="D53" s="23"/>
      <c r="E53" s="23" t="s">
        <v>230</v>
      </c>
      <c r="F53" s="23" t="s">
        <v>288</v>
      </c>
      <c r="G53" s="23" t="s">
        <v>289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>
      <c r="A54" s="23"/>
      <c r="B54" s="23" t="s">
        <v>103</v>
      </c>
      <c r="C54" s="23"/>
      <c r="D54" s="23"/>
      <c r="E54" s="23" t="s">
        <v>239</v>
      </c>
      <c r="F54" s="23" t="s">
        <v>290</v>
      </c>
      <c r="G54" s="23" t="s">
        <v>291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>
      <c r="A55" s="23"/>
      <c r="B55" s="23" t="s">
        <v>103</v>
      </c>
      <c r="C55" s="23"/>
      <c r="D55" s="23"/>
      <c r="E55" s="23" t="s">
        <v>254</v>
      </c>
      <c r="F55" s="23" t="s">
        <v>292</v>
      </c>
      <c r="G55" s="23" t="s">
        <v>293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>
      <c r="A56" s="23"/>
      <c r="B56" s="23" t="s">
        <v>103</v>
      </c>
      <c r="C56" s="23"/>
      <c r="D56" s="23"/>
      <c r="E56" s="23" t="s">
        <v>294</v>
      </c>
      <c r="F56" s="23" t="s">
        <v>295</v>
      </c>
      <c r="G56" s="23" t="s">
        <v>296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>
      <c r="A57" s="23"/>
      <c r="B57" s="23" t="s">
        <v>103</v>
      </c>
      <c r="C57" s="23"/>
      <c r="D57" s="23"/>
      <c r="E57" s="23" t="s">
        <v>297</v>
      </c>
      <c r="F57" s="23" t="s">
        <v>298</v>
      </c>
      <c r="G57" s="23" t="s">
        <v>299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>
      <c r="A58" s="23"/>
      <c r="B58" s="23" t="s">
        <v>103</v>
      </c>
      <c r="C58" s="23"/>
      <c r="D58" s="23"/>
      <c r="E58" s="23" t="s">
        <v>300</v>
      </c>
      <c r="F58" s="23" t="s">
        <v>276</v>
      </c>
      <c r="G58" s="23" t="s">
        <v>288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>
      <c r="A59" s="23"/>
      <c r="B59" s="23" t="s">
        <v>103</v>
      </c>
      <c r="C59" s="23"/>
      <c r="D59" s="23"/>
      <c r="E59" s="23" t="s">
        <v>301</v>
      </c>
      <c r="F59" s="23" t="s">
        <v>279</v>
      </c>
      <c r="G59" s="23" t="s">
        <v>298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>
      <c r="A60" s="23"/>
      <c r="B60" s="23" t="s">
        <v>199</v>
      </c>
      <c r="C60" s="23"/>
      <c r="D60" s="23"/>
      <c r="E60" s="23" t="s">
        <v>302</v>
      </c>
      <c r="F60" s="23" t="s">
        <v>303</v>
      </c>
      <c r="G60" s="23" t="s">
        <v>303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>
      <c r="A61" s="23"/>
      <c r="B61" s="23" t="s">
        <v>209</v>
      </c>
      <c r="C61" s="23"/>
      <c r="D61" s="23"/>
      <c r="E61" s="23"/>
      <c r="F61" s="23" t="s">
        <v>304</v>
      </c>
      <c r="G61" s="23" t="s">
        <v>275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>
      <c r="A62" s="23"/>
      <c r="B62" s="23" t="s">
        <v>213</v>
      </c>
      <c r="C62" s="23"/>
      <c r="D62" s="23"/>
      <c r="E62" s="23"/>
      <c r="F62" s="23" t="s">
        <v>305</v>
      </c>
      <c r="G62" s="23" t="s">
        <v>280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>
      <c r="A63" s="23"/>
      <c r="B63" s="23" t="s">
        <v>217</v>
      </c>
      <c r="C63" s="23"/>
      <c r="D63" s="23"/>
      <c r="E63" s="23"/>
      <c r="F63" s="23" t="s">
        <v>306</v>
      </c>
      <c r="G63" s="23" t="s">
        <v>290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>
      <c r="A64" s="23"/>
      <c r="B64" s="23" t="s">
        <v>218</v>
      </c>
      <c r="C64" s="23"/>
      <c r="D64" s="23"/>
      <c r="E64" s="23"/>
      <c r="F64" s="23" t="s">
        <v>281</v>
      </c>
      <c r="G64" s="23" t="s">
        <v>285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>
      <c r="A65" s="23"/>
      <c r="B65" s="23" t="s">
        <v>126</v>
      </c>
      <c r="C65" s="23"/>
      <c r="D65" s="23"/>
      <c r="E65" s="23"/>
      <c r="F65" s="23" t="s">
        <v>286</v>
      </c>
      <c r="G65" s="23" t="s">
        <v>280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>
      <c r="A66" s="23"/>
      <c r="B66" s="23" t="s">
        <v>126</v>
      </c>
      <c r="C66" s="23"/>
      <c r="D66" s="23"/>
      <c r="E66" s="23"/>
      <c r="F66" s="23" t="s">
        <v>283</v>
      </c>
      <c r="G66" s="23" t="s">
        <v>221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>
      <c r="A67" s="23"/>
      <c r="B67" s="23" t="s">
        <v>126</v>
      </c>
      <c r="C67" s="23"/>
      <c r="D67" s="23"/>
      <c r="E67" s="23"/>
      <c r="F67" s="23" t="s">
        <v>287</v>
      </c>
      <c r="G67" s="23" t="s">
        <v>295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>
      <c r="A68" s="23"/>
      <c r="B68" s="23" t="s">
        <v>126</v>
      </c>
      <c r="C68" s="23"/>
      <c r="D68" s="23"/>
      <c r="E68" s="23"/>
      <c r="F68" s="23" t="s">
        <v>293</v>
      </c>
      <c r="G68" s="23" t="s">
        <v>278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>
      <c r="A69" s="23"/>
      <c r="B69" s="23" t="s">
        <v>126</v>
      </c>
      <c r="C69" s="23"/>
      <c r="D69" s="23"/>
      <c r="E69" s="23"/>
      <c r="F69" s="23" t="s">
        <v>291</v>
      </c>
      <c r="G69" s="23" t="s">
        <v>292</v>
      </c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>
      <c r="A70" s="23"/>
      <c r="B70" s="23" t="s">
        <v>126</v>
      </c>
      <c r="C70" s="23"/>
      <c r="D70" s="23"/>
      <c r="E70" s="23"/>
      <c r="F70" s="23" t="s">
        <v>296</v>
      </c>
      <c r="G70" s="23" t="s">
        <v>304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>
      <c r="A71" s="23"/>
      <c r="B71" s="23" t="s">
        <v>126</v>
      </c>
      <c r="C71" s="23"/>
      <c r="D71" s="23"/>
      <c r="E71" s="23"/>
      <c r="F71" s="23" t="s">
        <v>299</v>
      </c>
      <c r="G71" s="23" t="s">
        <v>305</v>
      </c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>
      <c r="A72" s="23"/>
      <c r="B72" s="23" t="s">
        <v>134</v>
      </c>
      <c r="C72" s="23"/>
      <c r="D72" s="23"/>
      <c r="E72" s="23"/>
      <c r="F72" s="23" t="s">
        <v>289</v>
      </c>
      <c r="G72" s="23" t="s">
        <v>307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spans="1:27">
      <c r="A73" s="23"/>
      <c r="B73" s="23" t="s">
        <v>134</v>
      </c>
      <c r="C73" s="23"/>
      <c r="D73" s="23"/>
      <c r="E73" s="23"/>
      <c r="F73" s="23" t="s">
        <v>308</v>
      </c>
      <c r="G73" s="23" t="s">
        <v>308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spans="1:27">
      <c r="A74" s="23"/>
      <c r="B74" s="23" t="s">
        <v>134</v>
      </c>
      <c r="C74" s="23"/>
      <c r="D74" s="23"/>
      <c r="E74" s="23"/>
      <c r="F74" s="23" t="s">
        <v>307</v>
      </c>
      <c r="G74" s="23" t="s">
        <v>309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spans="1:27">
      <c r="A75" s="23"/>
      <c r="B75" s="23" t="s">
        <v>134</v>
      </c>
      <c r="C75" s="23"/>
      <c r="D75" s="23"/>
      <c r="E75" s="23"/>
      <c r="F75" s="23" t="s">
        <v>309</v>
      </c>
      <c r="G75" s="23" t="s">
        <v>306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spans="1:27">
      <c r="A76" s="23"/>
      <c r="B76" s="23" t="s">
        <v>134</v>
      </c>
      <c r="C76" s="23"/>
      <c r="D76" s="23"/>
      <c r="E76" s="23"/>
      <c r="F76" s="23" t="s">
        <v>310</v>
      </c>
      <c r="G76" s="23" t="s">
        <v>310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spans="1:27">
      <c r="A77" s="23"/>
      <c r="B77" s="23" t="s">
        <v>134</v>
      </c>
      <c r="C77" s="23"/>
      <c r="D77" s="23"/>
      <c r="E77" s="23"/>
      <c r="F77" s="23" t="s">
        <v>311</v>
      </c>
      <c r="G77" s="23" t="s">
        <v>311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spans="1:27">
      <c r="A78" s="23"/>
      <c r="B78" s="23" t="s">
        <v>219</v>
      </c>
      <c r="C78" s="23"/>
      <c r="D78" s="23"/>
      <c r="E78" s="23"/>
      <c r="F78" s="23" t="s">
        <v>312</v>
      </c>
      <c r="G78" s="23" t="s">
        <v>312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spans="1:27">
      <c r="A79" s="23"/>
      <c r="B79" s="23" t="s">
        <v>219</v>
      </c>
      <c r="C79" s="23"/>
      <c r="D79" s="23"/>
      <c r="E79" s="23"/>
      <c r="F79" s="23" t="s">
        <v>313</v>
      </c>
      <c r="G79" s="23" t="s">
        <v>313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>
      <c r="A80" s="23"/>
      <c r="B80" s="23" t="s">
        <v>222</v>
      </c>
      <c r="C80" s="23"/>
      <c r="D80" s="23"/>
      <c r="E80" s="23"/>
      <c r="F80" s="23" t="s">
        <v>314</v>
      </c>
      <c r="G80" s="23" t="s">
        <v>314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spans="1:27">
      <c r="A81" s="23"/>
      <c r="B81" s="23" t="s">
        <v>79</v>
      </c>
      <c r="C81" s="23"/>
      <c r="D81" s="23"/>
      <c r="E81" s="23"/>
      <c r="F81" s="23" t="s">
        <v>315</v>
      </c>
      <c r="G81" s="23" t="s">
        <v>315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spans="1:27">
      <c r="A82" s="23"/>
      <c r="B82" s="23" t="s">
        <v>79</v>
      </c>
      <c r="C82" s="23"/>
      <c r="D82" s="23"/>
      <c r="E82" s="23"/>
      <c r="F82" s="23" t="s">
        <v>316</v>
      </c>
      <c r="G82" s="23" t="s">
        <v>316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spans="1:27">
      <c r="A83" s="23"/>
      <c r="B83" s="23" t="s">
        <v>79</v>
      </c>
      <c r="C83" s="23"/>
      <c r="D83" s="23"/>
      <c r="E83" s="23"/>
      <c r="F83" s="23" t="s">
        <v>317</v>
      </c>
      <c r="G83" s="23" t="s">
        <v>317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spans="1:27">
      <c r="A84" s="23"/>
      <c r="B84" s="23" t="s">
        <v>79</v>
      </c>
      <c r="C84" s="23"/>
      <c r="D84" s="23"/>
      <c r="E84" s="23"/>
      <c r="F84" s="23" t="s">
        <v>318</v>
      </c>
      <c r="G84" s="23" t="s">
        <v>318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spans="1:27">
      <c r="A85" s="23"/>
      <c r="B85" s="23" t="s">
        <v>79</v>
      </c>
      <c r="C85" s="23"/>
      <c r="D85" s="23"/>
      <c r="E85" s="23"/>
      <c r="F85" s="23" t="s">
        <v>319</v>
      </c>
      <c r="G85" s="23" t="s">
        <v>319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spans="1:27">
      <c r="A86" s="23"/>
      <c r="B86" s="23" t="s">
        <v>79</v>
      </c>
      <c r="C86" s="23"/>
      <c r="D86" s="23"/>
      <c r="E86" s="23"/>
      <c r="F86" s="23" t="s">
        <v>320</v>
      </c>
      <c r="G86" s="23" t="s">
        <v>320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spans="1:27">
      <c r="A87" s="23"/>
      <c r="B87" s="23" t="s">
        <v>79</v>
      </c>
      <c r="C87" s="23"/>
      <c r="D87" s="23"/>
      <c r="E87" s="23"/>
      <c r="F87" s="23" t="s">
        <v>321</v>
      </c>
      <c r="G87" s="23" t="s">
        <v>321</v>
      </c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spans="1:27">
      <c r="A88" s="23"/>
      <c r="B88" s="23" t="s">
        <v>79</v>
      </c>
      <c r="C88" s="23"/>
      <c r="D88" s="23"/>
      <c r="E88" s="23"/>
      <c r="F88" s="23" t="s">
        <v>322</v>
      </c>
      <c r="G88" s="23" t="s">
        <v>322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spans="1:27">
      <c r="A89" s="23"/>
      <c r="B89" s="23" t="s">
        <v>79</v>
      </c>
      <c r="C89" s="23"/>
      <c r="D89" s="23"/>
      <c r="E89" s="23"/>
      <c r="F89" s="23" t="s">
        <v>323</v>
      </c>
      <c r="G89" s="23" t="s">
        <v>323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spans="1:27">
      <c r="A90" s="23"/>
      <c r="B90" s="23" t="s">
        <v>79</v>
      </c>
      <c r="C90" s="23"/>
      <c r="D90" s="23"/>
      <c r="E90" s="23"/>
      <c r="F90" s="23" t="s">
        <v>324</v>
      </c>
      <c r="G90" s="23" t="s">
        <v>324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spans="1:27">
      <c r="A91" s="23"/>
      <c r="B91" s="23" t="s">
        <v>225</v>
      </c>
      <c r="C91" s="23"/>
      <c r="D91" s="23"/>
      <c r="E91" s="23"/>
      <c r="F91" s="23" t="s">
        <v>325</v>
      </c>
      <c r="G91" s="23" t="s">
        <v>325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spans="1:27">
      <c r="A92" s="23"/>
      <c r="B92" s="23" t="s">
        <v>228</v>
      </c>
      <c r="C92" s="23"/>
      <c r="D92" s="23"/>
      <c r="E92" s="23"/>
      <c r="F92" s="23" t="s">
        <v>326</v>
      </c>
      <c r="G92" s="23" t="s">
        <v>326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spans="1:27">
      <c r="A93" s="23"/>
      <c r="B93" s="23" t="s">
        <v>228</v>
      </c>
      <c r="C93" s="23"/>
      <c r="D93" s="23"/>
      <c r="E93" s="23"/>
      <c r="F93" s="23" t="s">
        <v>327</v>
      </c>
      <c r="G93" s="23" t="s">
        <v>327</v>
      </c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spans="1:27">
      <c r="A94" s="23"/>
      <c r="B94" s="23" t="s">
        <v>231</v>
      </c>
      <c r="C94" s="23"/>
      <c r="D94" s="23"/>
      <c r="E94" s="23"/>
      <c r="F94" s="23" t="s">
        <v>328</v>
      </c>
      <c r="G94" s="23" t="s">
        <v>328</v>
      </c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spans="1:27">
      <c r="A95" s="23"/>
      <c r="B95" s="23" t="s">
        <v>231</v>
      </c>
      <c r="C95" s="23"/>
      <c r="D95" s="23"/>
      <c r="E95" s="23"/>
      <c r="F95" s="23" t="s">
        <v>329</v>
      </c>
      <c r="G95" s="23" t="s">
        <v>329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spans="1:27">
      <c r="A96" s="23"/>
      <c r="B96" s="23" t="s">
        <v>231</v>
      </c>
      <c r="C96" s="23"/>
      <c r="D96" s="23"/>
      <c r="E96" s="23"/>
      <c r="F96" s="23" t="s">
        <v>330</v>
      </c>
      <c r="G96" s="23" t="s">
        <v>330</v>
      </c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spans="1:27">
      <c r="A97" s="23"/>
      <c r="B97" s="23" t="s">
        <v>142</v>
      </c>
      <c r="C97" s="23"/>
      <c r="D97" s="23"/>
      <c r="E97" s="23"/>
      <c r="F97" s="23" t="s">
        <v>331</v>
      </c>
      <c r="G97" s="23" t="s">
        <v>331</v>
      </c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spans="1:27">
      <c r="A98" s="23"/>
      <c r="B98" s="23" t="s">
        <v>142</v>
      </c>
      <c r="C98" s="23"/>
      <c r="D98" s="23"/>
      <c r="E98" s="23"/>
      <c r="F98" s="23" t="s">
        <v>332</v>
      </c>
      <c r="G98" s="23" t="s">
        <v>332</v>
      </c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spans="1:27">
      <c r="A99" s="23"/>
      <c r="B99" s="23" t="s">
        <v>142</v>
      </c>
      <c r="C99" s="23"/>
      <c r="D99" s="23"/>
      <c r="E99" s="23"/>
      <c r="F99" s="23" t="s">
        <v>333</v>
      </c>
      <c r="G99" s="23" t="s">
        <v>333</v>
      </c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spans="1:27">
      <c r="A100" s="23"/>
      <c r="B100" s="23" t="s">
        <v>142</v>
      </c>
      <c r="C100" s="23"/>
      <c r="D100" s="23"/>
      <c r="E100" s="23"/>
      <c r="F100" s="23" t="s">
        <v>334</v>
      </c>
      <c r="G100" s="23" t="s">
        <v>334</v>
      </c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spans="1:27">
      <c r="A101" s="23"/>
      <c r="B101" s="23" t="s">
        <v>142</v>
      </c>
      <c r="C101" s="23"/>
      <c r="D101" s="23"/>
      <c r="E101" s="23"/>
      <c r="F101" s="23"/>
      <c r="G101" s="23" t="s">
        <v>335</v>
      </c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spans="1:27">
      <c r="A102" s="23"/>
      <c r="B102" s="23" t="s">
        <v>142</v>
      </c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1:27">
      <c r="A103" s="23"/>
      <c r="B103" s="23" t="s">
        <v>232</v>
      </c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1:27">
      <c r="A104" s="23"/>
      <c r="B104" s="23" t="s">
        <v>235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1:27">
      <c r="A105" s="23"/>
      <c r="B105" s="23" t="s">
        <v>237</v>
      </c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1:27">
      <c r="A106" s="23"/>
      <c r="B106" s="23" t="s">
        <v>237</v>
      </c>
      <c r="C106" s="23"/>
      <c r="D106" s="23"/>
      <c r="E106" s="23"/>
      <c r="F106" s="23" t="s">
        <v>336</v>
      </c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1:27">
      <c r="A107" s="23"/>
      <c r="B107" s="23" t="s">
        <v>240</v>
      </c>
      <c r="C107" s="23"/>
      <c r="D107" s="23"/>
      <c r="E107" s="23"/>
      <c r="F107" s="23" t="s">
        <v>337</v>
      </c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1:27">
      <c r="A108" s="23"/>
      <c r="B108" s="23" t="s">
        <v>243</v>
      </c>
      <c r="C108" s="23"/>
      <c r="D108" s="23"/>
      <c r="E108" s="23"/>
      <c r="F108" s="23" t="s">
        <v>338</v>
      </c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1:27">
      <c r="A109" s="23"/>
      <c r="B109" s="23" t="s">
        <v>246</v>
      </c>
      <c r="C109" s="23"/>
      <c r="D109" s="23"/>
      <c r="E109" s="23"/>
      <c r="F109" s="23" t="s">
        <v>339</v>
      </c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1:27">
      <c r="A110" s="23"/>
      <c r="B110" s="23" t="s">
        <v>248</v>
      </c>
      <c r="C110" s="23"/>
      <c r="D110" s="23"/>
      <c r="E110" s="23"/>
      <c r="F110" s="23" t="s">
        <v>340</v>
      </c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1:27">
      <c r="A111" s="23"/>
      <c r="B111" s="23" t="s">
        <v>248</v>
      </c>
      <c r="C111" s="23"/>
      <c r="D111" s="23"/>
      <c r="E111" s="23"/>
      <c r="F111" s="23" t="s">
        <v>341</v>
      </c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1:27">
      <c r="A112" s="23"/>
      <c r="B112" s="23" t="s">
        <v>248</v>
      </c>
      <c r="C112" s="23"/>
      <c r="D112" s="23"/>
      <c r="E112" s="23"/>
      <c r="F112" s="23" t="s">
        <v>342</v>
      </c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1:27">
      <c r="A113" s="23"/>
      <c r="B113" s="23" t="s">
        <v>248</v>
      </c>
      <c r="C113" s="23"/>
      <c r="D113" s="23"/>
      <c r="E113" s="23"/>
      <c r="F113" s="23" t="s">
        <v>343</v>
      </c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1:27">
      <c r="A114" s="23"/>
      <c r="B114" s="23" t="s">
        <v>248</v>
      </c>
      <c r="C114" s="23"/>
      <c r="D114" s="23"/>
      <c r="E114" s="23"/>
      <c r="F114" s="23" t="s">
        <v>344</v>
      </c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1:27">
      <c r="A115" s="23"/>
      <c r="B115" s="23" t="s">
        <v>251</v>
      </c>
      <c r="C115" s="23"/>
      <c r="D115" s="23"/>
      <c r="E115" s="23"/>
      <c r="F115" s="23" t="s">
        <v>345</v>
      </c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1:27">
      <c r="A116" s="23"/>
      <c r="B116" s="23" t="s">
        <v>157</v>
      </c>
      <c r="C116" s="23"/>
      <c r="D116" s="23"/>
      <c r="E116" s="23"/>
      <c r="F116" s="23" t="s">
        <v>346</v>
      </c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1:27">
      <c r="A117" s="23"/>
      <c r="B117" s="23" t="s">
        <v>157</v>
      </c>
      <c r="C117" s="23"/>
      <c r="D117" s="23"/>
      <c r="E117" s="23"/>
      <c r="F117" s="23" t="s">
        <v>347</v>
      </c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1:27">
      <c r="A118" s="23"/>
      <c r="B118" s="23" t="s">
        <v>157</v>
      </c>
      <c r="C118" s="23"/>
      <c r="D118" s="23"/>
      <c r="E118" s="23"/>
      <c r="F118" s="23" t="s">
        <v>267</v>
      </c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1:27">
      <c r="A119" s="23"/>
      <c r="B119" s="23" t="s">
        <v>157</v>
      </c>
      <c r="C119" s="23"/>
      <c r="D119" s="23"/>
      <c r="E119" s="23"/>
      <c r="F119" s="23" t="s">
        <v>348</v>
      </c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1:27">
      <c r="A120" s="23"/>
      <c r="B120" s="23" t="s">
        <v>256</v>
      </c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1:27">
      <c r="A121" s="23"/>
      <c r="B121" s="23" t="s">
        <v>259</v>
      </c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1:27">
      <c r="A122" s="23"/>
      <c r="B122" s="23" t="s">
        <v>262</v>
      </c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1:27">
      <c r="A123" s="23"/>
      <c r="B123" s="23" t="s">
        <v>193</v>
      </c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1:27">
      <c r="A124" s="23"/>
      <c r="B124" s="23" t="s">
        <v>265</v>
      </c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1:27">
      <c r="A125" s="23"/>
      <c r="B125" s="23" t="s">
        <v>268</v>
      </c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1:27">
      <c r="A126" s="23"/>
      <c r="B126" s="23" t="s">
        <v>268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1:27">
      <c r="A127" s="23"/>
      <c r="B127" s="23" t="s">
        <v>270</v>
      </c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1:27">
      <c r="A128" s="23"/>
      <c r="B128" s="23" t="s">
        <v>270</v>
      </c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1:27">
      <c r="A129" s="23"/>
      <c r="B129" s="23" t="s">
        <v>271</v>
      </c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1:27">
      <c r="A130" s="23"/>
      <c r="B130" s="23" t="s">
        <v>271</v>
      </c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1:27">
      <c r="A131" s="23"/>
      <c r="B131" s="23" t="s">
        <v>271</v>
      </c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1:27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1:27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1:27">
      <c r="A134" s="23"/>
      <c r="B134" s="23" t="s">
        <v>349</v>
      </c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1:2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1:2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1:2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1:2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1:2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1:2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1:2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1:2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1:2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1:2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1:2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1:2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1:2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1:2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1:2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1:2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1:2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1:2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1:2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1:2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1:2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1:2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1:2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1:2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1:2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1:2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1:2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1:2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1:27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1:27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1:27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1:27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1:2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1:27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spans="1:27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spans="1:27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spans="1:27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spans="1:27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spans="1:27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spans="1:27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spans="1:27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spans="1:27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spans="1:2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spans="1:27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spans="1:27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spans="1:27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spans="1:27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spans="1:27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spans="1:27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spans="1:27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spans="1:27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spans="1:27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spans="1:2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spans="1:27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spans="1:27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spans="1:27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spans="1:27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spans="1:27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spans="1:27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spans="1:27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spans="1:27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spans="1:27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spans="1:2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spans="1:27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spans="1:27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spans="1:27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spans="1:27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1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3.573493975903614" customWidth="true"/>
    <col min="2" max="2" width="28.071084337349397" customWidth="true"/>
    <col min="3" max="3" width="13.65301204819277" customWidth="true"/>
    <col min="4" max="4" width="11.993975903614457" customWidth="true"/>
    <col min="5" max="5" width="10.36144578313253" customWidth="true"/>
    <col min="6" max="6" width="10.36144578313253" customWidth="true"/>
    <col min="7" max="7" width="10.36144578313253" customWidth="true"/>
    <col min="8" max="8" width="10.36144578313253" customWidth="true"/>
    <col min="9" max="9" width="10.36144578313253" customWidth="true"/>
    <col min="10" max="10" width="10.36144578313253" customWidth="true"/>
    <col min="11" max="11" width="10.36144578313253" customWidth="true"/>
    <col min="12" max="12" width="10.36144578313253" customWidth="true"/>
    <col min="13" max="13" width="10.36144578313253" customWidth="true"/>
    <col min="14" max="14" width="10.36144578313253" customWidth="true"/>
    <col min="15" max="15" width="10.36144578313253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</cols>
  <sheetData>
    <row r="1" spans="1:27">
      <c r="A1" s="34" t="s">
        <v>0</v>
      </c>
      <c r="B1" s="34" t="s">
        <v>350</v>
      </c>
      <c r="C1" s="34" t="s">
        <v>351</v>
      </c>
      <c r="D1" s="34" t="s">
        <v>352</v>
      </c>
      <c r="E1" s="34" t="s">
        <v>353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>
      <c r="A2" s="34" t="n">
        <v>1.0</v>
      </c>
      <c r="B2" s="34" t="s">
        <v>354</v>
      </c>
      <c r="C2" s="34" t="s">
        <v>355</v>
      </c>
      <c r="D2" s="34" t="s">
        <v>356</v>
      </c>
      <c r="E2" s="34" t="s">
        <v>357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>
      <c r="A3" s="34" t="n">
        <v>2.0</v>
      </c>
      <c r="B3" s="34" t="s">
        <v>358</v>
      </c>
      <c r="C3" s="34" t="s">
        <v>359</v>
      </c>
      <c r="D3" s="34" t="s">
        <v>356</v>
      </c>
      <c r="E3" s="34" t="s">
        <v>360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>
      <c r="A4" s="34" t="n">
        <v>3.0</v>
      </c>
      <c r="B4" s="34" t="s">
        <v>361</v>
      </c>
      <c r="C4" s="34" t="s">
        <v>362</v>
      </c>
      <c r="D4" s="34" t="s">
        <v>363</v>
      </c>
      <c r="E4" s="34" t="s">
        <v>360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>
      <c r="A5" s="34" t="n">
        <v>4.0</v>
      </c>
      <c r="B5" s="34" t="s">
        <v>364</v>
      </c>
      <c r="C5" s="34" t="s">
        <v>362</v>
      </c>
      <c r="D5" s="34" t="s">
        <v>363</v>
      </c>
      <c r="E5" s="34" t="s">
        <v>360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>
      <c r="A6" s="34" t="n">
        <v>5.0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>
      <c r="A7" s="34" t="n">
        <v>6.0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>
      <c r="A8" s="34" t="n">
        <v>7.0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>
      <c r="A9" s="34" t="n">
        <v>8.0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>
      <c r="A10" s="34" t="n">
        <v>9.0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>
      <c r="A11" s="34" t="n">
        <v>10.0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>
      <c r="A12" s="34" t="n">
        <v>11.0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>
      <c r="A13" s="34" t="n">
        <v>12.0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>
      <c r="A14" s="34" t="n">
        <v>13.0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1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0.36144578313253" customWidth="true"/>
    <col min="2" max="2" width="10.36144578313253" customWidth="true"/>
    <col min="3" max="3" width="10.36144578313253" customWidth="true"/>
    <col min="4" max="4" width="10.36144578313253" customWidth="true"/>
    <col min="5" max="5" width="10.36144578313253" customWidth="true"/>
    <col min="6" max="6" width="10.36144578313253" customWidth="true"/>
    <col min="7" max="7" width="10.36144578313253" customWidth="true"/>
    <col min="8" max="8" width="10.36144578313253" customWidth="true"/>
    <col min="9" max="9" width="10.36144578313253" customWidth="true"/>
    <col min="10" max="10" width="10.36144578313253" customWidth="true"/>
    <col min="11" max="11" width="10.36144578313253" customWidth="true"/>
    <col min="12" max="12" width="10.36144578313253" customWidth="true"/>
    <col min="13" max="13" width="10.36144578313253" customWidth="true"/>
    <col min="14" max="14" width="10.36144578313253" customWidth="true"/>
    <col min="15" max="15" width="10.36144578313253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</cols>
  <sheetData>
    <row r="1" spans="1:27">
      <c r="A1" s="36" t="s">
        <v>365</v>
      </c>
      <c r="B1" s="36" t="s">
        <v>366</v>
      </c>
      <c r="C1" s="36" t="s">
        <v>367</v>
      </c>
      <c r="D1" s="36" t="s">
        <v>368</v>
      </c>
      <c r="E1" s="36" t="s">
        <v>369</v>
      </c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>
      <c r="A2" s="36" t="s">
        <v>370</v>
      </c>
      <c r="B2" s="36" t="s">
        <v>371</v>
      </c>
      <c r="C2" s="36" t="s">
        <v>372</v>
      </c>
      <c r="D2" s="36" t="s">
        <v>373</v>
      </c>
      <c r="E2" s="36" t="s">
        <v>374</v>
      </c>
      <c r="F2" s="36"/>
      <c r="G2" s="36"/>
      <c r="H2" s="36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>
      <c r="A3" s="36" t="s">
        <v>375</v>
      </c>
      <c r="B3" s="36"/>
      <c r="C3" s="36" t="s">
        <v>376</v>
      </c>
      <c r="D3" s="36"/>
      <c r="E3" s="36" t="s">
        <v>377</v>
      </c>
      <c r="F3" s="36"/>
      <c r="G3" s="36"/>
      <c r="H3" s="36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>
      <c r="A4" s="36" t="s">
        <v>378</v>
      </c>
      <c r="B4" s="36"/>
      <c r="C4" s="36" t="s">
        <v>379</v>
      </c>
      <c r="D4" s="36"/>
      <c r="E4" s="36" t="s">
        <v>380</v>
      </c>
      <c r="F4" s="36"/>
      <c r="G4" s="36"/>
      <c r="H4" s="36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>
      <c r="A5" s="36" t="s">
        <v>381</v>
      </c>
      <c r="B5" s="36"/>
      <c r="C5" s="36" t="s">
        <v>382</v>
      </c>
      <c r="D5" s="36"/>
      <c r="E5" s="36" t="s">
        <v>383</v>
      </c>
      <c r="F5" s="36"/>
      <c r="G5" s="36"/>
      <c r="H5" s="36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>
      <c r="A6" s="36" t="s">
        <v>384</v>
      </c>
      <c r="B6" s="36"/>
      <c r="C6" s="36" t="s">
        <v>385</v>
      </c>
      <c r="D6" s="36"/>
      <c r="E6" s="36" t="s">
        <v>386</v>
      </c>
      <c r="F6" s="36"/>
      <c r="G6" s="36"/>
      <c r="H6" s="36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>
      <c r="A7" s="36" t="s">
        <v>387</v>
      </c>
      <c r="B7" s="36"/>
      <c r="C7" s="36" t="s">
        <v>388</v>
      </c>
      <c r="D7" s="36"/>
      <c r="E7" s="36" t="s">
        <v>389</v>
      </c>
      <c r="F7" s="36"/>
      <c r="G7" s="36"/>
      <c r="H7" s="36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>
      <c r="A8" s="36" t="s">
        <v>390</v>
      </c>
      <c r="B8" s="36"/>
      <c r="C8" s="36"/>
      <c r="D8" s="36"/>
      <c r="E8" s="36" t="s">
        <v>391</v>
      </c>
      <c r="F8" s="36"/>
      <c r="G8" s="36"/>
      <c r="H8" s="36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>
      <c r="A9" s="36" t="s">
        <v>392</v>
      </c>
      <c r="B9" s="36"/>
      <c r="C9" s="36"/>
      <c r="D9" s="36"/>
      <c r="E9" s="36" t="s">
        <v>393</v>
      </c>
      <c r="F9" s="36"/>
      <c r="G9" s="36"/>
      <c r="H9" s="36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>
      <c r="A10" s="36" t="s">
        <v>394</v>
      </c>
      <c r="B10" s="36"/>
      <c r="C10" s="36"/>
      <c r="D10" s="36"/>
      <c r="E10" s="36" t="s">
        <v>395</v>
      </c>
      <c r="F10" s="36"/>
      <c r="G10" s="36"/>
      <c r="H10" s="36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>
      <c r="A11" s="36" t="s">
        <v>396</v>
      </c>
      <c r="B11" s="36"/>
      <c r="C11" s="36"/>
      <c r="D11" s="36"/>
      <c r="E11" s="36" t="s">
        <v>397</v>
      </c>
      <c r="F11" s="36"/>
      <c r="G11" s="36"/>
      <c r="H11" s="36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>
      <c r="A12" s="36" t="s">
        <v>398</v>
      </c>
      <c r="B12" s="36"/>
      <c r="C12" s="36"/>
      <c r="D12" s="36"/>
      <c r="E12" s="36" t="s">
        <v>399</v>
      </c>
      <c r="F12" s="36"/>
      <c r="G12" s="36"/>
      <c r="H12" s="36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>
      <c r="A13" s="36" t="s">
        <v>400</v>
      </c>
      <c r="B13" s="36"/>
      <c r="C13" s="36"/>
      <c r="D13" s="36"/>
      <c r="E13" s="36" t="s">
        <v>401</v>
      </c>
      <c r="F13" s="36"/>
      <c r="G13" s="36"/>
      <c r="H13" s="36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>
      <c r="A14" s="36"/>
      <c r="B14" s="36"/>
      <c r="C14" s="36"/>
      <c r="D14" s="36"/>
      <c r="E14" s="36" t="s">
        <v>402</v>
      </c>
      <c r="F14" s="36"/>
      <c r="G14" s="36"/>
      <c r="H14" s="36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>
      <c r="A15" s="36"/>
      <c r="B15" s="36"/>
      <c r="C15" s="36"/>
      <c r="D15" s="36"/>
      <c r="E15" s="36" t="s">
        <v>403</v>
      </c>
      <c r="F15" s="36"/>
      <c r="G15" s="36"/>
      <c r="H15" s="36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>
      <c r="A16" s="36"/>
      <c r="B16" s="36"/>
      <c r="C16" s="36"/>
      <c r="D16" s="36"/>
      <c r="E16" s="36" t="s">
        <v>404</v>
      </c>
      <c r="F16" s="36"/>
      <c r="G16" s="36"/>
      <c r="H16" s="36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>
      <c r="A17" s="36"/>
      <c r="B17" s="36"/>
      <c r="C17" s="36"/>
      <c r="D17" s="36"/>
      <c r="E17" s="36" t="s">
        <v>405</v>
      </c>
      <c r="F17" s="36"/>
      <c r="G17" s="36"/>
      <c r="H17" s="36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>
      <c r="A18" s="36"/>
      <c r="B18" s="36"/>
      <c r="C18" s="36"/>
      <c r="D18" s="36"/>
      <c r="E18" s="36" t="s">
        <v>406</v>
      </c>
      <c r="F18" s="36"/>
      <c r="G18" s="36"/>
      <c r="H18" s="36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>
      <c r="A19" s="36"/>
      <c r="B19" s="36"/>
      <c r="C19" s="36"/>
      <c r="D19" s="36"/>
      <c r="E19" s="36" t="s">
        <v>407</v>
      </c>
      <c r="F19" s="36"/>
      <c r="G19" s="36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>
      <c r="A20" s="36"/>
      <c r="B20" s="36"/>
      <c r="C20" s="36"/>
      <c r="D20" s="36"/>
      <c r="E20" s="36" t="s">
        <v>408</v>
      </c>
      <c r="F20" s="36"/>
      <c r="G20" s="36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>
      <c r="A21" s="36"/>
      <c r="B21" s="36"/>
      <c r="C21" s="36"/>
      <c r="D21" s="36"/>
      <c r="E21" s="36" t="s">
        <v>409</v>
      </c>
      <c r="F21" s="36"/>
      <c r="G21" s="36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>
      <c r="A22" s="36"/>
      <c r="B22" s="36"/>
      <c r="C22" s="36"/>
      <c r="D22" s="36"/>
      <c r="E22" s="36" t="s">
        <v>410</v>
      </c>
      <c r="F22" s="36"/>
      <c r="G22" s="36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>
      <c r="A23" s="36"/>
      <c r="B23" s="36"/>
      <c r="C23" s="36"/>
      <c r="D23" s="36"/>
      <c r="E23" s="36" t="s">
        <v>411</v>
      </c>
      <c r="F23" s="36"/>
      <c r="G23" s="36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>
      <c r="A24" s="36"/>
      <c r="B24" s="36"/>
      <c r="C24" s="36"/>
      <c r="D24" s="36"/>
      <c r="E24" s="36" t="s">
        <v>412</v>
      </c>
      <c r="F24" s="36"/>
      <c r="G24" s="36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>
      <c r="A25" s="36"/>
      <c r="B25" s="36"/>
      <c r="C25" s="36"/>
      <c r="D25" s="36"/>
      <c r="E25" s="36" t="s">
        <v>413</v>
      </c>
      <c r="F25" s="36"/>
      <c r="G25" s="36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>
      <c r="A26" s="36"/>
      <c r="B26" s="36"/>
      <c r="C26" s="36"/>
      <c r="D26" s="36"/>
      <c r="E26" s="36" t="s">
        <v>414</v>
      </c>
      <c r="F26" s="36"/>
      <c r="G26" s="36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>
      <c r="A27" s="36"/>
      <c r="B27" s="36"/>
      <c r="C27" s="36"/>
      <c r="D27" s="36"/>
      <c r="E27" s="36" t="s">
        <v>415</v>
      </c>
      <c r="F27" s="36"/>
      <c r="G27" s="36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>
      <c r="A28" s="36"/>
      <c r="B28" s="36"/>
      <c r="C28" s="36"/>
      <c r="D28" s="36"/>
      <c r="E28" s="36" t="s">
        <v>416</v>
      </c>
      <c r="F28" s="36"/>
      <c r="G28" s="36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>
      <c r="A29" s="36"/>
      <c r="B29" s="36"/>
      <c r="C29" s="36"/>
      <c r="D29" s="36"/>
      <c r="E29" s="36" t="s">
        <v>417</v>
      </c>
      <c r="F29" s="36"/>
      <c r="G29" s="36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>
      <c r="A30" s="36"/>
      <c r="B30" s="36"/>
      <c r="C30" s="36"/>
      <c r="D30" s="36"/>
      <c r="E30" s="36" t="s">
        <v>418</v>
      </c>
      <c r="F30" s="36"/>
      <c r="G30" s="36"/>
      <c r="H30" s="3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>
      <c r="A31" s="36"/>
      <c r="B31" s="36"/>
      <c r="C31" s="36"/>
      <c r="D31" s="36"/>
      <c r="E31" s="36" t="s">
        <v>419</v>
      </c>
      <c r="F31" s="36"/>
      <c r="G31" s="36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>
      <c r="A32" s="36"/>
      <c r="B32" s="36"/>
      <c r="C32" s="36"/>
      <c r="D32" s="36"/>
      <c r="E32" s="36"/>
      <c r="F32" s="36"/>
      <c r="G32" s="36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>
      <c r="A33" s="36"/>
      <c r="B33" s="36"/>
      <c r="C33" s="36"/>
      <c r="D33" s="36"/>
      <c r="E33" s="36"/>
      <c r="F33" s="36"/>
      <c r="G33" s="36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>
      <c r="A34" s="36"/>
      <c r="B34" s="36"/>
      <c r="C34" s="36"/>
      <c r="D34" s="36"/>
      <c r="E34" s="36"/>
      <c r="F34" s="36"/>
      <c r="G34" s="36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>
      <c r="A35" s="36"/>
      <c r="B35" s="36"/>
      <c r="C35" s="36"/>
      <c r="D35" s="36"/>
      <c r="E35" s="36"/>
      <c r="F35" s="36"/>
      <c r="G35" s="36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>
      <c r="A36" s="36"/>
      <c r="B36" s="36"/>
      <c r="C36" s="36"/>
      <c r="D36" s="36"/>
      <c r="E36" s="36"/>
      <c r="F36" s="36"/>
      <c r="G36" s="36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1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8.804819277108432" customWidth="true"/>
    <col min="2" max="2" width="8.804819277108432" customWidth="true"/>
    <col min="3" max="3" width="8.804819277108432" customWidth="true"/>
    <col min="4" max="4" width="8.804819277108432" customWidth="true"/>
    <col min="5" max="5" width="8.804819277108432" customWidth="true"/>
    <col min="6" max="6" width="8.804819277108432" customWidth="true"/>
    <col min="7" max="7" width="8.804819277108432" customWidth="true"/>
    <col min="8" max="8" width="8.804819277108432" customWidth="true"/>
    <col min="9" max="9" width="8.804819277108432" customWidth="true"/>
    <col min="10" max="10" width="8.804819277108432" customWidth="true"/>
    <col min="11" max="11" width="8.804819277108432" customWidth="true"/>
    <col min="12" max="12" width="8.804819277108432" customWidth="true"/>
    <col min="13" max="13" width="8.804819277108432" customWidth="true"/>
    <col min="14" max="14" width="8.804819277108432" customWidth="true"/>
    <col min="15" max="15" width="8.804819277108432" customWidth="true"/>
    <col min="16" max="16" width="8.804819277108432" customWidth="true"/>
    <col min="17" max="17" width="8.804819277108432" customWidth="true"/>
    <col min="18" max="18" width="8.804819277108432" customWidth="true"/>
    <col min="19" max="19" width="8.804819277108432" customWidth="true"/>
    <col min="20" max="20" width="8.804819277108432" customWidth="true"/>
    <col min="21" max="21" width="8.804819277108432" customWidth="true"/>
    <col min="22" max="22" width="8.804819277108432" customWidth="true"/>
    <col min="23" max="23" width="8.804819277108432" customWidth="true"/>
    <col min="24" max="24" width="8.804819277108432" customWidth="true"/>
    <col min="25" max="25" width="8.804819277108432" customWidth="true"/>
    <col min="26" max="26" width="8.804819277108432" customWidth="true"/>
    <col min="27" max="27" width="8.804819277108432" customWidth="true"/>
  </cols>
  <sheetData>
    <row r="1" spans="1:27">
      <c r="A1" s="34" t="s">
        <v>0</v>
      </c>
      <c r="B1" s="34" t="s">
        <v>420</v>
      </c>
      <c r="C1" s="34" t="s">
        <v>421</v>
      </c>
      <c r="D1" s="34" t="s">
        <v>422</v>
      </c>
      <c r="E1" s="34" t="s">
        <v>423</v>
      </c>
      <c r="F1" s="34" t="s">
        <v>424</v>
      </c>
      <c r="G1" s="34" t="s">
        <v>425</v>
      </c>
      <c r="H1" s="34" t="s">
        <v>426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>
      <c r="A2" s="37" t="n">
        <v>1.0</v>
      </c>
      <c r="B2" s="37" t="s">
        <v>427</v>
      </c>
      <c r="C2" s="38" t="s">
        <v>428</v>
      </c>
      <c r="D2" s="37" t="s">
        <v>429</v>
      </c>
      <c r="E2" s="37" t="s">
        <v>430</v>
      </c>
      <c r="F2" s="37" t="s">
        <v>431</v>
      </c>
      <c r="G2" s="34" t="s">
        <v>34</v>
      </c>
      <c r="H2" s="34" t="s">
        <v>14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>
      <c r="A3" s="37" t="n">
        <v>2.0</v>
      </c>
      <c r="B3" s="37" t="s">
        <v>432</v>
      </c>
      <c r="C3" s="38" t="s">
        <v>433</v>
      </c>
      <c r="D3" s="35"/>
      <c r="E3" s="34" t="s">
        <v>434</v>
      </c>
      <c r="F3" s="37" t="s">
        <v>435</v>
      </c>
      <c r="G3" s="34" t="s">
        <v>39</v>
      </c>
      <c r="H3" s="37" t="s">
        <v>436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>
      <c r="A4" s="37" t="n">
        <v>3.0</v>
      </c>
      <c r="B4" s="37" t="s">
        <v>437</v>
      </c>
      <c r="C4" s="38" t="s">
        <v>438</v>
      </c>
      <c r="D4" s="35"/>
      <c r="E4" s="34" t="s">
        <v>439</v>
      </c>
      <c r="F4" s="35"/>
      <c r="G4" s="34" t="s">
        <v>43</v>
      </c>
      <c r="H4" s="34" t="s">
        <v>35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>
      <c r="A5" s="37" t="n">
        <v>4.0</v>
      </c>
      <c r="B5" s="37" t="s">
        <v>440</v>
      </c>
      <c r="C5" s="38" t="s">
        <v>441</v>
      </c>
      <c r="D5" s="35"/>
      <c r="E5" s="35"/>
      <c r="F5" s="35"/>
      <c r="G5" s="34" t="s">
        <v>13</v>
      </c>
      <c r="H5" s="34" t="s">
        <v>40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>
      <c r="A6" s="37" t="n">
        <v>5.0</v>
      </c>
      <c r="B6" s="37" t="s">
        <v>442</v>
      </c>
      <c r="C6" s="38" t="s">
        <v>443</v>
      </c>
      <c r="D6" s="35"/>
      <c r="E6" s="35"/>
      <c r="F6" s="35"/>
      <c r="G6" s="34" t="s">
        <v>47</v>
      </c>
      <c r="H6" s="34" t="s">
        <v>44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>
      <c r="A7" s="37" t="n">
        <v>6.0</v>
      </c>
      <c r="B7" s="37" t="s">
        <v>444</v>
      </c>
      <c r="C7" s="38" t="s">
        <v>445</v>
      </c>
      <c r="D7" s="35"/>
      <c r="E7" s="35"/>
      <c r="F7" s="35"/>
      <c r="G7" s="34" t="s">
        <v>51</v>
      </c>
      <c r="H7" s="34" t="s">
        <v>48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>
      <c r="A8" s="37" t="n">
        <v>7.0</v>
      </c>
      <c r="B8" s="37" t="s">
        <v>446</v>
      </c>
      <c r="C8" s="38" t="s">
        <v>447</v>
      </c>
      <c r="D8" s="35"/>
      <c r="E8" s="35"/>
      <c r="F8" s="35"/>
      <c r="G8" s="35"/>
      <c r="H8" s="34" t="s">
        <v>448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>
      <c r="A9" s="37" t="n">
        <v>8.0</v>
      </c>
      <c r="B9" s="37" t="s">
        <v>449</v>
      </c>
      <c r="C9" s="38" t="s">
        <v>450</v>
      </c>
      <c r="D9" s="35"/>
      <c r="E9" s="35"/>
      <c r="F9" s="35"/>
      <c r="G9" s="35"/>
      <c r="H9" s="34" t="s">
        <v>451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>
      <c r="A10" s="37" t="n">
        <v>9.0</v>
      </c>
      <c r="B10" s="37" t="s">
        <v>452</v>
      </c>
      <c r="C10" s="38" t="s">
        <v>453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>
      <c r="A11" s="37" t="n">
        <v>10.0</v>
      </c>
      <c r="B11" s="37"/>
      <c r="C11" s="38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>
      <c r="A12" s="37" t="n">
        <v>11.0</v>
      </c>
      <c r="B12" s="37"/>
      <c r="C12" s="39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>
      <c r="A13" s="37" t="n">
        <v>12.0</v>
      </c>
      <c r="B13" s="37"/>
      <c r="C13" s="39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>
      <c r="A14" s="37" t="n">
        <v>13.0</v>
      </c>
      <c r="B14" s="37"/>
      <c r="C14" s="39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>
      <c r="A15" s="37" t="n">
        <v>14.0</v>
      </c>
      <c r="B15" s="37"/>
      <c r="C15" s="39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>
      <c r="A16" s="37" t="n">
        <v>15.0</v>
      </c>
      <c r="B16" s="37"/>
      <c r="C16" s="39"/>
      <c r="D16" s="34"/>
      <c r="E16" s="34"/>
      <c r="F16" s="34"/>
      <c r="G16" s="34"/>
      <c r="H16" s="3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>
      <c r="A17" s="37" t="n">
        <v>16.0</v>
      </c>
      <c r="B17" s="37"/>
      <c r="C17" s="39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>
      <c r="A18" s="37" t="n">
        <v>17.0</v>
      </c>
      <c r="B18" s="37"/>
      <c r="C18" s="39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</sheetData>
  <hyperlinks>
    <hyperlink ref="C2" r:id="rId1"/>
    <hyperlink ref="C3" r:id="rId2"/>
    <hyperlink ref="C4" r:id="rId3"/>
    <hyperlink ref="C5" r:id="rId4"/>
    <hyperlink ref="C6" r:id="rId5"/>
    <hyperlink ref="C7" r:id="rId6"/>
  </hyperlin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1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8.804819277108432" customWidth="true"/>
    <col min="2" max="2" width="9.56987951807229" customWidth="true"/>
    <col min="3" max="3" width="8.804819277108432" customWidth="true"/>
    <col min="4" max="4" width="8.804819277108432" customWidth="true"/>
    <col min="5" max="5" width="8.804819277108432" customWidth="true"/>
    <col min="6" max="6" width="7.273493975903613" customWidth="true"/>
    <col min="7" max="7" width="8.804819277108432" customWidth="true"/>
    <col min="8" max="8" width="8.804819277108432" customWidth="true"/>
    <col min="9" max="9" width="8.804819277108432" customWidth="true"/>
    <col min="10" max="10" width="12.37710843373494" customWidth="true"/>
    <col min="11" max="11" width="8.804819277108432" customWidth="true"/>
    <col min="12" max="12" width="8.804819277108432" customWidth="true"/>
    <col min="13" max="13" width="8.804819277108432" customWidth="true"/>
    <col min="14" max="14" width="8.804819277108432" customWidth="true"/>
    <col min="15" max="15" width="8.804819277108432" customWidth="true"/>
    <col min="16" max="16" width="8.804819277108432" customWidth="true"/>
    <col min="17" max="17" width="8.804819277108432" customWidth="true"/>
    <col min="18" max="18" width="8.804819277108432" customWidth="true"/>
    <col min="19" max="19" width="8.804819277108432" customWidth="true"/>
    <col min="20" max="20" width="8.804819277108432" customWidth="true"/>
    <col min="21" max="21" width="8.804819277108432" customWidth="true"/>
    <col min="22" max="22" width="8.804819277108432" customWidth="true"/>
    <col min="23" max="23" width="8.804819277108432" customWidth="true"/>
    <col min="24" max="24" width="8.804819277108432" customWidth="true"/>
    <col min="25" max="25" width="8.804819277108432" customWidth="true"/>
    <col min="26" max="26" width="8.804819277108432" customWidth="true"/>
    <col min="27" max="27" width="8.804819277108432" customWidth="true"/>
  </cols>
  <sheetData>
    <row r="1" spans="1:27">
      <c r="A1" s="34" t="s">
        <v>0</v>
      </c>
      <c r="B1" s="40" t="s">
        <v>454</v>
      </c>
      <c r="C1" s="34" t="s">
        <v>455</v>
      </c>
      <c r="D1" s="34" t="s">
        <v>421</v>
      </c>
      <c r="E1" s="34" t="s">
        <v>422</v>
      </c>
      <c r="F1" s="34" t="s">
        <v>423</v>
      </c>
      <c r="G1" s="34" t="s">
        <v>424</v>
      </c>
      <c r="H1" s="34" t="s">
        <v>456</v>
      </c>
      <c r="I1" s="34" t="s">
        <v>457</v>
      </c>
      <c r="J1" s="34" t="s">
        <v>458</v>
      </c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>
      <c r="A2" s="34" t="n">
        <v>1.0</v>
      </c>
      <c r="B2" s="35"/>
      <c r="C2" s="35"/>
      <c r="D2" s="35"/>
      <c r="E2" s="35"/>
      <c r="F2" s="34" t="s">
        <v>459</v>
      </c>
      <c r="G2" s="34" t="s">
        <v>460</v>
      </c>
      <c r="H2" s="34" t="s">
        <v>13</v>
      </c>
      <c r="I2" s="34" t="s">
        <v>40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>
      <c r="A3" s="34" t="n">
        <v>2.0</v>
      </c>
      <c r="B3" s="35"/>
      <c r="C3" s="35"/>
      <c r="D3" s="35"/>
      <c r="E3" s="35"/>
      <c r="F3" s="34" t="s">
        <v>461</v>
      </c>
      <c r="G3" s="34" t="s">
        <v>462</v>
      </c>
      <c r="H3" s="34" t="str">
        <f t="normal">$B$1&amp;" revenue"</f>
        <v>Product_name revenue</v>
      </c>
      <c r="I3" s="34" t="s">
        <v>463</v>
      </c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>
      <c r="A4" s="34" t="n">
        <v>3.0</v>
      </c>
      <c r="B4" s="35"/>
      <c r="C4" s="35"/>
      <c r="D4" s="35"/>
      <c r="E4" s="35"/>
      <c r="F4" s="34" t="s">
        <v>464</v>
      </c>
      <c r="G4" s="35"/>
      <c r="H4" s="34" t="str">
        <f t="normal">$B$1&amp;" sales"</f>
        <v>Product_name sales</v>
      </c>
      <c r="I4" s="34" t="s">
        <v>35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>
      <c r="A5" s="34" t="n">
        <v>4.0</v>
      </c>
      <c r="B5" s="35"/>
      <c r="C5" s="35"/>
      <c r="D5" s="35"/>
      <c r="E5" s="35"/>
      <c r="F5" s="34" t="s">
        <v>465</v>
      </c>
      <c r="G5" s="35"/>
      <c r="H5" s="34" t="str">
        <f t="normal">$B$1&amp;" capacity"</f>
        <v>Product_name capacity</v>
      </c>
      <c r="I5" s="34" t="s">
        <v>44</v>
      </c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>
      <c r="A6" s="34" t="n">
        <v>5.0</v>
      </c>
      <c r="B6" s="35"/>
      <c r="C6" s="35"/>
      <c r="D6" s="35"/>
      <c r="E6" s="35"/>
      <c r="F6" s="35"/>
      <c r="G6" s="35"/>
      <c r="H6" s="34" t="str">
        <f t="normal">$B$1&amp;" production"</f>
        <v>Product_name production</v>
      </c>
      <c r="I6" s="34" t="s">
        <v>14</v>
      </c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>
      <c r="A7" s="34" t="n">
        <v>6.0</v>
      </c>
      <c r="B7" s="35"/>
      <c r="C7" s="35"/>
      <c r="D7" s="35"/>
      <c r="E7" s="35"/>
      <c r="F7" s="35"/>
      <c r="G7" s="35"/>
      <c r="H7" s="34" t="s">
        <v>466</v>
      </c>
      <c r="I7" s="34" t="s">
        <v>436</v>
      </c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>
      <c r="A8" s="34" t="n">
        <v>7.0</v>
      </c>
      <c r="B8" s="35"/>
      <c r="C8" s="35"/>
      <c r="D8" s="35"/>
      <c r="E8" s="35"/>
      <c r="F8" s="35"/>
      <c r="G8" s="35"/>
      <c r="H8" s="34" t="s">
        <v>51</v>
      </c>
      <c r="I8" s="34" t="s">
        <v>467</v>
      </c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>
      <c r="A9" s="34" t="n">
        <v>8.0</v>
      </c>
      <c r="B9" s="35"/>
      <c r="C9" s="35"/>
      <c r="D9" s="35"/>
      <c r="E9" s="35"/>
      <c r="F9" s="35"/>
      <c r="G9" s="35"/>
      <c r="H9" s="35"/>
      <c r="I9" s="34" t="s">
        <v>48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>
      <c r="A10" s="34" t="n">
        <v>9.0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>
      <c r="A11" s="34" t="n">
        <v>10.0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>
      <c r="A12" s="34" t="n">
        <v>11.0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>
      <c r="A13" s="34" t="n">
        <v>12.0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>
      <c r="A14" s="34" t="n">
        <v>13.0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>
      <c r="A15" s="34" t="n">
        <v>14.0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>
      <c r="A16" s="34" t="n">
        <v>15.0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>
      <c r="A17" s="34" t="n">
        <v>16.0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>
      <c r="A18" s="34" t="n">
        <v>17.0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>
      <c r="A19" s="34" t="n">
        <v>18.0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>
      <c r="A20" s="34" t="n">
        <v>19.0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>
      <c r="A21" s="34" t="n">
        <v>20.0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1"/>
  <sheetViews>
    <sheetView showGridLines="true" view="normal" zoomScale="100" zoomScaleNormal="100" zoomScaleSheetLayoutView="100" zoomScalePageLayoutView="100" workbookViewId="0">
      <pane xSplit="1.0" ySplit="1.0" topLeftCell="B2" activePane="bottomRight" state="frozen"/>
    </sheetView>
  </sheetViews>
  <sheetFormatPr defaultColWidth="8.8" defaultRowHeight="15.6" outlineLevelRow="0" outlineLevelCol="0"/>
  <cols>
    <col min="1" max="1" width="9.186746987951807" customWidth="true"/>
    <col min="2" max="2" width="8.804819277108432" customWidth="true"/>
    <col min="3" max="3" width="8.804819277108432" customWidth="true"/>
    <col min="4" max="4" width="8.804819277108432" customWidth="true"/>
    <col min="5" max="5" width="8.804819277108432" customWidth="true"/>
    <col min="6" max="6" width="8.804819277108432" customWidth="true"/>
    <col min="7" max="7" width="8.804819277108432" customWidth="true"/>
    <col min="8" max="8" width="8.804819277108432" customWidth="true"/>
    <col min="9" max="9" width="8.804819277108432" customWidth="true"/>
    <col min="10" max="10" width="8.804819277108432" customWidth="true"/>
    <col min="11" max="11" width="8.804819277108432" customWidth="true"/>
    <col min="12" max="12" width="8.804819277108432" customWidth="true"/>
    <col min="13" max="13" width="8.804819277108432" customWidth="true"/>
    <col min="14" max="14" width="8.804819277108432" customWidth="true"/>
    <col min="15" max="15" width="8.804819277108432" customWidth="true"/>
    <col min="16" max="16" width="8.804819277108432" customWidth="true"/>
    <col min="17" max="17" width="8.804819277108432" customWidth="true"/>
    <col min="18" max="18" width="8.804819277108432" customWidth="true"/>
    <col min="19" max="19" width="8.804819277108432" customWidth="true"/>
    <col min="20" max="20" width="8.804819277108432" customWidth="true"/>
    <col min="21" max="21" width="8.804819277108432" customWidth="true"/>
    <col min="22" max="22" width="8.804819277108432" customWidth="true"/>
    <col min="23" max="23" width="8.804819277108432" customWidth="true"/>
    <col min="24" max="24" width="8.804819277108432" customWidth="true"/>
    <col min="25" max="25" width="8.804819277108432" customWidth="true"/>
    <col min="26" max="26" width="8.804819277108432" customWidth="true"/>
    <col min="27" max="27" width="8.804819277108432" customWidth="true"/>
  </cols>
  <sheetData>
    <row r="1" spans="1:27">
      <c r="A1" s="34" t="s">
        <v>0</v>
      </c>
      <c r="B1" s="34" t="s">
        <v>468</v>
      </c>
      <c r="C1" s="35"/>
      <c r="D1" s="35"/>
      <c r="E1" s="34" t="s">
        <v>469</v>
      </c>
      <c r="F1" s="34" t="s">
        <v>470</v>
      </c>
      <c r="G1" s="34" t="s">
        <v>471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>
      <c r="A2" s="34" t="n">
        <v>1.0</v>
      </c>
      <c r="B2" s="34" t="s">
        <v>472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>
      <c r="A3" s="34" t="n">
        <v>2.0</v>
      </c>
      <c r="B3" s="34" t="s">
        <v>473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>
      <c r="A4" s="34" t="n">
        <v>3.0</v>
      </c>
      <c r="B4" s="34" t="s">
        <v>474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>
      <c r="A5" s="34" t="n">
        <v>4.0</v>
      </c>
      <c r="B5" s="34" t="s">
        <v>475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>
      <c r="A6" s="34" t="n">
        <v>5.0</v>
      </c>
      <c r="B6" s="34" t="s">
        <v>476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>
      <c r="A7" s="34" t="n">
        <v>6.0</v>
      </c>
      <c r="B7" s="34" t="s">
        <v>477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>
      <c r="A8" s="34" t="n">
        <v>7.0</v>
      </c>
      <c r="B8" s="34" t="s">
        <v>478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>
      <c r="A9" s="34" t="n">
        <v>8.0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>
      <c r="A10" s="34" t="n">
        <v>9.0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>
      <c r="A11" s="34" t="n">
        <v>10.0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>
      <c r="A12" s="34" t="n">
        <v>11.0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>
      <c r="A13" s="34" t="n">
        <v>12.0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>
      <c r="A14" s="34" t="n">
        <v>13.0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>
      <c r="A15" s="34" t="n">
        <v>14.0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>
      <c r="A16" s="34" t="n">
        <v>15.0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>
      <c r="A17" s="34" t="n">
        <v>16.0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>
      <c r="A18" s="34" t="n">
        <v>17.0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>
      <c r="A19" s="34" t="n">
        <v>18.0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>
      <c r="A20" s="34" t="n">
        <v>19.0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>
      <c r="A21" s="34" t="n">
        <v>20.0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>
      <c r="A22" s="34" t="n">
        <v>21.0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>
      <c r="A23" s="34" t="n">
        <v>22.0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>
      <c r="A24" s="34" t="n">
        <v>23.0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>
      <c r="A25" s="34" t="n">
        <v>24.0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>
      <c r="A26" s="34" t="n">
        <v>25.0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>
      <c r="A27" s="34" t="n">
        <v>26.0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>
      <c r="A28" s="34" t="n">
        <v>27.0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>
      <c r="A29" s="34" t="n">
        <v>28.0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>
      <c r="A30" s="34" t="n">
        <v>29.0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>
      <c r="A31" s="34" t="n">
        <v>30.0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1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8.804819277108432" customWidth="true"/>
    <col min="2" max="2" width="8.804819277108432" customWidth="true"/>
    <col min="3" max="3" width="8.804819277108432" customWidth="true"/>
    <col min="4" max="4" width="8.804819277108432" customWidth="true"/>
    <col min="5" max="5" width="16.332530120481927" customWidth="true"/>
    <col min="6" max="6" width="8.804819277108432" customWidth="true"/>
    <col min="7" max="7" width="8.804819277108432" customWidth="true"/>
    <col min="8" max="8" width="8.804819277108432" customWidth="true"/>
    <col min="9" max="9" width="8.804819277108432" customWidth="true"/>
    <col min="10" max="10" width="8.804819277108432" customWidth="true"/>
    <col min="11" max="11" width="8.804819277108432" customWidth="true"/>
    <col min="12" max="12" width="8.804819277108432" customWidth="true"/>
    <col min="13" max="13" width="8.804819277108432" customWidth="true"/>
    <col min="14" max="14" width="8.804819277108432" customWidth="true"/>
    <col min="15" max="15" width="8.804819277108432" customWidth="true"/>
    <col min="16" max="16" width="8.804819277108432" customWidth="true"/>
    <col min="17" max="17" width="8.804819277108432" customWidth="true"/>
    <col min="18" max="18" width="8.804819277108432" customWidth="true"/>
    <col min="19" max="19" width="8.804819277108432" customWidth="true"/>
    <col min="20" max="20" width="8.804819277108432" customWidth="true"/>
    <col min="21" max="21" width="8.804819277108432" customWidth="true"/>
    <col min="22" max="22" width="8.804819277108432" customWidth="true"/>
    <col min="23" max="23" width="8.804819277108432" customWidth="true"/>
    <col min="24" max="24" width="8.804819277108432" customWidth="true"/>
    <col min="25" max="25" width="8.804819277108432" customWidth="true"/>
    <col min="26" max="26" width="8.804819277108432" customWidth="true"/>
    <col min="27" max="27" width="8.804819277108432" customWidth="true"/>
  </cols>
  <sheetData>
    <row r="1" spans="1:27">
      <c r="A1" s="34" t="s">
        <v>0</v>
      </c>
      <c r="B1" s="34" t="s">
        <v>479</v>
      </c>
      <c r="C1" s="34" t="s">
        <v>480</v>
      </c>
      <c r="D1" s="34" t="s">
        <v>481</v>
      </c>
      <c r="E1" s="34" t="s">
        <v>482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>
      <c r="A2" s="34" t="n">
        <v>1.0</v>
      </c>
      <c r="B2" s="34" t="s">
        <v>483</v>
      </c>
      <c r="C2" s="34" t="s">
        <v>484</v>
      </c>
      <c r="D2" s="34" t="s">
        <v>485</v>
      </c>
      <c r="E2" s="34" t="s">
        <v>486</v>
      </c>
      <c r="F2" s="34" t="s">
        <v>487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>
      <c r="A3" s="34" t="n">
        <v>2.0</v>
      </c>
      <c r="B3" s="35"/>
      <c r="C3" s="34" t="s">
        <v>488</v>
      </c>
      <c r="D3" s="34" t="s">
        <v>489</v>
      </c>
      <c r="E3" s="34" t="s">
        <v>490</v>
      </c>
      <c r="F3" s="34" t="s">
        <v>491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>
      <c r="A4" s="34" t="n">
        <v>3.0</v>
      </c>
      <c r="B4" s="35"/>
      <c r="C4" s="34" t="s">
        <v>492</v>
      </c>
      <c r="D4" s="34" t="s">
        <v>493</v>
      </c>
      <c r="E4" s="34" t="s">
        <v>494</v>
      </c>
      <c r="F4" s="34" t="s">
        <v>495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>
      <c r="A5" s="34" t="n">
        <v>4.0</v>
      </c>
      <c r="B5" s="35"/>
      <c r="C5" s="34" t="s">
        <v>496</v>
      </c>
      <c r="D5" s="34" t="s">
        <v>497</v>
      </c>
      <c r="E5" s="34" t="s">
        <v>498</v>
      </c>
      <c r="F5" s="34" t="s">
        <v>499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>
      <c r="A6" s="34" t="n">
        <v>5.0</v>
      </c>
      <c r="B6" s="35"/>
      <c r="C6" s="34" t="s">
        <v>500</v>
      </c>
      <c r="D6" s="34" t="s">
        <v>501</v>
      </c>
      <c r="E6" s="34" t="s">
        <v>502</v>
      </c>
      <c r="F6" s="34" t="s">
        <v>503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>
      <c r="A7" s="34" t="n">
        <v>6.0</v>
      </c>
      <c r="B7" s="35"/>
      <c r="C7" s="34" t="s">
        <v>504</v>
      </c>
      <c r="D7" s="34" t="s">
        <v>505</v>
      </c>
      <c r="E7" s="34" t="s">
        <v>506</v>
      </c>
      <c r="F7" s="34" t="s">
        <v>507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>
      <c r="A8" s="34" t="n">
        <v>7.0</v>
      </c>
      <c r="B8" s="35"/>
      <c r="C8" s="35"/>
      <c r="D8" s="34" t="s">
        <v>508</v>
      </c>
      <c r="E8" s="34" t="s">
        <v>509</v>
      </c>
      <c r="F8" s="34" t="s">
        <v>510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>
      <c r="A9" s="34" t="n">
        <v>8.0</v>
      </c>
      <c r="B9" s="35"/>
      <c r="C9" s="35"/>
      <c r="D9" s="35"/>
      <c r="E9" s="34" t="s">
        <v>511</v>
      </c>
      <c r="F9" s="34" t="s">
        <v>512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>
      <c r="A10" s="34" t="n">
        <v>9.0</v>
      </c>
      <c r="B10" s="35"/>
      <c r="C10" s="35"/>
      <c r="D10" s="35"/>
      <c r="E10" s="34" t="s">
        <v>513</v>
      </c>
      <c r="F10" s="34" t="s">
        <v>514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>
      <c r="A11" s="34" t="n">
        <v>10.0</v>
      </c>
      <c r="B11" s="35"/>
      <c r="C11" s="35"/>
      <c r="D11" s="35"/>
      <c r="E11" s="34" t="s">
        <v>515</v>
      </c>
      <c r="F11" s="34" t="s">
        <v>516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>
      <c r="A12" s="34" t="n">
        <v>11.0</v>
      </c>
      <c r="B12" s="35"/>
      <c r="C12" s="35"/>
      <c r="D12" s="35"/>
      <c r="E12" s="34" t="s">
        <v>517</v>
      </c>
      <c r="F12" s="34" t="s">
        <v>518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>
      <c r="A13" s="34" t="n">
        <v>12.0</v>
      </c>
      <c r="B13" s="35"/>
      <c r="C13" s="35"/>
      <c r="D13" s="35"/>
      <c r="E13" s="34" t="s">
        <v>519</v>
      </c>
      <c r="F13" s="34" t="s">
        <v>520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>
      <c r="A14" s="34" t="n">
        <v>13.0</v>
      </c>
      <c r="B14" s="35"/>
      <c r="C14" s="35"/>
      <c r="D14" s="35"/>
      <c r="E14" s="34" t="s">
        <v>521</v>
      </c>
      <c r="F14" s="34" t="s">
        <v>522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>
      <c r="A15" s="34" t="n">
        <v>14.0</v>
      </c>
      <c r="B15" s="35"/>
      <c r="C15" s="35"/>
      <c r="D15" s="35"/>
      <c r="E15" s="34" t="s">
        <v>523</v>
      </c>
      <c r="F15" s="34" t="s">
        <v>524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>
      <c r="A16" s="34" t="n">
        <v>15.0</v>
      </c>
      <c r="B16" s="35"/>
      <c r="C16" s="35"/>
      <c r="D16" s="35"/>
      <c r="E16" s="34" t="s">
        <v>525</v>
      </c>
      <c r="F16" s="34" t="s">
        <v>526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>
      <c r="A17" s="34" t="n">
        <v>16.0</v>
      </c>
      <c r="B17" s="35"/>
      <c r="C17" s="35"/>
      <c r="D17" s="35"/>
      <c r="E17" s="34" t="s">
        <v>527</v>
      </c>
      <c r="F17" s="34" t="s">
        <v>528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>
      <c r="A18" s="34" t="n">
        <v>17.0</v>
      </c>
      <c r="B18" s="35"/>
      <c r="C18" s="35"/>
      <c r="D18" s="35"/>
      <c r="E18" s="34" t="s">
        <v>529</v>
      </c>
      <c r="F18" s="34" t="s">
        <v>530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>
      <c r="A19" s="34" t="n">
        <v>18.0</v>
      </c>
      <c r="B19" s="35"/>
      <c r="C19" s="35"/>
      <c r="D19" s="35"/>
      <c r="E19" s="34" t="s">
        <v>531</v>
      </c>
      <c r="F19" s="34" t="s">
        <v>532</v>
      </c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>
      <c r="A20" s="34" t="n">
        <v>19.0</v>
      </c>
      <c r="B20" s="35"/>
      <c r="C20" s="35"/>
      <c r="D20" s="35"/>
      <c r="E20" s="34" t="s">
        <v>533</v>
      </c>
      <c r="F20" s="34" t="s">
        <v>534</v>
      </c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>
      <c r="A21" s="34" t="n">
        <v>20.0</v>
      </c>
      <c r="B21" s="35"/>
      <c r="C21" s="35"/>
      <c r="D21" s="35"/>
      <c r="E21" s="34" t="s">
        <v>535</v>
      </c>
      <c r="F21" s="34" t="s">
        <v>536</v>
      </c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>
      <c r="A22" s="34" t="n">
        <v>21.0</v>
      </c>
      <c r="B22" s="35"/>
      <c r="C22" s="35"/>
      <c r="D22" s="35"/>
      <c r="E22" s="34" t="s">
        <v>537</v>
      </c>
      <c r="F22" s="34" t="s">
        <v>538</v>
      </c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>
      <c r="A23" s="34" t="n">
        <v>22.0</v>
      </c>
      <c r="B23" s="35"/>
      <c r="C23" s="35"/>
      <c r="D23" s="35"/>
      <c r="E23" s="34" t="s">
        <v>539</v>
      </c>
      <c r="F23" s="34" t="s">
        <v>540</v>
      </c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>
      <c r="A24" s="34" t="n">
        <v>23.0</v>
      </c>
      <c r="B24" s="35"/>
      <c r="C24" s="35"/>
      <c r="D24" s="35"/>
      <c r="E24" s="34" t="s">
        <v>541</v>
      </c>
      <c r="F24" s="34" t="s">
        <v>542</v>
      </c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>
      <c r="A25" s="34" t="n">
        <v>24.0</v>
      </c>
      <c r="B25" s="35"/>
      <c r="C25" s="35"/>
      <c r="D25" s="35"/>
      <c r="E25" s="34" t="s">
        <v>543</v>
      </c>
      <c r="F25" s="34" t="s">
        <v>544</v>
      </c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>
      <c r="A26" s="34" t="n">
        <v>25.0</v>
      </c>
      <c r="B26" s="35"/>
      <c r="C26" s="35"/>
      <c r="D26" s="35"/>
      <c r="E26" s="34" t="s">
        <v>545</v>
      </c>
      <c r="F26" s="34" t="s">
        <v>546</v>
      </c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>
      <c r="A27" s="34" t="n">
        <v>26.0</v>
      </c>
      <c r="B27" s="35"/>
      <c r="C27" s="35"/>
      <c r="D27" s="35"/>
      <c r="E27" s="34" t="s">
        <v>547</v>
      </c>
      <c r="F27" s="34" t="s">
        <v>548</v>
      </c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>
      <c r="A28" s="34" t="n">
        <v>27.0</v>
      </c>
      <c r="B28" s="35"/>
      <c r="C28" s="35"/>
      <c r="D28" s="35"/>
      <c r="E28" s="34" t="s">
        <v>549</v>
      </c>
      <c r="F28" s="34" t="s">
        <v>550</v>
      </c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>
      <c r="A29" s="34" t="n">
        <v>28.0</v>
      </c>
      <c r="B29" s="35"/>
      <c r="C29" s="35"/>
      <c r="D29" s="35"/>
      <c r="E29" s="34" t="s">
        <v>551</v>
      </c>
      <c r="F29" s="34" t="s">
        <v>552</v>
      </c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>
      <c r="A30" s="34" t="n">
        <v>29.0</v>
      </c>
      <c r="B30" s="35"/>
      <c r="C30" s="35"/>
      <c r="D30" s="35"/>
      <c r="E30" s="34" t="s">
        <v>553</v>
      </c>
      <c r="F30" s="34" t="s">
        <v>554</v>
      </c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>
      <c r="A31" s="34" t="n">
        <v>30.0</v>
      </c>
      <c r="B31" s="35"/>
      <c r="C31" s="35"/>
      <c r="D31" s="35"/>
      <c r="E31" s="34" t="s">
        <v>555</v>
      </c>
      <c r="F31" s="34" t="s">
        <v>556</v>
      </c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>
      <c r="A32" s="34" t="n">
        <v>31.0</v>
      </c>
      <c r="B32" s="35"/>
      <c r="C32" s="35"/>
      <c r="D32" s="35"/>
      <c r="E32" s="34" t="s">
        <v>557</v>
      </c>
      <c r="F32" s="34" t="s">
        <v>558</v>
      </c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>
      <c r="A33" s="34" t="n">
        <v>32.0</v>
      </c>
      <c r="B33" s="35"/>
      <c r="C33" s="35"/>
      <c r="D33" s="35"/>
      <c r="E33" s="34" t="s">
        <v>559</v>
      </c>
      <c r="F33" s="34" t="s">
        <v>560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>
      <c r="A34" s="34" t="n">
        <v>33.0</v>
      </c>
      <c r="B34" s="35"/>
      <c r="C34" s="35"/>
      <c r="D34" s="35"/>
      <c r="E34" s="34" t="s">
        <v>561</v>
      </c>
      <c r="F34" s="34" t="s">
        <v>562</v>
      </c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>
      <c r="A35" s="34" t="n">
        <v>34.0</v>
      </c>
      <c r="B35" s="35"/>
      <c r="C35" s="35"/>
      <c r="D35" s="35"/>
      <c r="E35" s="34" t="s">
        <v>563</v>
      </c>
      <c r="F35" s="34" t="s">
        <v>564</v>
      </c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>
      <c r="A36" s="34" t="n">
        <v>35.0</v>
      </c>
      <c r="B36" s="35"/>
      <c r="C36" s="35"/>
      <c r="D36" s="35"/>
      <c r="E36" s="34" t="s">
        <v>565</v>
      </c>
      <c r="F36" s="34" t="s">
        <v>566</v>
      </c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>
      <c r="A37" s="34" t="n">
        <v>36.0</v>
      </c>
      <c r="B37" s="35"/>
      <c r="C37" s="35"/>
      <c r="D37" s="35"/>
      <c r="E37" s="34" t="s">
        <v>567</v>
      </c>
      <c r="F37" s="34" t="s">
        <v>568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>
      <c r="A38" s="34" t="n">
        <v>37.0</v>
      </c>
      <c r="B38" s="35"/>
      <c r="C38" s="35"/>
      <c r="D38" s="35"/>
      <c r="E38" s="34" t="s">
        <v>569</v>
      </c>
      <c r="F38" s="34" t="s">
        <v>570</v>
      </c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>
      <c r="A39" s="34" t="n">
        <v>38.0</v>
      </c>
      <c r="B39" s="35"/>
      <c r="C39" s="35"/>
      <c r="D39" s="35"/>
      <c r="E39" s="34" t="s">
        <v>571</v>
      </c>
      <c r="F39" s="34" t="s">
        <v>572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>
      <c r="A40" s="34" t="n">
        <v>39.0</v>
      </c>
      <c r="B40" s="35"/>
      <c r="C40" s="35"/>
      <c r="D40" s="35"/>
      <c r="E40" s="34" t="s">
        <v>573</v>
      </c>
      <c r="F40" s="34" t="s">
        <v>574</v>
      </c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>
      <c r="A41" s="34" t="n">
        <v>40.0</v>
      </c>
      <c r="B41" s="35"/>
      <c r="C41" s="35"/>
      <c r="D41" s="35"/>
      <c r="E41" s="34" t="s">
        <v>575</v>
      </c>
      <c r="F41" s="34" t="s">
        <v>576</v>
      </c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1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8.804819277108432" customWidth="true"/>
    <col min="2" max="2" width="20.160240963855422" customWidth="true"/>
    <col min="3" max="3" width="23.349397590361445" customWidth="true"/>
    <col min="4" max="4" width="8.804819277108432" customWidth="true"/>
    <col min="5" max="5" width="11.866265060240963" customWidth="true"/>
    <col min="6" max="6" width="8.804819277108432" customWidth="true"/>
    <col min="7" max="7" width="8.804819277108432" customWidth="true"/>
    <col min="8" max="8" width="25.646987951807226" customWidth="true"/>
    <col min="9" max="9" width="8.804819277108432" customWidth="true"/>
    <col min="10" max="10" width="8.804819277108432" customWidth="true"/>
    <col min="11" max="11" width="8.804819277108432" customWidth="true"/>
    <col min="12" max="12" width="8.804819277108432" customWidth="true"/>
    <col min="13" max="13" width="8.804819277108432" customWidth="true"/>
    <col min="14" max="14" width="8.804819277108432" customWidth="true"/>
    <col min="15" max="15" width="8.804819277108432" customWidth="true"/>
    <col min="16" max="16" width="8.804819277108432" customWidth="true"/>
    <col min="17" max="17" width="8.804819277108432" customWidth="true"/>
    <col min="18" max="18" width="8.804819277108432" customWidth="true"/>
    <col min="19" max="19" width="8.804819277108432" customWidth="true"/>
    <col min="20" max="20" width="8.804819277108432" customWidth="true"/>
    <col min="21" max="21" width="8.804819277108432" customWidth="true"/>
    <col min="22" max="22" width="8.804819277108432" customWidth="true"/>
    <col min="23" max="23" width="8.804819277108432" customWidth="true"/>
    <col min="24" max="24" width="8.804819277108432" customWidth="true"/>
    <col min="25" max="25" width="8.804819277108432" customWidth="true"/>
    <col min="26" max="26" width="8.804819277108432" customWidth="true"/>
    <col min="27" max="27" width="8.804819277108432" customWidth="true"/>
  </cols>
  <sheetData>
    <row r="1" spans="1:27">
      <c r="A1" s="34" t="s">
        <v>0</v>
      </c>
      <c r="B1" s="34" t="s">
        <v>577</v>
      </c>
      <c r="C1" s="34" t="s">
        <v>423</v>
      </c>
      <c r="D1" s="34" t="s">
        <v>424</v>
      </c>
      <c r="E1" s="41" t="s">
        <v>578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>
      <c r="A2" s="34" t="n">
        <v>1.0</v>
      </c>
      <c r="B2" s="34" t="s">
        <v>579</v>
      </c>
      <c r="C2" s="34" t="s">
        <v>580</v>
      </c>
      <c r="D2" s="34" t="s">
        <v>581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>
      <c r="A3" s="34" t="n">
        <v>2.0</v>
      </c>
      <c r="B3" s="34" t="s">
        <v>582</v>
      </c>
      <c r="C3" s="34" t="s">
        <v>583</v>
      </c>
      <c r="D3" s="34" t="s">
        <v>584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>
      <c r="A4" s="34" t="n">
        <v>3.0</v>
      </c>
      <c r="B4" s="34" t="s">
        <v>585</v>
      </c>
      <c r="C4" s="35"/>
      <c r="D4" s="34" t="s">
        <v>586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>
      <c r="A5" s="34" t="n">
        <v>4.0</v>
      </c>
      <c r="B5" s="34" t="s">
        <v>587</v>
      </c>
      <c r="C5" s="35"/>
      <c r="D5" s="34" t="s">
        <v>588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>
      <c r="A6" s="34" t="n">
        <v>5.0</v>
      </c>
      <c r="B6" s="34" t="s">
        <v>589</v>
      </c>
      <c r="C6" s="35"/>
      <c r="D6" s="34" t="s">
        <v>590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>
      <c r="A7" s="34" t="n">
        <v>6.0</v>
      </c>
      <c r="B7" s="34" t="s">
        <v>591</v>
      </c>
      <c r="C7" s="34" t="s">
        <v>592</v>
      </c>
      <c r="D7" s="34" t="s">
        <v>593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>
      <c r="A8" s="34" t="n">
        <v>7.0</v>
      </c>
      <c r="B8" s="34" t="s">
        <v>594</v>
      </c>
      <c r="C8" s="34" t="s">
        <v>595</v>
      </c>
      <c r="D8" s="34" t="s">
        <v>596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>
      <c r="A9" s="34" t="n">
        <v>8.0</v>
      </c>
      <c r="B9" s="34" t="s">
        <v>597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>
      <c r="A10" s="34" t="n">
        <v>9.0</v>
      </c>
      <c r="B10" s="34" t="s">
        <v>598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>
      <c r="A11" s="34" t="n">
        <v>10.0</v>
      </c>
      <c r="B11" s="34" t="s">
        <v>599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>
      <c r="A12" s="34" t="n">
        <v>11.0</v>
      </c>
      <c r="B12" s="34" t="s">
        <v>600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>
      <c r="A13" s="34" t="n">
        <v>12.0</v>
      </c>
      <c r="B13" s="34" t="s">
        <v>601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>
      <c r="A14" s="34" t="n">
        <v>13.0</v>
      </c>
      <c r="B14" s="34" t="s">
        <v>602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>
      <c r="A15" s="34" t="n">
        <v>14.0</v>
      </c>
      <c r="B15" s="34" t="s">
        <v>603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>
      <c r="A16" s="34" t="n">
        <v>15.0</v>
      </c>
      <c r="B16" s="34" t="s">
        <v>604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>
      <c r="A17" s="34" t="n">
        <v>16.0</v>
      </c>
      <c r="B17" s="34" t="s">
        <v>605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>
      <c r="A18" s="34" t="n">
        <v>17.0</v>
      </c>
      <c r="B18" s="34" t="s">
        <v>606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>
      <c r="A19" s="34" t="n">
        <v>18.0</v>
      </c>
      <c r="B19" s="34" t="s">
        <v>607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>
      <c r="A20" s="34" t="n">
        <v>19.0</v>
      </c>
      <c r="B20" s="34" t="s">
        <v>608</v>
      </c>
      <c r="C20" s="35"/>
      <c r="D20" s="35"/>
      <c r="E20" s="35"/>
      <c r="F20" s="35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>
      <c r="A21" s="34" t="n">
        <v>20.0</v>
      </c>
      <c r="B21" s="34" t="s">
        <v>609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>
      <c r="A22" s="34" t="n">
        <v>21.0</v>
      </c>
      <c r="B22" s="34" t="s">
        <v>610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>
      <c r="A23" s="34" t="n">
        <v>22.0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>
      <c r="A24" s="34" t="n">
        <v>23.0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>
      <c r="A25" s="34" t="n">
        <v>24.0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>
      <c r="A26" s="34" t="n">
        <v>25.0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>
      <c r="A27" s="34" t="n">
        <v>26.0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>
      <c r="A28" s="34" t="n">
        <v>27.0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>
      <c r="A29" s="34" t="n">
        <v>28.0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