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0"/>
  <workbookPr autoCompressPictures="0"/>
  <mc:AlternateContent xmlns:mc="http://schemas.openxmlformats.org/markup-compatibility/2006">
    <mc:Choice Requires="x15">
      <x15ac:absPath xmlns:x15ac="http://schemas.microsoft.com/office/spreadsheetml/2010/11/ac" url="https://uapt33090-my.sharepoint.com/personal/alexandrepribeiro_ua_pt/Documents/"/>
    </mc:Choice>
  </mc:AlternateContent>
  <xr:revisionPtr revIDLastSave="0" documentId="8_{AC6168B8-AD10-4B9F-BFB4-17BA5DA72050}" xr6:coauthVersionLast="47" xr6:coauthVersionMax="47" xr10:uidLastSave="{00000000-0000-0000-0000-000000000000}"/>
  <bookViews>
    <workbookView minimized="1" xWindow="2340" yWindow="2340" windowWidth="21600" windowHeight="11385" tabRatio="839" firstSheet="8" activeTab="14" xr2:uid="{00000000-000D-0000-FFFF-FFFF00000000}"/>
  </bookViews>
  <sheets>
    <sheet name="Architecture" sheetId="2" r:id="rId1"/>
    <sheet name="ASVS Results" sheetId="1" r:id="rId2"/>
    <sheet name="Authentication" sheetId="3" r:id="rId3"/>
    <sheet name="Session Management" sheetId="4" r:id="rId4"/>
    <sheet name="Access Control" sheetId="5" r:id="rId5"/>
    <sheet name="Input Validation" sheetId="6" r:id="rId6"/>
    <sheet name="Cryptography at Rest" sheetId="7" r:id="rId7"/>
    <sheet name="Error Handling and Logging" sheetId="8" r:id="rId8"/>
    <sheet name="Data Protection" sheetId="9" r:id="rId9"/>
    <sheet name="Communication Security" sheetId="10" r:id="rId10"/>
    <sheet name="Malicious Code" sheetId="12" r:id="rId11"/>
    <sheet name="Business Logic" sheetId="13" r:id="rId12"/>
    <sheet name="Files and Resources" sheetId="14" r:id="rId13"/>
    <sheet name="Web Services" sheetId="16" r:id="rId14"/>
    <sheet name="Configuration" sheetId="17" r:id="rId15"/>
  </sheet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2" i="1" l="1"/>
  <c r="C11" i="1" l="1"/>
  <c r="C14" i="1"/>
  <c r="C15" i="1"/>
  <c r="B13" i="1"/>
  <c r="B12" i="1"/>
  <c r="B9" i="1"/>
  <c r="B7" i="1"/>
  <c r="B6" i="1"/>
  <c r="B4" i="1"/>
  <c r="B3" i="1"/>
  <c r="B2" i="1"/>
  <c r="B15" i="1" l="1"/>
  <c r="B14" i="1"/>
  <c r="C13" i="1"/>
  <c r="B11" i="1"/>
  <c r="C9" i="1"/>
  <c r="C7" i="1"/>
  <c r="C6" i="1"/>
  <c r="C4" i="1"/>
  <c r="C3" i="1"/>
  <c r="C2" i="1"/>
  <c r="B8" i="1" l="1"/>
  <c r="C8" i="1"/>
  <c r="C10" i="1"/>
  <c r="C5" i="1"/>
  <c r="D15" i="1"/>
  <c r="D14" i="1"/>
  <c r="D13" i="1"/>
  <c r="B10" i="1"/>
  <c r="B5" i="1"/>
  <c r="D12" i="1" l="1"/>
  <c r="D11" i="1"/>
  <c r="D10" i="1"/>
  <c r="D9" i="1"/>
  <c r="D7" i="1"/>
  <c r="D6" i="1"/>
  <c r="C16" i="1"/>
  <c r="D4" i="1"/>
  <c r="D3" i="1"/>
  <c r="B16" i="1"/>
  <c r="D2" i="1"/>
  <c r="D5" i="1"/>
  <c r="D8" i="1"/>
  <c r="D16" i="1" l="1"/>
</calcChain>
</file>

<file path=xl/sharedStrings.xml><?xml version="1.0" encoding="utf-8"?>
<sst xmlns="http://schemas.openxmlformats.org/spreadsheetml/2006/main" count="1205" uniqueCount="759">
  <si>
    <t>Area</t>
    <phoneticPr fontId="3"/>
  </si>
  <si>
    <t>#</t>
  </si>
  <si>
    <t>ASVS Level</t>
  </si>
  <si>
    <t>CWE</t>
    <phoneticPr fontId="3"/>
  </si>
  <si>
    <t>NIST</t>
    <phoneticPr fontId="3"/>
  </si>
  <si>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</si>
  <si>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</si>
  <si>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</si>
  <si>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</si>
  <si>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</si>
  <si>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</si>
  <si>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</si>
  <si>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</si>
  <si>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</si>
  <si>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</si>
  <si>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</si>
  <si>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</si>
  <si>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</si>
  <si>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</si>
  <si>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</si>
  <si>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</si>
  <si>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</si>
  <si>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</si>
  <si>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</si>
  <si>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</si>
  <si>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</si>
  <si>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</si>
  <si>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</si>
  <si>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1.2.2</t>
  </si>
  <si>
    <t>Verify that communications between application components, including APIs, middleware and data layers, are authenticated. Components should have the least necessary privileges needed. ([C3](https://owasp.org/www-project-proactive-controls/#div-numbering))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</si>
  <si>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</si>
  <si>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</si>
  <si>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</si>
  <si>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</si>
  <si>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</si>
  <si>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</si>
  <si>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</si>
  <si>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</si>
  <si>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</si>
  <si>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</si>
  <si>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</si>
  <si>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</si>
  <si>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</si>
  <si>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</si>
  <si>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</si>
  <si>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</si>
  <si>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</si>
  <si>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</si>
  <si>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</si>
  <si>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</si>
  <si>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</si>
  <si>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</si>
  <si>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</si>
  <si>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</si>
  <si>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</si>
  <si>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</si>
  <si>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</si>
  <si>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</si>
  <si>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</si>
  <si>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</si>
  <si>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</si>
  <si>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</si>
  <si>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</si>
  <si>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</si>
  <si>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</si>
  <si>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</si>
  <si>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</si>
  <si>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</si>
  <si>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</si>
  <si>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</si>
  <si>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</si>
  <si>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</si>
  <si>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</si>
  <si>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</si>
  <si>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</si>
  <si>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</si>
  <si>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</si>
  <si>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</si>
  <si>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</si>
  <si>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</si>
  <si>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</si>
  <si>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</si>
  <si>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</si>
  <si>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</si>
  <si>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</si>
  <si>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</si>
  <si>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</si>
  <si>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</si>
  <si>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</si>
  <si>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</si>
  <si>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</si>
  <si>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</si>
  <si>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</si>
  <si>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</si>
  <si>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</si>
  <si>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</si>
  <si>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</si>
  <si>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</si>
  <si>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</si>
  <si>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</si>
  <si>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</si>
  <si>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</si>
  <si>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</si>
  <si>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</si>
  <si>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</si>
  <si>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</si>
  <si>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Security Category</t>
  </si>
  <si>
    <t>Valid criteria</t>
  </si>
  <si>
    <t>Total criteria</t>
  </si>
  <si>
    <t>Validity Percentage</t>
  </si>
  <si>
    <t>ASVS Level Acquired</t>
  </si>
  <si>
    <t>Architecture</t>
  </si>
  <si>
    <t>Authentication</t>
  </si>
  <si>
    <t>Session Management</t>
  </si>
  <si>
    <t>Access Control</t>
  </si>
  <si>
    <t>Input Validation</t>
    <phoneticPr fontId="3"/>
  </si>
  <si>
    <t>Cryptography at rest</t>
    <phoneticPr fontId="3"/>
  </si>
  <si>
    <t>Error Handling and Logging</t>
  </si>
  <si>
    <t>Data Protection</t>
  </si>
  <si>
    <t>Communication Security</t>
  </si>
  <si>
    <t>Malicious Code</t>
    <phoneticPr fontId="3"/>
  </si>
  <si>
    <t>Business Logic</t>
    <phoneticPr fontId="3"/>
  </si>
  <si>
    <t>Files and Resources</t>
  </si>
  <si>
    <t>Web Service</t>
    <phoneticPr fontId="3"/>
  </si>
  <si>
    <t>Configuration</t>
    <phoneticPr fontId="3"/>
  </si>
  <si>
    <t>Total</t>
    <phoneticPr fontId="3"/>
  </si>
  <si>
    <t>Password Security Credentials</t>
    <phoneticPr fontId="3"/>
  </si>
  <si>
    <t>2.1.1</t>
  </si>
  <si>
    <t>5.1.1.2</t>
  </si>
  <si>
    <t>Verify that user set passwords are at least 12 characters in length (after multiple spaces are combined). ([C6](https://owasp.org/www-project-proactive-controls/#div-numbering))</t>
  </si>
  <si>
    <t>Non-valid</t>
  </si>
  <si>
    <t xml:space="preserve">if len(password) &lt; 8:
            flash('Your password should have at least 8 characters', "danger")
            return render_template("register.html", form=form)
</t>
  </si>
  <si>
    <t xml:space="preserve">We defined that the password should have minimum length of 8 characters and we didn't made any operation with the possible white spaces that the password might have </t>
  </si>
  <si>
    <t>Manually checked</t>
  </si>
  <si>
    <t>2.1.2</t>
  </si>
  <si>
    <t>Verify that passwords 64 characters or longer are permitted but may be no longer than 128 characters. ([C6](https://owasp.org/www-project-proactive-controls/#div-numbering))</t>
  </si>
  <si>
    <t>In terms of length of the password we only check if the password has at least 8 characters.</t>
  </si>
  <si>
    <t>2.1.3</t>
  </si>
  <si>
    <t>Verify that password truncation is not performed. However, consecutive multiple spaces may be replaced by a single space. ([C6](https://owasp.org/www-project-proactive-controls/#div-numbering))</t>
  </si>
  <si>
    <t>2.1.4</t>
  </si>
  <si>
    <t>Verify that any printable Unicode character, including language neutral characters such as spaces and Emojis are permitted in passwords.</t>
  </si>
  <si>
    <t>No code has been developed for this requirement</t>
  </si>
  <si>
    <t>For example, a user can have the following password: d📚-OQj💼yq🎨l6</t>
  </si>
  <si>
    <t>2.1.5</t>
  </si>
  <si>
    <t>Verify users can change their password.</t>
  </si>
  <si>
    <t xml:space="preserve">@app.route('/update_password', methods=['POST', 'GET'])
def update_password():
    form = UpdatePasswordForm(request.form)
    if 'user' in request.args:
        q = int(request.args['user'])
        if q == session['uid']:
            curso = mysql.connection.cursor()
            curso.execute("SELECT * FROM UserP WHERE usrID=%s", (q,))
            result = curso.fetchone()
            if result:
                if request.method == 'POST':
                    password = hashlib.sha256(form.password.data.encode()).hexdigest()
                    new_password = form.new_password.data
                    confirm_password = form.confirm_password.data
                    if password == result['passwd']:
                        if new_password == confirm_password:
                            if len(new_password) &lt; 8:
                                flash('Your password should have at least 8 characters', "danger")
                                return render_template("update_password.html", form=form)
                            elif not any(char.isdigit() for char in new_password) :
                                flash('Password should have at least one numeral' , "danger")
                                return render_template("update_password.html", form=form)
                            elif not any(char.isupper() for char in new_password):
                                flash('Password should have at least one uppercase letter', "danger")
                                return render_template("update_password.html", form=form)
                            elif not any(char.islower() for char in new_password):
                                flash('Password should have at least one lowercase letter', "danger")
                                return render_template("update_password.html", form=form)
                            else:
                                new_password = hashlib.sha256(new_password.encode()).hexdigest()
                            cur = mysql.connection.cursor()
                            exe = cur.execute("UPDATE UserP SET passwd=%s WHERE usrID=%s", (new_password, q))
                            if exe:
                                mysql.connection.commit()
                                flash('Password updated', 'success')
                                return redirect(url_for('login'))
                            else:
                                flash('Password not updated', 'danger')
                        else:
                            flash('New Password and Confirm password do not match', 'danger')
                    else:
                        flash('Incorrect old password', 'danger')
                return render_template('update_password.html', result=result, form=form)
        else:
            flash('Unauthorised! Please login', 'danger')
            return redirect(url_for('login'))
    else:
        flash('Unauthorised', 'danger')
        curso.close()
        return redirect(url_for('login'))
</t>
  </si>
  <si>
    <t>We create a single page for the user to update his password, he can only access this page if he/she is logged in our website and it needs to fill 3 fields (old password, new password, confirm password). Our backend will check if the old password corresponds to the current password, if the new password checks all the our verifications in terms of password strenght and if the confirm password and new password are the same</t>
  </si>
  <si>
    <t>2.1.6</t>
  </si>
  <si>
    <t>Verify that password change functionality requires the user's current and new password.</t>
  </si>
  <si>
    <t>class UpdatePasswordForm(Form):
    """Form to update password"""
    password = PasswordField('Password', [validators.length(min=3), validators.DataRequired()],
                             render_kw={'placeholder': 'Old Password'})
    new_password = PasswordField('New Password', [validators.length(min=3), validators.DataRequired()],
                                 render_kw={'placeholder': 'New Password'})
    confirm_password = PasswordField('Confirm Password', [validators.length(min=3), validators.DataRequired()],
                                     render_kw={'placeholder': 'Confirm Password'})</t>
  </si>
  <si>
    <t>We created a form with 3 fields the old/current password, the new password and the confirm password, all of this fields are required for the form to be processed</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</si>
  <si>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</si>
  <si>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</si>
  <si>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</si>
  <si>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</si>
  <si>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</si>
  <si>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([C6](https://owasp.org/www-project-proactive-controls/#div-numbering))</t>
  </si>
  <si>
    <t>elif not any(char.isupper() for char in new_password):
      flash('Password should have at least one uppercase letter', "danger")
      return render_template("update_password.html", form=form)
elif not any(char.islower() for char in new_password):
       flash('Password should have at least one lowercase letter', "danger")
        return render_template("update_password.html", form=form)</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</si>
  <si>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</si>
  <si>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</si>
  <si>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</si>
  <si>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</si>
  <si>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</si>
  <si>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built-in functionality.</t>
  </si>
  <si>
    <t>General Authenticator Requirements</t>
    <phoneticPr fontId="3"/>
  </si>
  <si>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</si>
  <si>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</si>
  <si>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</si>
  <si>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</si>
  <si>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</si>
  <si>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</si>
  <si>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</si>
  <si>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</si>
  <si>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</si>
  <si>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</si>
  <si>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</si>
  <si>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</si>
  <si>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</si>
  <si>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</si>
  <si>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</si>
  <si>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</si>
  <si>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</si>
  <si>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</si>
  <si>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</si>
  <si>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</si>
  <si>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phoneticPr fontId="3"/>
  </si>
  <si>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</si>
  <si>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</si>
  <si>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</si>
  <si>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app.secret_key = os.urandom(64)</t>
  </si>
  <si>
    <t>Flask app object's secret key property is set using the cryptographically secure os.urandom() method. This is the only system generated secret.</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</si>
  <si>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</si>
  <si>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</si>
  <si>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</si>
  <si>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</si>
  <si>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</si>
  <si>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</si>
  <si>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phoneticPr fontId="3"/>
  </si>
  <si>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</si>
  <si>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</si>
  <si>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</si>
  <si>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</si>
  <si>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</si>
  <si>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</si>
  <si>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</si>
  <si>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</si>
  <si>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</si>
  <si>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</si>
  <si>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phoneticPr fontId="3"/>
  </si>
  <si>
    <t>2.5.1</t>
  </si>
  <si>
    <t>Verify that a system generated initial activation or recovery secret is not sent in clear text to the user. ([C6](https://owasp.org/www-project-proactive-controls/#div-numbering))</t>
  </si>
  <si>
    <t>No such codes are sent via the web to the client</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</si>
  <si>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</si>
  <si>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</si>
  <si>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</si>
  <si>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</si>
  <si>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There are no password credential recovery mechanisms in place</t>
  </si>
  <si>
    <t>2.5.4</t>
  </si>
  <si>
    <t>Verify shared or default accounts are not present (e.g. "root", "admin", or "sa").</t>
  </si>
  <si>
    <t>No such default or shared accounts are present, however, users are allowed to use the aforementioned names as usernames</t>
  </si>
  <si>
    <t>2.5.5</t>
  </si>
  <si>
    <t>6.1.2.3</t>
  </si>
  <si>
    <t>Verify that if an authentication factor is changed or replaced, that the user is notified of this event.</t>
  </si>
  <si>
    <t>We didn't develop a notifications system for any kind of changes</t>
  </si>
  <si>
    <t>2.5.6</t>
  </si>
  <si>
    <t>Verify forgotten password, and other recovery paths use a secure recovery mechanism, such as time-based OTP (TOTP) or other soft token, mobile push, or another offline recovery mechanism. ([C6](https://owasp.org/www-project-proactive-controls/#div-numbering))</t>
  </si>
  <si>
    <t>Not Applicable</t>
  </si>
  <si>
    <t>2.5.7</t>
  </si>
  <si>
    <t>Verify that if OTP or multi-factor authentication factors are lost, that evidence of identity proofing is performed at the same level as during enrollment.</t>
  </si>
  <si>
    <t>Look-up Secret Verifier Requirements</t>
    <phoneticPr fontId="3"/>
  </si>
  <si>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</si>
  <si>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</si>
  <si>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</si>
  <si>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</si>
  <si>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</si>
  <si>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</si>
  <si>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</si>
  <si>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phoneticPr fontId="3"/>
  </si>
  <si>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</si>
  <si>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</si>
  <si>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</si>
  <si>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</si>
  <si>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</si>
  <si>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</si>
  <si>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</si>
  <si>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</si>
  <si>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</si>
  <si>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</si>
  <si>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</si>
  <si>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</si>
  <si>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</si>
  <si>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phoneticPr fontId="3"/>
  </si>
  <si>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</si>
  <si>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</si>
  <si>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</si>
  <si>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</si>
  <si>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</si>
  <si>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</si>
  <si>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</si>
  <si>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</si>
  <si>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</si>
  <si>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</si>
  <si>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</si>
  <si>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</si>
  <si>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</si>
  <si>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</si>
  <si>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</si>
  <si>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</si>
  <si>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</si>
  <si>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</si>
  <si>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phoneticPr fontId="3"/>
  </si>
  <si>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</si>
  <si>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</si>
  <si>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</si>
  <si>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</si>
  <si>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</si>
  <si>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</si>
  <si>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</si>
  <si>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phoneticPr fontId="3"/>
  </si>
  <si>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</si>
  <si>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</si>
  <si>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</si>
  <si>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</si>
  <si>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</si>
  <si>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</si>
  <si>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</si>
  <si>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</si>
  <si>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</si>
  <si>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</si>
  <si>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</si>
  <si>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</si>
  <si>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</si>
  <si>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t>No code has been implemented for this requirement</t>
  </si>
  <si>
    <t>Error page for the /update_password endpoint reveals session token</t>
  </si>
  <si>
    <t>ZAP</t>
  </si>
  <si>
    <t>Session Binding Requirements</t>
    <phoneticPr fontId="3"/>
  </si>
  <si>
    <t>3.2.1</t>
  </si>
  <si>
    <t>Verify the application generates a new session token on user authentication. ([C6](https://www.owasp.org/index.php/OWASP_Proactive_Controls#tab=Formal_Numbering))</t>
  </si>
  <si>
    <t>With the line of code referenced in the Source Code Reference its generated a new session token for each user that enters our website</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</si>
  <si>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</si>
  <si>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</si>
  <si>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</si>
  <si>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</si>
  <si>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ChromeDevTools</t>
  </si>
  <si>
    <t>3.2.4</t>
  </si>
  <si>
    <t>Verify that session token are generated using approved cryptographic algorithms. ([C6](https://www.owasp.org/index.php/OWASP_Proactive_Controls#tab=Formal_Numbering))</t>
  </si>
  <si>
    <t>Session Logout and Timeout Requirements</t>
    <phoneticPr fontId="3"/>
  </si>
  <si>
    <t>3.3.1</t>
  </si>
  <si>
    <t>Verify that logout and expiration invalidate the session token, such that the back button or a downstream relying party does not resume an authenticated session, including across relying parties. ([C6](https://owasp.org/www-project-proactive-controls/#div-numbering))</t>
  </si>
  <si>
    <t>Session cookie becomes invalid, but it's still possible to backtrack previous pages, that could contain sensible information</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</si>
  <si>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</si>
  <si>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</si>
  <si>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</si>
  <si>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</si>
  <si>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</si>
  <si>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</si>
  <si>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phoneticPr fontId="3"/>
  </si>
  <si>
    <t>3.4.1</t>
  </si>
  <si>
    <t>7.1.1</t>
  </si>
  <si>
    <t>Verify that cookie-based session tokens have the 'Secure' attribute set. ([C6](https://owasp.org/www-project-proactive-controls/#div-numbering))</t>
  </si>
  <si>
    <t>Flask default value is False</t>
  </si>
  <si>
    <t>3.4.2</t>
  </si>
  <si>
    <t>Verify that cookie-based session tokens have the 'HttpOnly' attribute set. ([C6](https://owasp.org/www-project-proactive-controls/#div-numbering))</t>
  </si>
  <si>
    <t>Flask default value is True</t>
  </si>
  <si>
    <t>3.4.3</t>
  </si>
  <si>
    <t>Verify that cookie-based session tokens utilize the 'SameSite' attribute to limit exposure to cross-site request forgery attacks. ([C6](https://owasp.org/www-project-proactive-controls/#div-numbering))</t>
  </si>
  <si>
    <t>3.4.4</t>
  </si>
  <si>
    <t>Verify that cookie-based session tokens use "__Host-" prefix (see references) to provide session cookie confidentiality.</t>
  </si>
  <si>
    <t>Flask default prefix is 'session'</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</si>
  <si>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</si>
  <si>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</si>
  <si>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Token-based Session Management</t>
    <phoneticPr fontId="3"/>
  </si>
  <si>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</si>
  <si>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</si>
  <si>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</si>
  <si>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</si>
  <si>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</si>
  <si>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</si>
  <si>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</si>
  <si>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phoneticPr fontId="3"/>
  </si>
  <si>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</si>
  <si>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</si>
  <si>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</si>
  <si>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</si>
  <si>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</si>
  <si>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phoneticPr fontId="3"/>
  </si>
  <si>
    <t>3.7.1</t>
  </si>
  <si>
    <t>Verify the application ensures a valid login session or requires re-authentication or secondary verification before allowing any sensitive transactions or account modifications.</t>
  </si>
  <si>
    <t>General Access Control Design</t>
    <phoneticPr fontId="3"/>
  </si>
  <si>
    <t>4.1.1</t>
  </si>
  <si>
    <t>Verify that the application enforces access control rules on a trusted service layer, especially if client-side access control is present and could be bypassed.</t>
  </si>
  <si>
    <t>if 'uid' not in session or 'user' not in request.args or session['uid'] != int(request.args['user']):
            flash('Please login to view your shopping cart', 'danger')
            return redirect(url_for('login'))</t>
  </si>
  <si>
    <t>Client-side access control is handled by verifying the current session</t>
  </si>
  <si>
    <t>Manually checked + ZAP</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</si>
  <si>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</si>
  <si>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</si>
  <si>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</si>
  <si>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</si>
  <si>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</si>
  <si>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</si>
  <si>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t>permission = 'U'</t>
  </si>
  <si>
    <t>In our website we only have 2 permissions which are users with normal permissions and others with administrator permission if a user creates a new account his/her permission is set has normal user for every case</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</si>
  <si>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</si>
  <si>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</si>
  <si>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</si>
  <si>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</si>
  <si>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</si>
  <si>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We don't have endpoint capable of IDOR attacks</t>
  </si>
  <si>
    <t>4.2.2</t>
  </si>
  <si>
    <t>Verify that the application or framework enforces a strong anti-CSRF mechanism to protect authenticated functionality, and effective anti-automation or anti-CSRF protects unauthenticated functionality.</t>
  </si>
  <si>
    <t>Anti-CSRF policies that are implemented are not strong enough</t>
  </si>
  <si>
    <t>Other Access Control Considerations</t>
    <phoneticPr fontId="3"/>
  </si>
  <si>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</si>
  <si>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</si>
  <si>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</si>
  <si>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</si>
  <si>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</si>
  <si>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</si>
  <si>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phoneticPr fontId="3"/>
  </si>
  <si>
    <t>5.1.1</t>
  </si>
  <si>
    <t>Verify that the application has defenses against HTTP parameter pollution attacks, particularly if the application framework makes no distinction about the source of request parameters (GET, POST, cookies, headers, or environment variables).</t>
  </si>
  <si>
    <t>There are instances where the user id is present in the url, such as the profile</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</si>
  <si>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</si>
  <si>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</si>
  <si>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We don't create objects directly from request attributes</t>
  </si>
  <si>
    <t>5.1.3</t>
  </si>
  <si>
    <t>Verify that all input (HTML form fields, REST requests, URL parameters, HTTP headers, cookies, batch files, RSS feeds, etc) is validated using positive validation (allow lists). ([C5](https://owasp.org/www-project-proactive-controls/#div-numbering))</t>
  </si>
  <si>
    <t>Input (such as REST request, HTML form fields and URL parameters) are configured to use positive validation</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</si>
  <si>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</si>
  <si>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</si>
  <si>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Phone number is not typed correctly, resulting in a crash when we type a string, such as 'abcdefghi', instead of an actual phone number</t>
  </si>
  <si>
    <t>5.1.5</t>
  </si>
  <si>
    <t>Verify that URL redirects and forwards only allow destinations which appear on an allow list, or show a warning when redirecting to potentially untrusted content.</t>
  </si>
  <si>
    <t>Our redirects are static</t>
  </si>
  <si>
    <t>Sanitization and Sandboxing Requirements</t>
    <phoneticPr fontId="3"/>
  </si>
  <si>
    <t>Verify that all untrusted HTML input from WYSIWYG editors or similar is properly sanitized with an HTML sanitizer library or framework feature. ([C5](https://owasp.org/www-project-proactive-controls/#div-numbering))</t>
  </si>
  <si>
    <t>We don't sanitize HTML input</t>
  </si>
  <si>
    <t>5.2.2</t>
  </si>
  <si>
    <t>Verify that unstructured data is sanitized to enforce safety measures such as allowed characters and length.</t>
  </si>
  <si>
    <t>We have restrictions in place through wtforms</t>
  </si>
  <si>
    <t>Verify that the application sanitizes user input before passing to mail systems to protect against SMTP or IMAP injection.</t>
  </si>
  <si>
    <t>We don't pass anything to mail systems</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</si>
  <si>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</si>
  <si>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</si>
  <si>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</si>
  <si>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</si>
  <si>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</si>
  <si>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</si>
  <si>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We don't use nor process SVG</t>
  </si>
  <si>
    <t>Verify that the application sanitizes, disables, or sandboxes user-supplied scriptable or expression template language content, such as Markdown, CSS or XSL stylesheets, BBCode, or similar.</t>
  </si>
  <si>
    <t>We don't allow these types of user-supplied content</t>
  </si>
  <si>
    <t>Output encoding and Injection Prevention Requirements</t>
    <phoneticPr fontId="3"/>
  </si>
  <si>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</si>
  <si>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</si>
  <si>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</si>
  <si>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Verify that output encoding preserves the user's chosen character set and locale, such that any Unicode character point is valid and safely handled. ([C4](https://owasp.org/www-project-proactive-controls/#div-numbering))</t>
  </si>
  <si>
    <t>We don't validate user input regardint their chosen character set</t>
  </si>
  <si>
    <t>5.3.3</t>
  </si>
  <si>
    <t>Verify that context-aware, preferably automated - or at worst, manual - output escaping protects against reflected, stored, and DOM based XSS. ([C4](https://owasp.org/www-project-proactive-controls/#div-numbering))</t>
  </si>
  <si>
    <t>After analising the app with ZAP, we found that there is still a way to make XSS attacks using the searchbar</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</si>
  <si>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</si>
  <si>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</si>
  <si>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</si>
  <si>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</si>
  <si>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</si>
  <si>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</si>
  <si>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As noted on 5.3.3, there is still a way to make XSS attacks</t>
  </si>
  <si>
    <t>5.3.7</t>
  </si>
  <si>
    <t>Verify that the application protects against LDAP injection vulnerabilities, or that specific security controls to prevent LDAP injection have been implemented. ([C4](https://owasp.org/www-project-proactive-controls/#div-numbering))</t>
  </si>
  <si>
    <t>We don't use LDAP</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</si>
  <si>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</si>
  <si>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</si>
  <si>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</si>
  <si>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</si>
  <si>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</si>
  <si>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</si>
  <si>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Memory, String and Unmanaged Code Requirements</t>
    <phoneticPr fontId="3"/>
  </si>
  <si>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</si>
  <si>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</si>
  <si>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</si>
  <si>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</si>
  <si>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</si>
  <si>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</si>
  <si>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phoneticPr fontId="3"/>
  </si>
  <si>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</si>
  <si>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</si>
  <si>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</si>
  <si>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</si>
  <si>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</si>
  <si>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</si>
  <si>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</si>
  <si>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</si>
  <si>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phoneticPr fontId="3"/>
  </si>
  <si>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</si>
  <si>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</si>
  <si>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</si>
  <si>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</si>
  <si>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</si>
  <si>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phoneticPr fontId="3"/>
  </si>
  <si>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</si>
  <si>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</si>
  <si>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</si>
  <si>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</si>
  <si>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</si>
  <si>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</si>
  <si>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</si>
  <si>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</si>
  <si>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</si>
  <si>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</si>
  <si>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</si>
  <si>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</si>
  <si>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</si>
  <si>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</si>
  <si>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</si>
  <si>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</si>
  <si>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phoneticPr fontId="3"/>
  </si>
  <si>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</si>
  <si>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</si>
  <si>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</si>
  <si>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</si>
  <si>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</si>
  <si>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</si>
  <si>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phoneticPr fontId="3"/>
  </si>
  <si>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</si>
  <si>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</si>
  <si>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</si>
  <si>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</si>
  <si>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phoneticPr fontId="3"/>
  </si>
  <si>
    <t>Verify that the application does not log credentials or payment details. Session tokens should only be stored in logs in an irreversible, hashed form. ([C9, C10](https://owasp.org/www-project-proactive-controls/#div-numbering))</t>
  </si>
  <si>
    <t>We don't log credentials</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</si>
  <si>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</si>
  <si>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</si>
  <si>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</si>
  <si>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</si>
  <si>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</si>
  <si>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phoneticPr fontId="3"/>
  </si>
  <si>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</si>
  <si>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</si>
  <si>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</si>
  <si>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phoneticPr fontId="3"/>
  </si>
  <si>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</si>
  <si>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</si>
  <si>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</si>
  <si>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</si>
  <si>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</si>
  <si>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</si>
  <si>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</si>
  <si>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</si>
  <si>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phoneticPr fontId="3"/>
  </si>
  <si>
    <t>7.4.1</t>
  </si>
  <si>
    <t>Verify that a generic message is shown when an unexpected or security sensitive error occurs, potentially with a unique ID which support personnel can use to investigate. ([C10](https://owasp.org/www-project-proactive-controls/#div-numbering))</t>
  </si>
  <si>
    <t>We have some different error messages that could be exploited for information</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</si>
  <si>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</si>
  <si>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</si>
  <si>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</si>
  <si>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</si>
  <si>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phoneticPr fontId="3"/>
  </si>
  <si>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</si>
  <si>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</si>
  <si>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</si>
  <si>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</si>
  <si>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</si>
  <si>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</si>
  <si>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</si>
  <si>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</si>
  <si>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</si>
  <si>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</si>
  <si>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</si>
  <si>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</si>
  <si>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phoneticPr fontId="3"/>
  </si>
  <si>
    <t>8.2.1</t>
  </si>
  <si>
    <t>Verify the application sets sufficient anti-caching headers so that sensitive data is not cached in modern browsers.</t>
  </si>
  <si>
    <t>We don't have any anti-caching headers</t>
  </si>
  <si>
    <t>8.2.2</t>
  </si>
  <si>
    <t xml:space="preserve"> </t>
  </si>
  <si>
    <t>8.2.3</t>
  </si>
  <si>
    <t>Verify that authenticated data is cleared from client storage, such as the browser DOM, after the client or session is terminated.</t>
  </si>
  <si>
    <t>Sensitive Private Data</t>
    <phoneticPr fontId="3"/>
  </si>
  <si>
    <t>8.3.1</t>
  </si>
  <si>
    <t>Verify that sensitive data is sent to the server in the HTTP message body or headers, and that query string parameters from any HTTP verb do not contain sensitive data.</t>
  </si>
  <si>
    <t>UserID is included in some URLs as a parameter</t>
  </si>
  <si>
    <t>8.3.2</t>
  </si>
  <si>
    <t>Verify that users have a method to remove or export their data on demand.</t>
  </si>
  <si>
    <t>Account deletion is not implemented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</si>
  <si>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</si>
  <si>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</si>
  <si>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</si>
  <si>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</si>
  <si>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</si>
  <si>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</si>
  <si>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</si>
  <si>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</si>
  <si>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</si>
  <si>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</si>
  <si>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</si>
  <si>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</si>
  <si>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phoneticPr fontId="3"/>
  </si>
  <si>
    <t>9.1.1</t>
  </si>
  <si>
    <t>Verify that secured TLS is used for all client connectivity, and does not fall back to insecure or unencrypted protocols. ([C8](https://owasp.org/www-project-proactive-controls/#div-numbering))</t>
  </si>
  <si>
    <t>We don't have TLS implemented</t>
  </si>
  <si>
    <t>Curl</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</si>
  <si>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</si>
  <si>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</si>
  <si>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</si>
  <si>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</si>
  <si>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Server Communications Security Requirements</t>
    <phoneticPr fontId="3"/>
  </si>
  <si>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</si>
  <si>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</si>
  <si>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</si>
  <si>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</si>
  <si>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</si>
  <si>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</si>
  <si>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</si>
  <si>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</si>
  <si>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</si>
  <si>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</si>
  <si>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phoneticPr fontId="3"/>
  </si>
  <si>
    <t>10.1.1</t>
  </si>
  <si>
    <t>Verify that a code analysis tool is in use that can detect potentially malicious code, such as time functions, unsafe file operations and network connections.</t>
  </si>
  <si>
    <t>Malicious Code Search</t>
    <phoneticPr fontId="3"/>
  </si>
  <si>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</si>
  <si>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</si>
  <si>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</si>
  <si>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</si>
  <si>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</si>
  <si>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</si>
  <si>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</si>
  <si>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</si>
  <si>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</si>
  <si>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</si>
  <si>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</si>
  <si>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</si>
  <si>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phoneticPr fontId="3"/>
  </si>
  <si>
    <t>10.3.1</t>
  </si>
  <si>
    <t>Verify that if the application has a client or server auto-update feature, updates should be obtained over secure channels and digitally signed. The update code must validate the digital signature of the update before installing or executing the update.</t>
  </si>
  <si>
    <t>We don't have na auto-update feature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</si>
  <si>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</si>
  <si>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</si>
  <si>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What we use in our app is locally stored, and is checked beforehand by us</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</si>
  <si>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</si>
  <si>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</si>
  <si>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We don't rely on DNS entries or subdomains</t>
  </si>
  <si>
    <t>Business Logic Security Requirements</t>
    <phoneticPr fontId="3"/>
  </si>
  <si>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</si>
  <si>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</si>
  <si>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</si>
  <si>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</si>
  <si>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We don't limit server requests</t>
  </si>
  <si>
    <t>11.1.3</t>
  </si>
  <si>
    <t>Verify the application has appropriate limits for specific business actions or transactions which are correctly enforced on a per user basis.</t>
  </si>
  <si>
    <t>We don't have limits for order requests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</si>
  <si>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</si>
  <si>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</si>
  <si>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</si>
  <si>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modeling or similar methodologies.</t>
  </si>
  <si>
    <t>There are certain features, such as authentication for purchases, that are missing</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</si>
  <si>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</si>
  <si>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</si>
  <si>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</si>
  <si>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</si>
  <si>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</si>
  <si>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</si>
  <si>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File Upload Requirements</t>
    <phoneticPr fontId="3"/>
  </si>
  <si>
    <t>12.1.1</t>
  </si>
  <si>
    <t>Verify that the application will not accept large files that could fill up storage or cause a denial of service.</t>
  </si>
  <si>
    <t>Images can be inserted with any size</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</si>
  <si>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</si>
  <si>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</si>
  <si>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</si>
  <si>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</si>
  <si>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File Integrity Requirements</t>
    <phoneticPr fontId="3"/>
  </si>
  <si>
    <t>12.2.1</t>
  </si>
  <si>
    <t>Verify that files obtained from untrusted sources are validated to be of expected type based on the file's content.</t>
  </si>
  <si>
    <t>File Execution Requirements</t>
    <phoneticPr fontId="3"/>
  </si>
  <si>
    <t>12.3.1</t>
  </si>
  <si>
    <t>Verify that user-submitted filename metadata is not used directly by system or framework filesystems and that a URL API is used to protect against path traversal.</t>
  </si>
  <si>
    <t>We use os.path.join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</si>
  <si>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</si>
  <si>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</si>
  <si>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</si>
  <si>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via Remote File Inclusion (RFI) or Server-side Request Forgery (SSRF) attacks.</t>
  </si>
  <si>
    <t>Although file content is not checked, only the extension, the file is never run</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</si>
  <si>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</si>
  <si>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</si>
  <si>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Filename is (somewhat) static (incremental)</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</si>
  <si>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</si>
  <si>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</si>
  <si>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</si>
  <si>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</si>
  <si>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File Storage Requirements</t>
    <phoneticPr fontId="3"/>
  </si>
  <si>
    <t>12.4.1</t>
  </si>
  <si>
    <t>Verify that files obtained from untrusted sources are stored outside the web root, with limited permissions, preferably with strong validation.</t>
  </si>
  <si>
    <t>The files that we use are accessible</t>
  </si>
  <si>
    <t>12.4.2</t>
  </si>
  <si>
    <t>Verify that files obtained from untrusted sources are scanned by antivirus scanners to prevent upload of known malicious content.</t>
  </si>
  <si>
    <t>We don't scan files for viruses</t>
  </si>
  <si>
    <t>File Download Requirements</t>
    <phoneticPr fontId="3"/>
  </si>
  <si>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</si>
  <si>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</si>
  <si>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We only accept .png or .jpg user-provided files</t>
  </si>
  <si>
    <t>12.5.2</t>
  </si>
  <si>
    <t>Verify that direct requests to uploaded files will never be executed as HTML/JavaScript content.</t>
  </si>
  <si>
    <t>SSRF Protection Requirements</t>
  </si>
  <si>
    <t>12.6.1</t>
  </si>
  <si>
    <t>Verify that the web or application server is configured with an allow list of resources or systems to which the server can send requests or load data/files from.</t>
  </si>
  <si>
    <t>Generic Web Service Security Verification Requirements</t>
    <phoneticPr fontId="3"/>
  </si>
  <si>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</si>
  <si>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</si>
  <si>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</si>
  <si>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</si>
  <si>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</si>
  <si>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</si>
  <si>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</si>
  <si>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</si>
  <si>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</si>
  <si>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</si>
  <si>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 Verification Requirements</t>
    <phoneticPr fontId="3"/>
  </si>
  <si>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</si>
  <si>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</si>
  <si>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</si>
  <si>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</si>
  <si>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</si>
  <si>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</si>
  <si>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</si>
  <si>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</si>
  <si>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</si>
  <si>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</si>
  <si>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</si>
  <si>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</si>
  <si>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phoneticPr fontId="3"/>
  </si>
  <si>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</si>
  <si>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</si>
  <si>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</si>
  <si>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</si>
  <si>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GraphQL and other Web Service Data Layer Security Requirements</t>
    <phoneticPr fontId="3"/>
  </si>
  <si>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</si>
  <si>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</si>
  <si>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</si>
  <si>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</si>
  <si>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phoneticPr fontId="3"/>
  </si>
  <si>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</si>
  <si>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</si>
  <si>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</si>
  <si>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</si>
  <si>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</si>
  <si>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</si>
  <si>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</si>
  <si>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</si>
  <si>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</si>
  <si>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</si>
  <si>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phoneticPr fontId="3"/>
  </si>
  <si>
    <t>14.2.1</t>
  </si>
  <si>
    <t>Verify that all components are up to date, preferably using a dependency checker during build or compile time. ([C2](https://owasp.org/www-project-proactive-controls/#div-numbering))</t>
  </si>
  <si>
    <t>Bootstrap and Jquery can easily become outdated</t>
  </si>
  <si>
    <t>14.2.2</t>
  </si>
  <si>
    <t>Verify that all unneeded features, documentation, samples, configurations are removed, such as sample applications, platform documentation, and default or example users.</t>
  </si>
  <si>
    <t>We used example users</t>
  </si>
  <si>
    <t>14.2.3</t>
  </si>
  <si>
    <t>Verify that if application assets, such as JavaScript libraries, CSS stylesheets or web fonts, are hosted externally on a content delivery network (CDN) or external provider, Subresource Integrity (SRI) is used to validate the integrity of the asset.</t>
  </si>
  <si>
    <t>We don't validate the integrity of imported assets</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</si>
  <si>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</si>
  <si>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</si>
  <si>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</si>
  <si>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</si>
  <si>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</si>
  <si>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</si>
  <si>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phoneticPr fontId="3"/>
  </si>
  <si>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</si>
  <si>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</si>
  <si>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</si>
  <si>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</si>
  <si>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We don't have a debug mode</t>
  </si>
  <si>
    <t>14.3.3</t>
  </si>
  <si>
    <t>Verify that the HTTP headers or any part of the HTTP response do not expose detailed version information of system components.</t>
  </si>
  <si>
    <t>Used curl to test</t>
  </si>
  <si>
    <t>HTTP Security Headers Requirements</t>
    <phoneticPr fontId="3"/>
  </si>
  <si>
    <t>14.4.1</t>
  </si>
  <si>
    <t>Verify that every HTTP response contains a Content-Type header. text/*, */*+xml and application/xml content types should also specify a safe character set (e.g., UTF-8, ISO-8859-1).</t>
  </si>
  <si>
    <t>14.4.2</t>
  </si>
  <si>
    <t>Verify that all API responses contain Content-Disposition: attachment; filename="api.json" header (or other appropriate filename for the content type).</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</si>
  <si>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</si>
  <si>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</si>
  <si>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</si>
  <si>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</si>
  <si>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14.4.5</t>
  </si>
  <si>
    <t>Verify that a Strict-Transport-Security header is included on all responses and for all subdomains, such as Strict-Transport-Security: max-age=15724800; includeSubdomains.</t>
  </si>
  <si>
    <t>14.4.6</t>
  </si>
  <si>
    <t>Verify that a suitable "Referrer-Policy" header is included, such as "no-referrer" or "same-origin".</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</si>
  <si>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</si>
  <si>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</si>
  <si>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Validate HTTP Request Header Requirements</t>
    <phoneticPr fontId="3"/>
  </si>
  <si>
    <t>14.5.1</t>
  </si>
  <si>
    <t>Verify that the application server only accepts the HTTP methods in use by the application/API, including pre-flight OPTIONS, and logs/alerts on any requests that are not valid for the application context.</t>
  </si>
  <si>
    <t>14.5.2</t>
  </si>
  <si>
    <t>Verify that the supplied Origin header is not used for authentication or access control decisions, as the Origin header can easily be changed by an attacker.</t>
  </si>
  <si>
    <t>14.5.3</t>
  </si>
  <si>
    <t>Verify that the Cross-Origin Resource Sharing (CORS) Access-Control-Allow-Origin header uses a strict allow list of trusted domains and subdomains to match against and does not support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</si>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</sst>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family val="2"/>
    </font>
    <font>
      <u/>
      <sz val="10"/>
      <color theme="10"/>
      <name val="Arial"/>
      <family val="2"/>
    </font>
    <font>
      <u/>
      <sz val="10"/>
      <color theme="11"/>
      <name val="Arial"/>
      <family val="2"/>
    </font>
    <font>
      <sz val="6"/>
      <name val="Arial"/>
      <family val="2"/>
    </font>
    <font>
      <sz val="14"/>
      <color rgb="FFFFFFFF"/>
      <name val="Calibri"/>
      <family val="2"/>
      <scheme val="minor"/>
    </font>
    <font>
      <sz val="10"/>
      <name val="Calibri"/>
      <family val="2"/>
      <scheme val="minor"/>
    </font>
    <font>
      <sz val="16"/>
      <color rgb="FFFFFFFF"/>
      <name val="Calibri"/>
      <family val="2"/>
      <scheme val="minor"/>
    </font>
    <font>
      <sz val="16"/>
      <name val="Calibri"/>
      <family val="2"/>
      <scheme val="minor"/>
    </font>
    <font>
      <sz val="16"/>
      <color rgb="FF102A43"/>
      <name val="Calibri"/>
      <family val="2"/>
      <scheme val="minor"/>
    </font>
    <font>
      <sz val="10"/>
      <color rgb="FF102A43"/>
      <name val="Calibri"/>
      <family val="2"/>
      <scheme val="minor"/>
    </font>
    <font>
      <sz val="12"/>
      <color rgb="FF102A43"/>
      <name val="Calibri"/>
      <family val="2"/>
      <scheme val="minor"/>
    </font>
    <font>
      <sz val="12"/>
      <name val="Calibri"/>
      <family val="2"/>
      <scheme val="minor"/>
    </font>
    <font>
      <sz val="10"/>
      <color rgb="FFFFFFFF"/>
      <name val="Calibri"/>
      <family val="2"/>
      <scheme val="minor"/>
    </font>
    <font>
      <sz val="10"/>
      <color rgb="FFCC0000"/>
      <name val="Calibri"/>
      <family val="2"/>
      <scheme val="minor"/>
    </font>
    <font>
      <b/>
      <sz val="16"/>
      <color rgb="FFE12D39"/>
      <name val="Calibri"/>
      <family val="2"/>
      <scheme val="minor"/>
    </font>
    <font>
      <sz val="12"/>
      <color rgb="FF102A43"/>
      <name val="Calibri"/>
      <scheme val="minor"/>
    </font>
    <font>
      <sz val="11"/>
      <color rgb="FF9C5700"/>
      <name val="Calibri"/>
      <scheme val="minor"/>
    </font>
    <font>
      <sz val="11"/>
      <color rgb="FF9C5700"/>
      <name val="Calibri"/>
      <family val="2"/>
      <scheme val="minor"/>
    </font>
    <font>
      <sz val="12"/>
      <color rgb="FF000000"/>
      <name val="Calibri"/>
      <scheme val="minor"/>
    </font>
    <font>
      <sz val="12"/>
      <color rgb="FF00B050"/>
      <name val="Calibri"/>
      <family val="2"/>
      <scheme val="minor"/>
    </font>
    <font>
      <sz val="12"/>
      <color rgb="FFFFC000"/>
      <name val="Calibri"/>
      <scheme val="minor"/>
    </font>
    <font>
      <sz val="12"/>
      <color rgb="FFFFC000"/>
      <name val="Calibri"/>
      <family val="2"/>
      <scheme val="minor"/>
    </font>
    <font>
      <sz val="12"/>
      <color rgb="FFFFC000"/>
      <name val="Calibri"/>
      <charset val="1"/>
    </font>
    <font>
      <sz val="12"/>
      <color rgb="FF00B050"/>
      <name val="Calibri"/>
      <scheme val="minor"/>
    </font>
  </fonts>
  <fills count="13">
    <fill>
      <patternFill patternType="none"/>
    </fill>
    <fill>
      <patternFill patternType="gray125"/>
    </fill>
    <fill>
      <patternFill patternType="solid">
        <fgColor rgb="FF9FB3C8"/>
        <bgColor indexed="64"/>
      </patternFill>
    </fill>
    <fill>
      <patternFill patternType="solid">
        <fgColor rgb="FF486581"/>
        <bgColor rgb="FF808080"/>
      </patternFill>
    </fill>
    <fill>
      <patternFill patternType="solid">
        <fgColor rgb="FFC7EA8F"/>
        <bgColor indexed="64"/>
      </patternFill>
    </fill>
    <fill>
      <patternFill patternType="solid">
        <fgColor theme="0"/>
        <bgColor rgb="FF808080"/>
      </patternFill>
    </fill>
    <fill>
      <patternFill patternType="solid">
        <fgColor rgb="FF87EAF2"/>
        <bgColor indexed="64"/>
      </patternFill>
    </fill>
    <fill>
      <patternFill patternType="solid">
        <fgColor rgb="FFFAFA6A"/>
        <bgColor indexed="64"/>
      </patternFill>
    </fill>
    <fill>
      <patternFill patternType="solid">
        <fgColor rgb="FF486581"/>
        <bgColor rgb="FF999999"/>
      </patternFill>
    </fill>
    <fill>
      <patternFill patternType="solid">
        <fgColor rgb="FF9FB3C8"/>
        <bgColor rgb="FFB3B3B3"/>
      </patternFill>
    </fill>
    <fill>
      <patternFill patternType="solid">
        <fgColor rgb="FFF0F4F8"/>
        <bgColor rgb="FFB3B3B3"/>
      </patternFill>
    </fill>
    <fill>
      <patternFill patternType="solid">
        <fgColor rgb="FFFFEB9C"/>
      </patternFill>
    </fill>
    <fill>
      <patternFill patternType="solid">
        <fgColor theme="6" tint="0.59999389629810485"/>
        <bgColor indexed="64"/>
      </patternFill>
    </fill>
  </fills>
  <borders count="27">
    <border>
      <left/>
      <right/>
      <top/>
      <bottom/>
      <diagonal/>
    </border>
    <border>
      <left style="thin">
        <color rgb="FFBCCCDC"/>
      </left>
      <right style="thin">
        <color rgb="FFBCCCDC"/>
      </right>
      <top style="thin">
        <color rgb="FFBCCCDC"/>
      </top>
      <bottom style="thin">
        <color rgb="FFBCCCDC"/>
      </bottom>
      <diagonal/>
    </border>
    <border>
      <left style="thin">
        <color rgb="FFBCCCDC"/>
      </left>
      <right style="thin">
        <color rgb="FFBCCCDC"/>
      </right>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medium">
        <color rgb="FF334E68"/>
      </right>
      <top style="medium">
        <color rgb="FF334E68"/>
      </top>
      <bottom style="medium">
        <color rgb="FF334E68"/>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style="medium">
        <color rgb="FF243B53"/>
      </left>
      <right style="medium">
        <color rgb="FF243B53"/>
      </right>
      <top/>
      <bottom style="medium">
        <color rgb="FF243B53"/>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hair">
        <color auto="1"/>
      </left>
      <right style="medium">
        <color rgb="FF243B53"/>
      </right>
      <top/>
      <bottom style="medium">
        <color rgb="FF243B53"/>
      </bottom>
      <diagonal/>
    </border>
    <border>
      <left/>
      <right style="medium">
        <color rgb="FF243B53"/>
      </right>
      <top style="medium">
        <color rgb="FF243B53"/>
      </top>
      <bottom style="medium">
        <color rgb="FF243B53"/>
      </bottom>
      <diagonal/>
    </border>
    <border>
      <left/>
      <right style="medium">
        <color auto="1"/>
      </right>
      <top/>
      <bottom/>
      <diagonal/>
    </border>
    <border>
      <left style="medium">
        <color auto="1"/>
      </left>
      <right style="medium">
        <color auto="1"/>
      </right>
      <top/>
      <bottom/>
      <diagonal/>
    </border>
    <border>
      <left/>
      <right style="medium">
        <color rgb="FF243B53"/>
      </right>
      <top style="medium">
        <color auto="1"/>
      </top>
      <bottom style="medium">
        <color rgb="FF243B53"/>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right/>
      <top style="thin">
        <color rgb="FF334E68"/>
      </top>
      <bottom style="thin">
        <color rgb="FF334E68"/>
      </bottom>
      <diagonal/>
    </border>
    <border>
      <left style="thin">
        <color rgb="FF000000"/>
      </left>
      <right style="thin">
        <color rgb="FF000000"/>
      </right>
      <top style="thin">
        <color rgb="FF000000"/>
      </top>
      <bottom style="thin">
        <color rgb="FF000000"/>
      </bottom>
      <diagonal/>
    </border>
    <border>
      <left style="medium">
        <color rgb="FF243B53"/>
      </left>
      <right/>
      <top style="medium">
        <color rgb="FF243B53"/>
      </top>
      <bottom style="medium">
        <color rgb="FF243B53"/>
      </bottom>
      <diagonal/>
    </border>
    <border>
      <left style="medium">
        <color rgb="FF243B53"/>
      </left>
      <right style="medium">
        <color rgb="FF243B53"/>
      </right>
      <top/>
      <bottom/>
      <diagonal/>
    </border>
    <border>
      <left style="medium">
        <color rgb="FF334E68"/>
      </left>
      <right/>
      <top style="medium">
        <color rgb="FF334E68"/>
      </top>
      <bottom style="medium">
        <color rgb="FF334E68"/>
      </bottom>
      <diagonal/>
    </border>
    <border>
      <left style="medium">
        <color rgb="FF334E68"/>
      </left>
      <right style="medium">
        <color rgb="FF334E68"/>
      </right>
      <top/>
      <bottom/>
      <diagonal/>
    </border>
    <border>
      <left style="medium">
        <color rgb="FF243B53"/>
      </left>
      <right style="medium">
        <color rgb="FF243B53"/>
      </right>
      <top style="hair">
        <color auto="1"/>
      </top>
      <bottom/>
      <diagonal/>
    </border>
    <border>
      <left/>
      <right style="thin">
        <color rgb="FF000000"/>
      </right>
      <top style="thin">
        <color rgb="FF000000"/>
      </top>
      <bottom style="thin">
        <color rgb="FF000000"/>
      </bottom>
      <diagonal/>
    </border>
    <border>
      <left style="medium">
        <color rgb="FF243B53"/>
      </left>
      <right/>
      <top style="medium">
        <color auto="1"/>
      </top>
      <bottom style="medium">
        <color rgb="FF243B53"/>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6" fillId="11" borderId="0" applyNumberFormat="0" applyBorder="0" applyAlignment="0" applyProtection="0"/>
  </cellStyleXfs>
  <cellXfs count="97">
    <xf numFmtId="0" fontId="0" fillId="0" borderId="0" xfId="0"/>
    <xf numFmtId="0" fontId="5" fillId="0" borderId="0" xfId="0" applyFont="1"/>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7" fillId="0" borderId="0" xfId="0" applyFont="1"/>
    <xf numFmtId="0" fontId="9" fillId="0" borderId="0" xfId="0" applyFont="1"/>
    <xf numFmtId="0" fontId="8" fillId="2" borderId="5" xfId="0" applyFont="1" applyFill="1" applyBorder="1" applyAlignment="1">
      <alignment vertical="center" wrapText="1"/>
    </xf>
    <xf numFmtId="0" fontId="10" fillId="0" borderId="0" xfId="0" applyFont="1"/>
    <xf numFmtId="0" fontId="11" fillId="0" borderId="0" xfId="0" applyFont="1"/>
    <xf numFmtId="0" fontId="12" fillId="0" borderId="0" xfId="0" applyFont="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wrapText="1"/>
    </xf>
    <xf numFmtId="0" fontId="6" fillId="0" borderId="0" xfId="0" applyFont="1" applyAlignment="1">
      <alignment horizontal="center" vertical="center"/>
    </xf>
    <xf numFmtId="0" fontId="11" fillId="0" borderId="0" xfId="0" applyFont="1" applyAlignment="1">
      <alignment wrapText="1"/>
    </xf>
    <xf numFmtId="0" fontId="11" fillId="0" borderId="0" xfId="0" applyFont="1" applyAlignment="1">
      <alignment horizontal="center" wrapText="1"/>
    </xf>
    <xf numFmtId="0" fontId="4" fillId="3" borderId="8" xfId="0" applyFont="1" applyFill="1" applyBorder="1" applyAlignment="1">
      <alignment horizontal="center" vertical="center"/>
    </xf>
    <xf numFmtId="0" fontId="6" fillId="3" borderId="8" xfId="0" applyFont="1" applyFill="1" applyBorder="1" applyAlignment="1">
      <alignment horizontal="center" vertical="center" wrapText="1"/>
    </xf>
    <xf numFmtId="0" fontId="6" fillId="3" borderId="8" xfId="0" applyFont="1" applyFill="1" applyBorder="1" applyAlignment="1">
      <alignment horizontal="center" vertical="center"/>
    </xf>
    <xf numFmtId="0" fontId="8" fillId="2" borderId="12" xfId="0" applyFont="1" applyFill="1" applyBorder="1" applyAlignment="1">
      <alignment horizontal="center" vertical="center" wrapText="1"/>
    </xf>
    <xf numFmtId="0" fontId="8" fillId="0" borderId="0" xfId="0" applyFont="1" applyAlignment="1">
      <alignment vertical="center" wrapText="1"/>
    </xf>
    <xf numFmtId="0" fontId="10" fillId="0" borderId="0" xfId="0" applyFont="1" applyAlignment="1">
      <alignment horizontal="center" wrapText="1"/>
    </xf>
    <xf numFmtId="0" fontId="8" fillId="0" borderId="0" xfId="0" applyFont="1"/>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0" xfId="0" applyFont="1" applyFill="1" applyBorder="1" applyAlignment="1">
      <alignment horizontal="center" vertical="center"/>
    </xf>
    <xf numFmtId="0" fontId="6" fillId="5" borderId="0" xfId="0" applyFont="1" applyFill="1" applyAlignment="1">
      <alignment horizontal="center" vertical="center"/>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8" fillId="2" borderId="12" xfId="0" applyFont="1" applyFill="1" applyBorder="1" applyAlignment="1">
      <alignment vertical="center" wrapText="1"/>
    </xf>
    <xf numFmtId="0" fontId="6" fillId="3" borderId="9" xfId="0" applyFont="1" applyFill="1" applyBorder="1" applyAlignment="1">
      <alignment horizontal="center" vertical="center" wrapText="1"/>
    </xf>
    <xf numFmtId="0" fontId="4" fillId="0" borderId="0" xfId="0" applyFont="1" applyAlignment="1">
      <alignment horizontal="center" wrapText="1"/>
    </xf>
    <xf numFmtId="0" fontId="10" fillId="10" borderId="17" xfId="0" applyFont="1" applyFill="1" applyBorder="1" applyAlignment="1">
      <alignment horizontal="center" wrapText="1"/>
    </xf>
    <xf numFmtId="0" fontId="10" fillId="10" borderId="1" xfId="0" applyFont="1" applyFill="1" applyBorder="1" applyAlignment="1">
      <alignment horizontal="center" wrapText="1"/>
    </xf>
    <xf numFmtId="39" fontId="10" fillId="10" borderId="1" xfId="0" applyNumberFormat="1" applyFont="1" applyFill="1" applyBorder="1" applyAlignment="1">
      <alignment horizontal="center" wrapText="1"/>
    </xf>
    <xf numFmtId="0" fontId="9" fillId="10" borderId="1" xfId="0" applyFont="1" applyFill="1" applyBorder="1"/>
    <xf numFmtId="0" fontId="13" fillId="0" borderId="0" xfId="0" applyFont="1"/>
    <xf numFmtId="0" fontId="14" fillId="9" borderId="18" xfId="0" applyFont="1" applyFill="1" applyBorder="1" applyAlignment="1">
      <alignment horizontal="center" wrapText="1"/>
    </xf>
    <xf numFmtId="0" fontId="8" fillId="9" borderId="2" xfId="0" applyFont="1" applyFill="1" applyBorder="1" applyAlignment="1">
      <alignment horizontal="center" wrapText="1"/>
    </xf>
    <xf numFmtId="0" fontId="6" fillId="0" borderId="0" xfId="0" applyFont="1" applyAlignment="1">
      <alignment horizontal="center" wrapText="1"/>
    </xf>
    <xf numFmtId="0" fontId="6" fillId="8" borderId="16" xfId="0" applyFont="1" applyFill="1" applyBorder="1"/>
    <xf numFmtId="0" fontId="11" fillId="0" borderId="0" xfId="0" applyFont="1" applyAlignment="1">
      <alignment vertical="center"/>
    </xf>
    <xf numFmtId="0" fontId="11" fillId="0" borderId="0" xfId="0" applyFont="1" applyAlignment="1">
      <alignment horizontal="center"/>
    </xf>
    <xf numFmtId="0" fontId="15" fillId="0" borderId="0" xfId="0" applyFont="1"/>
    <xf numFmtId="0" fontId="10" fillId="6" borderId="19" xfId="0" applyFont="1" applyFill="1" applyBorder="1" applyAlignment="1">
      <alignment horizontal="center" vertical="center"/>
    </xf>
    <xf numFmtId="0" fontId="10" fillId="0" borderId="19" xfId="0" applyFont="1" applyBorder="1" applyAlignment="1">
      <alignment horizontal="center" vertical="center" wrapText="1"/>
    </xf>
    <xf numFmtId="0" fontId="10" fillId="0" borderId="19" xfId="0" applyFont="1" applyBorder="1" applyAlignment="1">
      <alignment horizontal="center" vertical="center"/>
    </xf>
    <xf numFmtId="0" fontId="10" fillId="0" borderId="19" xfId="0" applyFont="1" applyBorder="1" applyAlignment="1">
      <alignment horizontal="left" wrapText="1"/>
    </xf>
    <xf numFmtId="0" fontId="10" fillId="7" borderId="19" xfId="0" applyFont="1" applyFill="1" applyBorder="1" applyAlignment="1">
      <alignment horizontal="center" vertical="center"/>
    </xf>
    <xf numFmtId="0" fontId="10" fillId="2" borderId="20" xfId="0" applyFont="1" applyFill="1" applyBorder="1" applyAlignment="1">
      <alignment horizontal="center" vertical="center"/>
    </xf>
    <xf numFmtId="0" fontId="10" fillId="4" borderId="19" xfId="0" applyFont="1" applyFill="1" applyBorder="1" applyAlignment="1">
      <alignment horizontal="center" vertical="center"/>
    </xf>
    <xf numFmtId="0" fontId="10" fillId="0" borderId="19" xfId="0" applyFont="1" applyBorder="1"/>
    <xf numFmtId="0" fontId="19" fillId="12" borderId="19" xfId="0" applyFont="1" applyFill="1" applyBorder="1" applyAlignment="1">
      <alignment horizontal="center" vertical="center"/>
    </xf>
    <xf numFmtId="0" fontId="0" fillId="0" borderId="19" xfId="0" applyBorder="1"/>
    <xf numFmtId="0" fontId="6" fillId="3" borderId="21" xfId="0" applyFont="1" applyFill="1" applyBorder="1" applyAlignment="1">
      <alignment horizontal="center" vertical="center" wrapText="1"/>
    </xf>
    <xf numFmtId="0" fontId="6" fillId="3" borderId="21" xfId="0" applyFont="1" applyFill="1" applyBorder="1" applyAlignment="1">
      <alignment horizontal="center" vertical="center"/>
    </xf>
    <xf numFmtId="0" fontId="8" fillId="2" borderId="5" xfId="0" applyFont="1" applyFill="1" applyBorder="1" applyAlignment="1">
      <alignment vertical="center" wrapText="1"/>
    </xf>
    <xf numFmtId="0" fontId="8" fillId="2" borderId="12"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10" fillId="0" borderId="19" xfId="0" applyFont="1" applyBorder="1" applyAlignment="1">
      <alignment horizontal="left" vertical="center" wrapText="1"/>
    </xf>
    <xf numFmtId="0" fontId="10" fillId="0" borderId="19" xfId="0" applyFont="1" applyBorder="1" applyAlignment="1">
      <alignment wrapText="1"/>
    </xf>
    <xf numFmtId="0" fontId="15" fillId="0" borderId="19" xfId="0" applyFont="1" applyBorder="1" applyAlignment="1">
      <alignment wrapText="1"/>
    </xf>
    <xf numFmtId="0" fontId="10" fillId="2" borderId="22" xfId="0" applyFont="1" applyFill="1" applyBorder="1" applyAlignment="1">
      <alignment horizontal="center" vertical="center"/>
    </xf>
    <xf numFmtId="0" fontId="6" fillId="3" borderId="23" xfId="0" applyFont="1" applyFill="1" applyBorder="1" applyAlignment="1">
      <alignment horizontal="center" vertical="center" wrapText="1"/>
    </xf>
    <xf numFmtId="0" fontId="6" fillId="3" borderId="23" xfId="0" applyFont="1" applyFill="1" applyBorder="1" applyAlignment="1">
      <alignment horizontal="center" vertical="center"/>
    </xf>
    <xf numFmtId="0" fontId="10" fillId="7" borderId="19" xfId="0" applyFont="1" applyFill="1" applyBorder="1" applyAlignment="1">
      <alignment horizontal="center" vertical="center" wrapText="1"/>
    </xf>
    <xf numFmtId="0" fontId="19" fillId="12" borderId="19" xfId="0" applyFont="1" applyFill="1" applyBorder="1" applyAlignment="1">
      <alignment horizontal="center" vertical="center" wrapText="1"/>
    </xf>
    <xf numFmtId="0" fontId="10" fillId="0" borderId="19" xfId="0" applyFont="1" applyBorder="1" applyAlignment="1">
      <alignment horizontal="center" wrapText="1"/>
    </xf>
    <xf numFmtId="0" fontId="20" fillId="0" borderId="19" xfId="0" applyFont="1" applyBorder="1" applyAlignment="1">
      <alignment horizontal="center" vertical="center" wrapText="1"/>
    </xf>
    <xf numFmtId="0" fontId="21" fillId="0" borderId="19" xfId="0" applyFont="1" applyBorder="1" applyAlignment="1">
      <alignment horizontal="center" vertical="center" wrapText="1"/>
    </xf>
    <xf numFmtId="0" fontId="23" fillId="12" borderId="19" xfId="0" applyFont="1" applyFill="1" applyBorder="1" applyAlignment="1">
      <alignment horizontal="center" vertical="center" wrapText="1"/>
    </xf>
    <xf numFmtId="0" fontId="18" fillId="0" borderId="19" xfId="0" applyFont="1" applyBorder="1" applyAlignment="1">
      <alignment wrapText="1"/>
    </xf>
    <xf numFmtId="0" fontId="22" fillId="0" borderId="19" xfId="0" applyFont="1" applyBorder="1" applyAlignment="1">
      <alignment horizontal="center" vertical="center"/>
    </xf>
    <xf numFmtId="0" fontId="10" fillId="6" borderId="19"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9" fillId="0" borderId="19" xfId="0" applyFont="1" applyBorder="1" applyAlignment="1">
      <alignment horizontal="center" vertical="center" wrapText="1"/>
    </xf>
    <xf numFmtId="0" fontId="23" fillId="0" borderId="19" xfId="0" applyFont="1" applyBorder="1" applyAlignment="1">
      <alignment horizontal="center" vertical="center" wrapText="1"/>
    </xf>
    <xf numFmtId="0" fontId="10" fillId="0" borderId="19" xfId="0" applyFont="1" applyBorder="1" applyAlignment="1">
      <alignment horizontal="center"/>
    </xf>
    <xf numFmtId="0" fontId="15" fillId="0" borderId="19" xfId="0" applyFont="1" applyBorder="1" applyAlignment="1">
      <alignment horizontal="center" vertical="center"/>
    </xf>
    <xf numFmtId="0" fontId="15" fillId="0" borderId="19" xfId="0" applyFont="1" applyBorder="1" applyAlignment="1">
      <alignment horizontal="center" vertical="center" wrapText="1"/>
    </xf>
    <xf numFmtId="0" fontId="23" fillId="12" borderId="19" xfId="0" applyFont="1" applyFill="1" applyBorder="1" applyAlignment="1">
      <alignment horizontal="center" vertical="center"/>
    </xf>
    <xf numFmtId="0" fontId="21" fillId="0" borderId="19" xfId="0" applyFont="1" applyBorder="1" applyAlignment="1">
      <alignment horizontal="center" vertical="center"/>
    </xf>
    <xf numFmtId="0" fontId="10" fillId="2" borderId="20"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4" xfId="0" applyFont="1" applyFill="1" applyBorder="1" applyAlignment="1">
      <alignment horizontal="center" vertical="center"/>
    </xf>
    <xf numFmtId="0" fontId="6" fillId="3" borderId="24" xfId="0" applyFont="1" applyFill="1" applyBorder="1" applyAlignment="1">
      <alignment vertical="center"/>
    </xf>
    <xf numFmtId="0" fontId="18" fillId="0" borderId="19" xfId="0" applyFont="1" applyBorder="1" applyAlignment="1">
      <alignment horizontal="center" vertical="center"/>
    </xf>
    <xf numFmtId="0" fontId="0" fillId="0" borderId="19" xfId="0" applyBorder="1" applyAlignment="1">
      <alignment horizontal="center" vertical="center" wrapText="1"/>
    </xf>
    <xf numFmtId="0" fontId="17" fillId="11" borderId="19" xfId="3" applyFont="1" applyBorder="1" applyAlignment="1">
      <alignment horizontal="center" vertical="center" wrapText="1"/>
    </xf>
    <xf numFmtId="0" fontId="10" fillId="0" borderId="19" xfId="0" applyFont="1" applyBorder="1" applyAlignment="1">
      <alignment horizontal="left"/>
    </xf>
    <xf numFmtId="0" fontId="18" fillId="0" borderId="19" xfId="0" applyFont="1" applyBorder="1" applyAlignment="1">
      <alignment vertical="center"/>
    </xf>
    <xf numFmtId="0" fontId="11" fillId="0" borderId="19" xfId="0" applyFont="1" applyBorder="1" applyAlignment="1">
      <alignment horizontal="center" vertical="center" wrapText="1"/>
    </xf>
    <xf numFmtId="0" fontId="9" fillId="2" borderId="20" xfId="0" applyFont="1" applyFill="1" applyBorder="1" applyAlignment="1">
      <alignment horizontal="center" vertical="center"/>
    </xf>
    <xf numFmtId="0" fontId="4" fillId="3" borderId="21" xfId="0" applyFont="1" applyFill="1" applyBorder="1" applyAlignment="1">
      <alignment horizontal="center" vertical="center" wrapText="1"/>
    </xf>
    <xf numFmtId="0" fontId="4" fillId="3" borderId="21" xfId="0" applyFont="1" applyFill="1" applyBorder="1" applyAlignment="1">
      <alignment horizontal="center" vertical="center"/>
    </xf>
    <xf numFmtId="0" fontId="10" fillId="0" borderId="25" xfId="0" applyFont="1" applyBorder="1" applyAlignment="1">
      <alignment horizontal="center" vertical="center" wrapText="1"/>
    </xf>
    <xf numFmtId="0" fontId="6" fillId="3" borderId="14" xfId="0" applyFont="1" applyFill="1" applyBorder="1" applyAlignment="1">
      <alignment horizontal="center" vertical="center" wrapText="1"/>
    </xf>
    <xf numFmtId="0" fontId="10" fillId="2" borderId="26" xfId="0" applyFont="1" applyFill="1" applyBorder="1" applyAlignment="1">
      <alignment horizontal="center" vertical="center"/>
    </xf>
  </cellXfs>
  <cellStyles count="4">
    <cellStyle name="Followed Hyperlink" xfId="2" builtinId="9" hidden="1"/>
    <cellStyle name="Hyperlink" xfId="1" builtinId="8" hidden="1"/>
    <cellStyle name="Neutral" xfId="3" builtinId="28"/>
    <cellStyle name="Normal" xfId="0" builtinId="0"/>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FFCC2"/>
      <color rgb="FF102A43"/>
      <color rgb="FFBCCCDC"/>
      <color rgb="FF334E68"/>
      <color rgb="FF486581"/>
      <color rgb="FFE12D39"/>
      <color rgb="FFEF4E4E"/>
      <color rgb="FFF0F4F8"/>
      <color rgb="FF9FB3C8"/>
      <color rgb="FF87E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xPr>
        <a:bodyPr/>
        <a:lstStyle/>
        <a:p>
          <a:pPr>
            <a:defRPr lang="ja-JP"/>
          </a:pPr>
          <a:endParaRPr lang="en-US"/>
        </a:p>
      </c:txPr>
    </c:title>
    <c:autoTitleDeleted val="0"/>
    <c:plotArea>
      <c:layout/>
      <c:radarChart>
        <c:radarStyle val="filled"/>
        <c:varyColors val="0"/>
        <c:ser>
          <c:idx val="0"/>
          <c:order val="0"/>
          <c:tx>
            <c:strRef>
              <c:f>'ASVS Results'!$D$1</c:f>
              <c:strCache>
                <c:ptCount val="1"/>
                <c:pt idx="0">
                  <c:v>Validity Percentage</c:v>
                </c:pt>
              </c:strCache>
            </c:strRef>
          </c:tx>
          <c:cat>
            <c:strRef>
              <c:f>'ASVS Results'!$A$2:$A$16</c:f>
              <c:strCache>
                <c:ptCount val="15"/>
                <c:pt idx="0">
                  <c:v>Architecture</c:v>
                </c:pt>
                <c:pt idx="1">
                  <c:v>Authentication</c:v>
                </c:pt>
                <c:pt idx="2">
                  <c:v>Session Management</c:v>
                </c:pt>
                <c:pt idx="3">
                  <c:v>Access Control</c:v>
                </c:pt>
                <c:pt idx="4">
                  <c:v>Input Validation</c:v>
                </c:pt>
                <c:pt idx="5">
                  <c:v>Cryptography at rest</c:v>
                </c:pt>
                <c:pt idx="6">
                  <c:v>Error Handling and Logging</c:v>
                </c:pt>
                <c:pt idx="7">
                  <c:v>Data Protection</c:v>
                </c:pt>
                <c:pt idx="8">
                  <c:v>Communication Security</c:v>
                </c:pt>
                <c:pt idx="9">
                  <c:v>Malicious Code</c:v>
                </c:pt>
                <c:pt idx="10">
                  <c:v>Business Logic</c:v>
                </c:pt>
                <c:pt idx="11">
                  <c:v>Files and Resources</c:v>
                </c:pt>
                <c:pt idx="12">
                  <c:v>Web Service</c:v>
                </c:pt>
                <c:pt idx="13">
                  <c:v>Configuration</c:v>
                </c:pt>
                <c:pt idx="14">
                  <c:v>Total</c:v>
                </c:pt>
              </c:strCache>
            </c:strRef>
          </c:cat>
          <c:val>
            <c:numRef>
              <c:f>'ASVS Results'!$D$2:$D$16</c:f>
              <c:numCache>
                <c:formatCode>#,##0.00_);\(#,##0.00\)</c:formatCode>
                <c:ptCount val="15"/>
                <c:pt idx="0">
                  <c:v>0</c:v>
                </c:pt>
                <c:pt idx="1">
                  <c:v>16.071428571428573</c:v>
                </c:pt>
                <c:pt idx="2">
                  <c:v>15.789473684210526</c:v>
                </c:pt>
                <c:pt idx="3">
                  <c:v>70</c:v>
                </c:pt>
                <c:pt idx="4">
                  <c:v>50</c:v>
                </c:pt>
                <c:pt idx="5">
                  <c:v>6.25</c:v>
                </c:pt>
                <c:pt idx="6">
                  <c:v>15.384615384615385</c:v>
                </c:pt>
                <c:pt idx="7">
                  <c:v>12.5</c:v>
                </c:pt>
                <c:pt idx="8">
                  <c:v>0</c:v>
                </c:pt>
                <c:pt idx="9">
                  <c:v>0</c:v>
                </c:pt>
                <c:pt idx="10">
                  <c:v>12.5</c:v>
                </c:pt>
                <c:pt idx="11">
                  <c:v>46.666666666666664</c:v>
                </c:pt>
                <c:pt idx="12">
                  <c:v>28.571428571428569</c:v>
                </c:pt>
                <c:pt idx="13">
                  <c:v>12.5</c:v>
                </c:pt>
                <c:pt idx="14">
                  <c:v>18.28358208955224</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txPr>
          <a:bodyPr/>
          <a:lstStyle/>
          <a:p>
            <a:pPr>
              <a:defRPr lang="ja-JP"/>
            </a:pPr>
            <a:endParaRPr lang="en-US"/>
          </a:p>
        </c:txPr>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txPr>
          <a:bodyPr/>
          <a:lstStyle/>
          <a:p>
            <a:pPr>
              <a:defRPr lang="ja-JP"/>
            </a:pPr>
            <a:endParaRPr lang="en-US"/>
          </a:p>
        </c:txPr>
        <c:crossAx val="-1361412624"/>
        <c:crosses val="autoZero"/>
        <c:crossBetween val="between"/>
      </c:valAx>
    </c:plotArea>
    <c:legend>
      <c:legendPos val="r"/>
      <c:overlay val="0"/>
      <c:txPr>
        <a:bodyPr/>
        <a:lstStyle/>
        <a:p>
          <a:pPr>
            <a:defRPr lang="ja-JP"/>
          </a:pPr>
          <a:endParaRPr lang="en-US"/>
        </a:p>
      </c:txPr>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25400</xdr:rowOff>
    </xdr:from>
    <xdr:to>
      <xdr:col>4</xdr:col>
      <xdr:colOff>2781300</xdr:colOff>
      <xdr:row>51</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opLeftCell="A13" zoomScale="85" zoomScaleNormal="85" workbookViewId="0">
      <selection activeCell="F4" sqref="F4"/>
    </sheetView>
  </sheetViews>
  <sheetFormatPr defaultColWidth="8.85546875" defaultRowHeight="21"/>
  <cols>
    <col min="1" max="1" width="19.85546875" style="4" customWidth="1"/>
    <col min="2" max="5" width="8.85546875" style="8"/>
    <col min="6" max="6" width="60.85546875" style="8" customWidth="1"/>
    <col min="7" max="7" width="19.140625" style="8" customWidth="1"/>
    <col min="8" max="8" width="30.85546875" style="8" customWidth="1"/>
    <col min="9" max="9" width="31.7109375" style="8" customWidth="1"/>
    <col min="10" max="10" width="41.7109375" style="8" customWidth="1"/>
    <col min="11" max="16384" width="8.85546875" style="8"/>
  </cols>
  <sheetData>
    <row r="1" spans="1:10" s="4" customFormat="1" ht="41.25">
      <c r="A1" s="2" t="s">
        <v>0</v>
      </c>
      <c r="B1" s="3" t="s">
        <v>1</v>
      </c>
      <c r="C1" s="62" t="s">
        <v>2</v>
      </c>
      <c r="D1" s="62" t="s">
        <v>3</v>
      </c>
      <c r="E1" s="62" t="s">
        <v>4</v>
      </c>
      <c r="F1" s="63" t="s">
        <v>5</v>
      </c>
      <c r="G1" s="63" t="s">
        <v>6</v>
      </c>
      <c r="H1" s="63" t="s">
        <v>7</v>
      </c>
      <c r="I1" s="63" t="s">
        <v>8</v>
      </c>
      <c r="J1" s="63" t="s">
        <v>9</v>
      </c>
    </row>
    <row r="2" spans="1:10" s="7" customFormat="1" ht="48.75">
      <c r="A2" s="55" t="s">
        <v>10</v>
      </c>
      <c r="B2" s="61" t="s">
        <v>11</v>
      </c>
      <c r="C2" s="49">
        <v>2</v>
      </c>
      <c r="D2" s="44"/>
      <c r="E2" s="50"/>
      <c r="F2" s="58" t="s">
        <v>12</v>
      </c>
      <c r="G2" s="50"/>
      <c r="H2" s="59"/>
      <c r="I2" s="59"/>
      <c r="J2" s="59"/>
    </row>
    <row r="3" spans="1:10" s="7" customFormat="1" ht="48.75">
      <c r="A3" s="55"/>
      <c r="B3" s="61" t="s">
        <v>13</v>
      </c>
      <c r="C3" s="49">
        <v>2</v>
      </c>
      <c r="D3" s="44">
        <v>1053</v>
      </c>
      <c r="E3" s="50"/>
      <c r="F3" s="58" t="s">
        <v>14</v>
      </c>
      <c r="G3" s="50"/>
      <c r="H3" s="59"/>
      <c r="I3" s="60"/>
      <c r="J3" s="59"/>
    </row>
    <row r="4" spans="1:10" s="7" customFormat="1" ht="64.5">
      <c r="A4" s="55"/>
      <c r="B4" s="61" t="s">
        <v>15</v>
      </c>
      <c r="C4" s="49">
        <v>2</v>
      </c>
      <c r="D4" s="44">
        <v>1110</v>
      </c>
      <c r="E4" s="50"/>
      <c r="F4" s="58" t="s">
        <v>16</v>
      </c>
      <c r="G4" s="50"/>
      <c r="H4" s="59"/>
      <c r="I4" s="60"/>
      <c r="J4" s="59"/>
    </row>
    <row r="5" spans="1:10" s="7" customFormat="1" ht="32.25">
      <c r="A5" s="55"/>
      <c r="B5" s="61" t="s">
        <v>17</v>
      </c>
      <c r="C5" s="49">
        <v>2</v>
      </c>
      <c r="D5" s="44">
        <v>1059</v>
      </c>
      <c r="E5" s="50"/>
      <c r="F5" s="58" t="s">
        <v>18</v>
      </c>
      <c r="G5" s="50"/>
      <c r="H5" s="59"/>
      <c r="I5" s="60"/>
      <c r="J5" s="59"/>
    </row>
    <row r="6" spans="1:10" s="7" customFormat="1" ht="64.5">
      <c r="A6" s="55"/>
      <c r="B6" s="61" t="s">
        <v>19</v>
      </c>
      <c r="C6" s="49">
        <v>2</v>
      </c>
      <c r="D6" s="44">
        <v>1059</v>
      </c>
      <c r="E6" s="50"/>
      <c r="F6" s="58" t="s">
        <v>20</v>
      </c>
      <c r="G6" s="50"/>
      <c r="H6" s="59"/>
      <c r="I6" s="60"/>
      <c r="J6" s="59"/>
    </row>
    <row r="7" spans="1:10" s="7" customFormat="1" ht="81">
      <c r="A7" s="55"/>
      <c r="B7" s="61" t="s">
        <v>21</v>
      </c>
      <c r="C7" s="49">
        <v>2</v>
      </c>
      <c r="D7" s="44">
        <v>637</v>
      </c>
      <c r="E7" s="50"/>
      <c r="F7" s="58" t="s">
        <v>22</v>
      </c>
      <c r="G7" s="50"/>
      <c r="H7" s="59"/>
      <c r="I7" s="60"/>
      <c r="J7" s="59"/>
    </row>
    <row r="8" spans="1:10" s="7" customFormat="1" ht="32.25">
      <c r="A8" s="55"/>
      <c r="B8" s="61" t="s">
        <v>23</v>
      </c>
      <c r="C8" s="49">
        <v>2</v>
      </c>
      <c r="D8" s="44">
        <v>637</v>
      </c>
      <c r="E8" s="50"/>
      <c r="F8" s="58" t="s">
        <v>24</v>
      </c>
      <c r="G8" s="50"/>
      <c r="H8" s="59"/>
      <c r="I8" s="59"/>
      <c r="J8" s="59"/>
    </row>
    <row r="9" spans="1:10" s="7" customFormat="1" ht="64.5">
      <c r="A9" s="55" t="s">
        <v>25</v>
      </c>
      <c r="B9" s="61" t="s">
        <v>26</v>
      </c>
      <c r="C9" s="49">
        <v>2</v>
      </c>
      <c r="D9" s="44">
        <v>250</v>
      </c>
      <c r="E9" s="50"/>
      <c r="F9" s="58" t="s">
        <v>27</v>
      </c>
      <c r="G9" s="50"/>
      <c r="H9" s="59"/>
      <c r="I9" s="59"/>
      <c r="J9" s="59"/>
    </row>
    <row r="10" spans="1:10" s="7" customFormat="1" ht="81">
      <c r="A10" s="55"/>
      <c r="B10" s="61" t="s">
        <v>28</v>
      </c>
      <c r="C10" s="49">
        <v>2</v>
      </c>
      <c r="D10" s="44">
        <v>306</v>
      </c>
      <c r="E10" s="50"/>
      <c r="F10" s="58" t="s">
        <v>29</v>
      </c>
      <c r="G10" s="50"/>
      <c r="H10" s="59"/>
      <c r="I10" s="59"/>
      <c r="J10" s="59"/>
    </row>
    <row r="11" spans="1:10" s="7" customFormat="1" ht="64.5">
      <c r="A11" s="55"/>
      <c r="B11" s="61" t="s">
        <v>30</v>
      </c>
      <c r="C11" s="49">
        <v>2</v>
      </c>
      <c r="D11" s="44">
        <v>306</v>
      </c>
      <c r="E11" s="50"/>
      <c r="F11" s="58" t="s">
        <v>31</v>
      </c>
      <c r="G11" s="50"/>
      <c r="H11" s="59"/>
      <c r="I11" s="59"/>
      <c r="J11" s="59"/>
    </row>
    <row r="12" spans="1:10" s="7" customFormat="1" ht="64.5">
      <c r="A12" s="55"/>
      <c r="B12" s="61" t="s">
        <v>32</v>
      </c>
      <c r="C12" s="49">
        <v>2</v>
      </c>
      <c r="D12" s="44">
        <v>306</v>
      </c>
      <c r="E12" s="50"/>
      <c r="F12" s="58" t="s">
        <v>33</v>
      </c>
      <c r="G12" s="50"/>
      <c r="H12" s="59"/>
      <c r="I12" s="59"/>
      <c r="J12" s="59"/>
    </row>
    <row r="13" spans="1:10" s="7" customFormat="1" ht="48.75">
      <c r="A13" s="55" t="s">
        <v>34</v>
      </c>
      <c r="B13" s="61" t="s">
        <v>35</v>
      </c>
      <c r="C13" s="49">
        <v>2</v>
      </c>
      <c r="D13" s="44">
        <v>602</v>
      </c>
      <c r="E13" s="50"/>
      <c r="F13" s="58" t="s">
        <v>36</v>
      </c>
      <c r="G13" s="50"/>
      <c r="H13" s="50"/>
      <c r="I13" s="50"/>
      <c r="J13" s="50"/>
    </row>
    <row r="14" spans="1:10" s="7" customFormat="1" ht="32.25">
      <c r="A14" s="55"/>
      <c r="B14" s="61" t="s">
        <v>37</v>
      </c>
      <c r="C14" s="49">
        <v>2</v>
      </c>
      <c r="D14" s="44">
        <v>284</v>
      </c>
      <c r="E14" s="50"/>
      <c r="F14" s="58" t="s">
        <v>38</v>
      </c>
      <c r="G14" s="50"/>
      <c r="H14" s="50"/>
      <c r="I14" s="50"/>
      <c r="J14" s="50"/>
    </row>
    <row r="15" spans="1:10" s="7" customFormat="1" ht="64.5">
      <c r="A15" s="55"/>
      <c r="B15" s="61" t="s">
        <v>39</v>
      </c>
      <c r="C15" s="49">
        <v>2</v>
      </c>
      <c r="D15" s="44">
        <v>272</v>
      </c>
      <c r="E15" s="50"/>
      <c r="F15" s="58" t="s">
        <v>40</v>
      </c>
      <c r="G15" s="50"/>
      <c r="H15" s="50"/>
      <c r="I15" s="50"/>
      <c r="J15" s="50"/>
    </row>
    <row r="16" spans="1:10" s="7" customFormat="1" ht="81">
      <c r="A16" s="55"/>
      <c r="B16" s="61" t="s">
        <v>41</v>
      </c>
      <c r="C16" s="49">
        <v>2</v>
      </c>
      <c r="D16" s="44">
        <v>284</v>
      </c>
      <c r="E16" s="50"/>
      <c r="F16" s="58" t="s">
        <v>42</v>
      </c>
      <c r="G16" s="50"/>
      <c r="H16" s="50"/>
      <c r="I16" s="50"/>
      <c r="J16" s="50"/>
    </row>
    <row r="17" spans="1:10" s="7" customFormat="1" ht="81">
      <c r="A17" s="55"/>
      <c r="B17" s="61" t="s">
        <v>43</v>
      </c>
      <c r="C17" s="49">
        <v>2</v>
      </c>
      <c r="D17" s="44">
        <v>275</v>
      </c>
      <c r="E17" s="50"/>
      <c r="F17" s="58" t="s">
        <v>44</v>
      </c>
      <c r="G17" s="50"/>
      <c r="H17" s="50"/>
      <c r="I17" s="50"/>
      <c r="J17" s="50"/>
    </row>
    <row r="18" spans="1:10" s="7" customFormat="1" ht="48.75">
      <c r="A18" s="55" t="s">
        <v>45</v>
      </c>
      <c r="B18" s="61" t="s">
        <v>46</v>
      </c>
      <c r="C18" s="49">
        <v>2</v>
      </c>
      <c r="D18" s="44">
        <v>1029</v>
      </c>
      <c r="E18" s="50"/>
      <c r="F18" s="58" t="s">
        <v>47</v>
      </c>
      <c r="G18" s="50"/>
      <c r="H18" s="50"/>
      <c r="I18" s="50"/>
      <c r="J18" s="50"/>
    </row>
    <row r="19" spans="1:10" s="7" customFormat="1" ht="81">
      <c r="A19" s="55"/>
      <c r="B19" s="61" t="s">
        <v>48</v>
      </c>
      <c r="C19" s="49">
        <v>2</v>
      </c>
      <c r="D19" s="44">
        <v>502</v>
      </c>
      <c r="E19" s="50"/>
      <c r="F19" s="58" t="s">
        <v>49</v>
      </c>
      <c r="G19" s="50"/>
      <c r="H19" s="50"/>
      <c r="I19" s="50"/>
      <c r="J19" s="50"/>
    </row>
    <row r="20" spans="1:10" s="7" customFormat="1" ht="48.75">
      <c r="A20" s="55"/>
      <c r="B20" s="61" t="s">
        <v>50</v>
      </c>
      <c r="C20" s="49">
        <v>2</v>
      </c>
      <c r="D20" s="44">
        <v>602</v>
      </c>
      <c r="E20" s="50"/>
      <c r="F20" s="58" t="s">
        <v>51</v>
      </c>
      <c r="G20" s="50"/>
      <c r="H20" s="50"/>
      <c r="I20" s="50"/>
      <c r="J20" s="50"/>
    </row>
    <row r="21" spans="1:10" s="7" customFormat="1" ht="64.5">
      <c r="A21" s="55"/>
      <c r="B21" s="61" t="s">
        <v>52</v>
      </c>
      <c r="C21" s="49">
        <v>2</v>
      </c>
      <c r="D21" s="44">
        <v>116</v>
      </c>
      <c r="E21" s="50"/>
      <c r="F21" s="58" t="s">
        <v>53</v>
      </c>
      <c r="G21" s="50"/>
      <c r="H21" s="50"/>
      <c r="I21" s="50"/>
      <c r="J21" s="50"/>
    </row>
    <row r="22" spans="1:10" s="7" customFormat="1" ht="48.75">
      <c r="A22" s="55" t="s">
        <v>54</v>
      </c>
      <c r="B22" s="61" t="s">
        <v>55</v>
      </c>
      <c r="C22" s="49">
        <v>2</v>
      </c>
      <c r="D22" s="44">
        <v>320</v>
      </c>
      <c r="E22" s="50"/>
      <c r="F22" s="58" t="s">
        <v>56</v>
      </c>
      <c r="G22" s="50"/>
      <c r="H22" s="50"/>
      <c r="I22" s="50"/>
      <c r="J22" s="50"/>
    </row>
    <row r="23" spans="1:10" s="7" customFormat="1" ht="48.75">
      <c r="A23" s="55"/>
      <c r="B23" s="61" t="s">
        <v>57</v>
      </c>
      <c r="C23" s="49">
        <v>2</v>
      </c>
      <c r="D23" s="44">
        <v>320</v>
      </c>
      <c r="E23" s="50"/>
      <c r="F23" s="58" t="s">
        <v>58</v>
      </c>
      <c r="G23" s="50"/>
      <c r="H23" s="50"/>
      <c r="I23" s="50"/>
      <c r="J23" s="50"/>
    </row>
    <row r="24" spans="1:10" s="7" customFormat="1" ht="32.25">
      <c r="A24" s="55"/>
      <c r="B24" s="61" t="s">
        <v>59</v>
      </c>
      <c r="C24" s="49">
        <v>2</v>
      </c>
      <c r="D24" s="44">
        <v>320</v>
      </c>
      <c r="E24" s="50"/>
      <c r="F24" s="58" t="s">
        <v>60</v>
      </c>
      <c r="G24" s="50"/>
      <c r="H24" s="50"/>
      <c r="I24" s="50"/>
      <c r="J24" s="50"/>
    </row>
    <row r="25" spans="1:10" s="7" customFormat="1" ht="48.75">
      <c r="A25" s="55"/>
      <c r="B25" s="61" t="s">
        <v>61</v>
      </c>
      <c r="C25" s="49">
        <v>2</v>
      </c>
      <c r="D25" s="44">
        <v>320</v>
      </c>
      <c r="E25" s="50"/>
      <c r="F25" s="59" t="s">
        <v>62</v>
      </c>
      <c r="G25" s="50"/>
      <c r="H25" s="50"/>
      <c r="I25" s="50"/>
      <c r="J25" s="50"/>
    </row>
    <row r="26" spans="1:10" s="7" customFormat="1" ht="48.75">
      <c r="A26" s="55" t="s">
        <v>63</v>
      </c>
      <c r="B26" s="61" t="s">
        <v>64</v>
      </c>
      <c r="C26" s="49">
        <v>2</v>
      </c>
      <c r="D26" s="44">
        <v>1009</v>
      </c>
      <c r="E26" s="50"/>
      <c r="F26" s="58" t="s">
        <v>65</v>
      </c>
      <c r="G26" s="50"/>
      <c r="H26" s="50"/>
      <c r="I26" s="50"/>
      <c r="J26" s="50"/>
    </row>
    <row r="27" spans="1:10" s="7" customFormat="1" ht="64.5">
      <c r="A27" s="55"/>
      <c r="B27" s="61" t="s">
        <v>66</v>
      </c>
      <c r="C27" s="49">
        <v>2</v>
      </c>
      <c r="D27" s="44"/>
      <c r="E27" s="50"/>
      <c r="F27" s="58" t="s">
        <v>67</v>
      </c>
      <c r="G27" s="50"/>
      <c r="H27" s="50"/>
      <c r="I27" s="50"/>
      <c r="J27" s="50"/>
    </row>
    <row r="28" spans="1:10" s="7" customFormat="1" ht="32.25">
      <c r="A28" s="55" t="s">
        <v>68</v>
      </c>
      <c r="B28" s="61" t="s">
        <v>69</v>
      </c>
      <c r="C28" s="49">
        <v>2</v>
      </c>
      <c r="D28" s="44"/>
      <c r="E28" s="50"/>
      <c r="F28" s="58" t="s">
        <v>70</v>
      </c>
      <c r="G28" s="50"/>
      <c r="H28" s="50"/>
      <c r="I28" s="50"/>
      <c r="J28" s="50"/>
    </row>
    <row r="29" spans="1:10" s="7" customFormat="1" ht="81">
      <c r="A29" s="55"/>
      <c r="B29" s="61" t="s">
        <v>71</v>
      </c>
      <c r="C29" s="49">
        <v>2</v>
      </c>
      <c r="D29" s="44"/>
      <c r="E29" s="50"/>
      <c r="F29" s="58" t="s">
        <v>72</v>
      </c>
      <c r="G29" s="50"/>
      <c r="H29" s="50"/>
      <c r="I29" s="50"/>
      <c r="J29" s="50"/>
    </row>
    <row r="30" spans="1:10" s="7" customFormat="1" ht="81">
      <c r="A30" s="55" t="s">
        <v>73</v>
      </c>
      <c r="B30" s="61" t="s">
        <v>74</v>
      </c>
      <c r="C30" s="49">
        <v>2</v>
      </c>
      <c r="D30" s="44">
        <v>319</v>
      </c>
      <c r="E30" s="50"/>
      <c r="F30" s="58" t="s">
        <v>75</v>
      </c>
      <c r="G30" s="50"/>
      <c r="H30" s="50"/>
      <c r="I30" s="50"/>
      <c r="J30" s="50"/>
    </row>
    <row r="31" spans="1:10" s="7" customFormat="1" ht="64.5">
      <c r="A31" s="55"/>
      <c r="B31" s="61" t="s">
        <v>76</v>
      </c>
      <c r="C31" s="49">
        <v>2</v>
      </c>
      <c r="D31" s="44">
        <v>295</v>
      </c>
      <c r="E31" s="50"/>
      <c r="F31" s="58" t="s">
        <v>77</v>
      </c>
      <c r="G31" s="50"/>
      <c r="H31" s="50"/>
      <c r="I31" s="50"/>
      <c r="J31" s="50"/>
    </row>
    <row r="32" spans="1:10" s="7" customFormat="1" ht="83.25">
      <c r="A32" s="6" t="s">
        <v>78</v>
      </c>
      <c r="B32" s="61" t="s">
        <v>79</v>
      </c>
      <c r="C32" s="49">
        <v>2</v>
      </c>
      <c r="D32" s="44">
        <v>284</v>
      </c>
      <c r="E32" s="50"/>
      <c r="F32" s="58" t="s">
        <v>80</v>
      </c>
      <c r="G32" s="50"/>
      <c r="H32" s="50"/>
      <c r="I32" s="50"/>
      <c r="J32" s="50"/>
    </row>
    <row r="33" spans="1:10" s="7" customFormat="1" ht="48.75">
      <c r="A33" s="55" t="s">
        <v>81</v>
      </c>
      <c r="B33" s="61" t="s">
        <v>82</v>
      </c>
      <c r="C33" s="49">
        <v>2</v>
      </c>
      <c r="D33" s="44">
        <v>1059</v>
      </c>
      <c r="E33" s="50"/>
      <c r="F33" s="58" t="s">
        <v>83</v>
      </c>
      <c r="G33" s="50"/>
      <c r="H33" s="50"/>
      <c r="I33" s="50"/>
      <c r="J33" s="50"/>
    </row>
    <row r="34" spans="1:10" s="7" customFormat="1" ht="48.75">
      <c r="A34" s="55"/>
      <c r="B34" s="61" t="s">
        <v>84</v>
      </c>
      <c r="C34" s="49">
        <v>2</v>
      </c>
      <c r="D34" s="44">
        <v>362</v>
      </c>
      <c r="E34" s="50"/>
      <c r="F34" s="58" t="s">
        <v>85</v>
      </c>
      <c r="G34" s="50"/>
      <c r="H34" s="50"/>
      <c r="I34" s="50"/>
      <c r="J34" s="50"/>
    </row>
    <row r="35" spans="1:10" s="7" customFormat="1" ht="64.5">
      <c r="A35" s="55"/>
      <c r="B35" s="61" t="s">
        <v>86</v>
      </c>
      <c r="C35" s="49">
        <v>2</v>
      </c>
      <c r="D35" s="44">
        <v>367</v>
      </c>
      <c r="E35" s="50"/>
      <c r="F35" s="58" t="s">
        <v>87</v>
      </c>
      <c r="G35" s="50"/>
      <c r="H35" s="50"/>
      <c r="I35" s="50"/>
      <c r="J35" s="50"/>
    </row>
    <row r="36" spans="1:10" s="7" customFormat="1" ht="32.25">
      <c r="A36" s="55" t="s">
        <v>88</v>
      </c>
      <c r="B36" s="61" t="s">
        <v>89</v>
      </c>
      <c r="C36" s="49">
        <v>2</v>
      </c>
      <c r="D36" s="44">
        <v>552</v>
      </c>
      <c r="E36" s="50"/>
      <c r="F36" s="58" t="s">
        <v>90</v>
      </c>
      <c r="G36" s="50"/>
      <c r="H36" s="50"/>
      <c r="I36" s="50"/>
      <c r="J36" s="50"/>
    </row>
    <row r="37" spans="1:10" s="7" customFormat="1" ht="96.75">
      <c r="A37" s="55"/>
      <c r="B37" s="61" t="s">
        <v>91</v>
      </c>
      <c r="C37" s="49">
        <v>2</v>
      </c>
      <c r="D37" s="44">
        <v>646</v>
      </c>
      <c r="E37" s="50"/>
      <c r="F37" s="58" t="s">
        <v>92</v>
      </c>
      <c r="G37" s="50"/>
      <c r="H37" s="50"/>
      <c r="I37" s="50"/>
      <c r="J37" s="50"/>
    </row>
    <row r="38" spans="1:10" s="7" customFormat="1" ht="64.5">
      <c r="A38" s="55" t="s">
        <v>93</v>
      </c>
      <c r="B38" s="61" t="s">
        <v>94</v>
      </c>
      <c r="C38" s="49">
        <v>2</v>
      </c>
      <c r="D38" s="44">
        <v>923</v>
      </c>
      <c r="E38" s="50"/>
      <c r="F38" s="58" t="s">
        <v>95</v>
      </c>
      <c r="G38" s="50"/>
      <c r="H38" s="50"/>
      <c r="I38" s="50"/>
      <c r="J38" s="50"/>
    </row>
    <row r="39" spans="1:10" s="7" customFormat="1" ht="32.25">
      <c r="A39" s="55"/>
      <c r="B39" s="61" t="s">
        <v>96</v>
      </c>
      <c r="C39" s="49">
        <v>2</v>
      </c>
      <c r="D39" s="44">
        <v>494</v>
      </c>
      <c r="E39" s="50"/>
      <c r="F39" s="58" t="s">
        <v>97</v>
      </c>
      <c r="G39" s="50"/>
      <c r="H39" s="50"/>
      <c r="I39" s="50"/>
      <c r="J39" s="50"/>
    </row>
    <row r="40" spans="1:10" s="7" customFormat="1" ht="32.25">
      <c r="A40" s="55"/>
      <c r="B40" s="61" t="s">
        <v>98</v>
      </c>
      <c r="C40" s="49">
        <v>2</v>
      </c>
      <c r="D40" s="44">
        <v>1104</v>
      </c>
      <c r="E40" s="50"/>
      <c r="F40" s="58" t="s">
        <v>99</v>
      </c>
      <c r="G40" s="50"/>
      <c r="H40" s="50"/>
      <c r="I40" s="50"/>
      <c r="J40" s="50"/>
    </row>
    <row r="41" spans="1:10" s="7" customFormat="1" ht="64.5">
      <c r="A41" s="55"/>
      <c r="B41" s="61" t="s">
        <v>100</v>
      </c>
      <c r="C41" s="49">
        <v>2</v>
      </c>
      <c r="D41" s="44"/>
      <c r="E41" s="50"/>
      <c r="F41" s="58" t="s">
        <v>101</v>
      </c>
      <c r="G41" s="50"/>
      <c r="H41" s="50"/>
      <c r="I41" s="50"/>
      <c r="J41" s="50"/>
    </row>
    <row r="42" spans="1:10" s="7" customFormat="1" ht="96.75">
      <c r="A42" s="55"/>
      <c r="B42" s="61" t="s">
        <v>102</v>
      </c>
      <c r="C42" s="49">
        <v>2</v>
      </c>
      <c r="D42" s="44">
        <v>265</v>
      </c>
      <c r="E42" s="50"/>
      <c r="F42" s="58" t="s">
        <v>103</v>
      </c>
      <c r="G42" s="50"/>
      <c r="H42" s="50"/>
      <c r="I42" s="50"/>
      <c r="J42" s="50"/>
    </row>
    <row r="43" spans="1:10" s="7" customFormat="1" ht="48.75">
      <c r="A43" s="55"/>
      <c r="B43" s="61" t="s">
        <v>104</v>
      </c>
      <c r="C43" s="49">
        <v>2</v>
      </c>
      <c r="D43" s="44">
        <v>477</v>
      </c>
      <c r="E43" s="50"/>
      <c r="F43" s="58" t="s">
        <v>105</v>
      </c>
      <c r="G43" s="50"/>
      <c r="H43" s="50"/>
      <c r="I43" s="50"/>
      <c r="J43" s="50"/>
    </row>
  </sheetData>
  <mergeCells count="11">
    <mergeCell ref="A26:A27"/>
    <mergeCell ref="A2:A8"/>
    <mergeCell ref="A9:A12"/>
    <mergeCell ref="A13:A17"/>
    <mergeCell ref="A18:A21"/>
    <mergeCell ref="A22:A25"/>
    <mergeCell ref="A28:A29"/>
    <mergeCell ref="A30:A31"/>
    <mergeCell ref="A33:A35"/>
    <mergeCell ref="A36:A37"/>
    <mergeCell ref="A38:A43"/>
  </mergeCells>
  <phoneticPr fontId="3"/>
  <dataValidations count="1">
    <dataValidation allowBlank="1" showInputMessage="1" showErrorMessage="1" sqref="G1:G1048576" xr:uid="{FE33F4B8-6D3C-4BD0-A8B0-2E9312E1B377}"/>
  </dataValidations>
  <pageMargins left="0.78749999999999998" right="0.78749999999999998" top="1.0249999999999999" bottom="1.0249999999999999" header="0.78749999999999998" footer="0.78749999999999998"/>
  <pageSetup paperSize="9" orientation="portrait" horizontalDpi="0"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opLeftCell="A14" zoomScale="70" zoomScaleNormal="70" workbookViewId="0">
      <selection activeCell="L9" sqref="L9"/>
    </sheetView>
  </sheetViews>
  <sheetFormatPr defaultColWidth="8.85546875" defaultRowHeight="21"/>
  <cols>
    <col min="1" max="1" width="49.28515625" style="4" customWidth="1"/>
    <col min="2" max="2" width="23.28515625" style="1" customWidth="1"/>
    <col min="3" max="3" width="21" style="1" customWidth="1"/>
    <col min="4" max="4" width="25" style="1" customWidth="1"/>
    <col min="5" max="5" width="37" style="1" customWidth="1"/>
    <col min="6" max="16384" width="8.85546875" style="1"/>
  </cols>
  <sheetData>
    <row r="1" spans="1:6" s="38" customFormat="1" ht="42">
      <c r="A1" s="36" t="s">
        <v>106</v>
      </c>
      <c r="B1" s="37" t="s">
        <v>107</v>
      </c>
      <c r="C1" s="37" t="s">
        <v>108</v>
      </c>
      <c r="D1" s="37" t="s">
        <v>109</v>
      </c>
      <c r="E1" s="37" t="s">
        <v>110</v>
      </c>
    </row>
    <row r="2" spans="1:6" s="30" customFormat="1">
      <c r="A2" s="39" t="s">
        <v>111</v>
      </c>
      <c r="B2" s="31">
        <f>0+COUNTIF(Architecture!G2:G43,"Valid")</f>
        <v>0</v>
      </c>
      <c r="C2" s="32">
        <f>COUNTIF(Architecture!G2:G43,"&lt;&gt;Not Applicable")</f>
        <v>42</v>
      </c>
      <c r="D2" s="33">
        <f t="shared" ref="D2:D16" si="0">(B2/C2)*100</f>
        <v>0</v>
      </c>
      <c r="E2" s="34"/>
    </row>
    <row r="3" spans="1:6">
      <c r="A3" s="39" t="s">
        <v>112</v>
      </c>
      <c r="B3" s="31">
        <f>COUNTIF(Authentication!G2:G58,"Valid")</f>
        <v>9</v>
      </c>
      <c r="C3" s="32">
        <f>COUNTIF(Authentication!G2:G58,"&lt;&gt;Not Applicable")</f>
        <v>56</v>
      </c>
      <c r="D3" s="33">
        <f t="shared" si="0"/>
        <v>16.071428571428573</v>
      </c>
      <c r="E3" s="34"/>
    </row>
    <row r="4" spans="1:6">
      <c r="A4" s="39" t="s">
        <v>113</v>
      </c>
      <c r="B4" s="31">
        <f>COUNTIF('Session Management'!G2:G21,"Valid")</f>
        <v>3</v>
      </c>
      <c r="C4" s="32">
        <f>COUNTIF('Session Management'!G2:G21,"&lt;&gt;Not Applicable")</f>
        <v>19</v>
      </c>
      <c r="D4" s="33">
        <f t="shared" si="0"/>
        <v>15.789473684210526</v>
      </c>
      <c r="E4" s="34"/>
    </row>
    <row r="5" spans="1:6">
      <c r="A5" s="39" t="s">
        <v>114</v>
      </c>
      <c r="B5" s="31">
        <f>COUNTIF('Access Control'!G2:G11,"Valid")</f>
        <v>7</v>
      </c>
      <c r="C5" s="32">
        <f>COUNTIF('Access Control'!G2:G11,"&lt;&gt;Not Applicable")</f>
        <v>10</v>
      </c>
      <c r="D5" s="33">
        <f t="shared" si="0"/>
        <v>70</v>
      </c>
      <c r="E5" s="34"/>
    </row>
    <row r="6" spans="1:6">
      <c r="A6" s="39" t="s">
        <v>115</v>
      </c>
      <c r="B6" s="31">
        <f>COUNTIF('Input Validation'!G2:G31,"Valid")</f>
        <v>10</v>
      </c>
      <c r="C6" s="32">
        <f>COUNTIF('Input Validation'!G2:G31,"&lt;&gt;Not Applicable")</f>
        <v>20</v>
      </c>
      <c r="D6" s="33">
        <f t="shared" si="0"/>
        <v>50</v>
      </c>
      <c r="E6" s="34"/>
    </row>
    <row r="7" spans="1:6">
      <c r="A7" s="39" t="s">
        <v>116</v>
      </c>
      <c r="B7" s="31">
        <f>COUNTIF('Cryptography at Rest'!G2:G17,"Valid")</f>
        <v>1</v>
      </c>
      <c r="C7" s="32">
        <f>COUNTIF('Cryptography at Rest'!G2:G17,"&lt;&gt;Not Applicable")</f>
        <v>16</v>
      </c>
      <c r="D7" s="33">
        <f t="shared" si="0"/>
        <v>6.25</v>
      </c>
      <c r="E7" s="34"/>
      <c r="F7" s="35"/>
    </row>
    <row r="8" spans="1:6">
      <c r="A8" s="39" t="s">
        <v>117</v>
      </c>
      <c r="B8" s="31">
        <f>COUNTIF('Error Handling and Logging'!G2:G14,"Valid")</f>
        <v>2</v>
      </c>
      <c r="C8" s="32">
        <f>COUNTIF('Error Handling and Logging'!G2:G14,"&lt;&gt;Not Applicable")</f>
        <v>13</v>
      </c>
      <c r="D8" s="33">
        <f t="shared" si="0"/>
        <v>15.384615384615385</v>
      </c>
      <c r="E8" s="34"/>
    </row>
    <row r="9" spans="1:6">
      <c r="A9" s="39" t="s">
        <v>118</v>
      </c>
      <c r="B9" s="31">
        <f>COUNTIF('Data Protection'!G2:G18,"Valid")</f>
        <v>2</v>
      </c>
      <c r="C9" s="32">
        <f>COUNTIF('Data Protection'!G2:G18,"&lt;&gt;Not Applicable")</f>
        <v>16</v>
      </c>
      <c r="D9" s="33">
        <f t="shared" si="0"/>
        <v>12.5</v>
      </c>
      <c r="E9" s="34"/>
    </row>
    <row r="10" spans="1:6">
      <c r="A10" s="39" t="s">
        <v>119</v>
      </c>
      <c r="B10" s="31">
        <f>COUNTIF('Communication Security'!G2:G9,"Valid")</f>
        <v>0</v>
      </c>
      <c r="C10" s="32">
        <f>COUNTIF('Communication Security'!G2:G9,"&lt;&gt;Not Applicable")</f>
        <v>8</v>
      </c>
      <c r="D10" s="33">
        <f t="shared" si="0"/>
        <v>0</v>
      </c>
      <c r="E10" s="34"/>
    </row>
    <row r="11" spans="1:6">
      <c r="A11" s="39" t="s">
        <v>120</v>
      </c>
      <c r="B11" s="31">
        <f>COUNTIF('Malicious Code'!G2:G11,"Valid")</f>
        <v>0</v>
      </c>
      <c r="C11" s="32">
        <f>COUNTIF('Malicious Code'!G2:G11,"&lt;&gt;Not Applicable")</f>
        <v>7</v>
      </c>
      <c r="D11" s="33">
        <f t="shared" si="0"/>
        <v>0</v>
      </c>
      <c r="E11" s="34"/>
    </row>
    <row r="12" spans="1:6">
      <c r="A12" s="39" t="s">
        <v>121</v>
      </c>
      <c r="B12" s="31">
        <f>COUNTIF('Business Logic'!G2:G9,"Valid")</f>
        <v>1</v>
      </c>
      <c r="C12" s="32">
        <f>COUNTIF('Business Logic'!G2:G9,"&lt;&gt;Not Applicable")</f>
        <v>8</v>
      </c>
      <c r="D12" s="33">
        <f t="shared" si="0"/>
        <v>12.5</v>
      </c>
      <c r="E12" s="34"/>
    </row>
    <row r="13" spans="1:6">
      <c r="A13" s="39" t="s">
        <v>122</v>
      </c>
      <c r="B13" s="31">
        <f>COUNTIF('Files and Resources'!G2:G16,"Valid")</f>
        <v>7</v>
      </c>
      <c r="C13" s="32">
        <f>COUNTIF('Files and Resources'!G2:G16,"&lt;&gt;Not Applicable")</f>
        <v>15</v>
      </c>
      <c r="D13" s="33">
        <f t="shared" si="0"/>
        <v>46.666666666666664</v>
      </c>
      <c r="E13" s="34"/>
    </row>
    <row r="14" spans="1:6">
      <c r="A14" s="39" t="s">
        <v>123</v>
      </c>
      <c r="B14" s="31">
        <f>COUNTIF('Web Services'!G2:G16,"Valid")</f>
        <v>4</v>
      </c>
      <c r="C14" s="32">
        <f>COUNTIF('Web Services'!G2:G16,"&lt;&gt;Not Applicable")</f>
        <v>14</v>
      </c>
      <c r="D14" s="33">
        <f t="shared" si="0"/>
        <v>28.571428571428569</v>
      </c>
      <c r="E14" s="34"/>
    </row>
    <row r="15" spans="1:6">
      <c r="A15" s="39" t="s">
        <v>124</v>
      </c>
      <c r="B15" s="31">
        <f>COUNTIF(Configuration!G2:G26,"Valid")</f>
        <v>3</v>
      </c>
      <c r="C15" s="32">
        <f>COUNTIF(Configuration!G2:G26,"&lt;&gt;Not Applicable")</f>
        <v>24</v>
      </c>
      <c r="D15" s="33">
        <f t="shared" si="0"/>
        <v>12.5</v>
      </c>
      <c r="E15" s="34"/>
    </row>
    <row r="16" spans="1:6">
      <c r="A16" s="39" t="s">
        <v>125</v>
      </c>
      <c r="B16" s="31">
        <f>SUM(B2:B15)</f>
        <v>49</v>
      </c>
      <c r="C16" s="32">
        <f>SUM(C2:C15)</f>
        <v>268</v>
      </c>
      <c r="D16" s="33">
        <f t="shared" si="0"/>
        <v>18.28358208955224</v>
      </c>
      <c r="E16" s="34"/>
    </row>
  </sheetData>
  <phoneticPr fontId="3"/>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topLeftCell="A56" zoomScale="55" zoomScaleNormal="55" workbookViewId="0">
      <selection activeCell="H63" sqref="H63"/>
    </sheetView>
  </sheetViews>
  <sheetFormatPr defaultColWidth="8.85546875" defaultRowHeight="21"/>
  <cols>
    <col min="1" max="1" width="18.28515625" style="4" customWidth="1"/>
    <col min="2" max="2" width="8.85546875" style="13"/>
    <col min="3" max="5" width="8.85546875" style="14"/>
    <col min="6" max="6" width="73" style="8" customWidth="1"/>
    <col min="7" max="7" width="25.42578125" style="40" customWidth="1"/>
    <col min="8" max="8" width="114.85546875" style="41" customWidth="1"/>
    <col min="9" max="9" width="45.28515625" style="41" customWidth="1"/>
    <col min="10" max="10" width="29" style="8" customWidth="1"/>
    <col min="11" max="16384" width="8.85546875" style="8"/>
  </cols>
  <sheetData>
    <row r="1" spans="1:10" s="12" customFormat="1" ht="41.25">
      <c r="A1" s="10" t="s">
        <v>0</v>
      </c>
      <c r="B1" s="11" t="s">
        <v>1</v>
      </c>
      <c r="C1" s="82" t="s">
        <v>2</v>
      </c>
      <c r="D1" s="82" t="s">
        <v>3</v>
      </c>
      <c r="E1" s="82" t="s">
        <v>4</v>
      </c>
      <c r="F1" s="83" t="s">
        <v>5</v>
      </c>
      <c r="G1" s="84" t="s">
        <v>6</v>
      </c>
      <c r="H1" s="83" t="s">
        <v>7</v>
      </c>
      <c r="I1" s="83" t="s">
        <v>8</v>
      </c>
      <c r="J1" s="83" t="s">
        <v>9</v>
      </c>
    </row>
    <row r="2" spans="1:10" s="7" customFormat="1" ht="64.5">
      <c r="A2" s="56" t="s">
        <v>126</v>
      </c>
      <c r="B2" s="81" t="s">
        <v>127</v>
      </c>
      <c r="C2" s="64">
        <v>1</v>
      </c>
      <c r="D2" s="44">
        <v>521</v>
      </c>
      <c r="E2" s="44" t="s">
        <v>128</v>
      </c>
      <c r="F2" s="58" t="s">
        <v>129</v>
      </c>
      <c r="G2" s="45" t="s">
        <v>130</v>
      </c>
      <c r="H2" s="58" t="s">
        <v>131</v>
      </c>
      <c r="I2" s="44" t="s">
        <v>132</v>
      </c>
      <c r="J2" s="65" t="s">
        <v>133</v>
      </c>
    </row>
    <row r="3" spans="1:10" s="7" customFormat="1" ht="48.75">
      <c r="A3" s="56"/>
      <c r="B3" s="81" t="s">
        <v>134</v>
      </c>
      <c r="C3" s="64">
        <v>1</v>
      </c>
      <c r="D3" s="44">
        <v>521</v>
      </c>
      <c r="E3" s="44" t="s">
        <v>128</v>
      </c>
      <c r="F3" s="58" t="s">
        <v>135</v>
      </c>
      <c r="G3" s="45" t="s">
        <v>130</v>
      </c>
      <c r="H3" s="44"/>
      <c r="I3" s="66" t="s">
        <v>136</v>
      </c>
      <c r="J3" s="65" t="s">
        <v>133</v>
      </c>
    </row>
    <row r="4" spans="1:10" s="7" customFormat="1" ht="48.75">
      <c r="A4" s="56"/>
      <c r="B4" s="81" t="s">
        <v>137</v>
      </c>
      <c r="C4" s="64">
        <v>1</v>
      </c>
      <c r="D4" s="44">
        <v>521</v>
      </c>
      <c r="E4" s="44" t="s">
        <v>128</v>
      </c>
      <c r="F4" s="58" t="s">
        <v>138</v>
      </c>
      <c r="G4" s="45" t="s">
        <v>130</v>
      </c>
      <c r="H4" s="44"/>
      <c r="I4" s="66"/>
      <c r="J4" s="65" t="s">
        <v>133</v>
      </c>
    </row>
    <row r="5" spans="1:10" s="7" customFormat="1" ht="33.75">
      <c r="A5" s="56"/>
      <c r="B5" s="81" t="s">
        <v>139</v>
      </c>
      <c r="C5" s="64">
        <v>1</v>
      </c>
      <c r="D5" s="44">
        <v>521</v>
      </c>
      <c r="E5" s="44" t="s">
        <v>128</v>
      </c>
      <c r="F5" s="58" t="s">
        <v>140</v>
      </c>
      <c r="G5" s="45" t="s">
        <v>6</v>
      </c>
      <c r="H5" s="44" t="s">
        <v>141</v>
      </c>
      <c r="I5" s="66" t="s">
        <v>142</v>
      </c>
      <c r="J5" s="65" t="s">
        <v>133</v>
      </c>
    </row>
    <row r="6" spans="1:10" s="7" customFormat="1" ht="409.6">
      <c r="A6" s="56"/>
      <c r="B6" s="81" t="s">
        <v>143</v>
      </c>
      <c r="C6" s="64">
        <v>1</v>
      </c>
      <c r="D6" s="44">
        <v>620</v>
      </c>
      <c r="E6" s="44" t="s">
        <v>128</v>
      </c>
      <c r="F6" s="58" t="s">
        <v>144</v>
      </c>
      <c r="G6" s="45" t="s">
        <v>6</v>
      </c>
      <c r="H6" s="46" t="s">
        <v>145</v>
      </c>
      <c r="I6" s="44" t="s">
        <v>146</v>
      </c>
      <c r="J6" s="65" t="s">
        <v>133</v>
      </c>
    </row>
    <row r="7" spans="1:10" s="7" customFormat="1" ht="162">
      <c r="A7" s="56"/>
      <c r="B7" s="81" t="s">
        <v>147</v>
      </c>
      <c r="C7" s="64">
        <v>1</v>
      </c>
      <c r="D7" s="44">
        <v>620</v>
      </c>
      <c r="E7" s="44" t="s">
        <v>128</v>
      </c>
      <c r="F7" s="58" t="s">
        <v>148</v>
      </c>
      <c r="G7" s="45" t="s">
        <v>6</v>
      </c>
      <c r="H7" s="58" t="s">
        <v>149</v>
      </c>
      <c r="I7" s="44" t="s">
        <v>150</v>
      </c>
      <c r="J7" s="65" t="s">
        <v>133</v>
      </c>
    </row>
    <row r="8" spans="1:10" s="7" customFormat="1" ht="146.25">
      <c r="A8" s="56"/>
      <c r="B8" s="81" t="s">
        <v>151</v>
      </c>
      <c r="C8" s="64">
        <v>1</v>
      </c>
      <c r="D8" s="44">
        <v>521</v>
      </c>
      <c r="E8" s="44" t="s">
        <v>128</v>
      </c>
      <c r="F8" s="58" t="s">
        <v>152</v>
      </c>
      <c r="G8" s="45" t="s">
        <v>130</v>
      </c>
      <c r="H8" s="67"/>
      <c r="I8" s="68"/>
      <c r="J8" s="69" t="s">
        <v>133</v>
      </c>
    </row>
    <row r="9" spans="1:10" s="7" customFormat="1" ht="32.25">
      <c r="A9" s="56"/>
      <c r="B9" s="81" t="s">
        <v>153</v>
      </c>
      <c r="C9" s="64">
        <v>1</v>
      </c>
      <c r="D9" s="44">
        <v>521</v>
      </c>
      <c r="E9" s="44" t="s">
        <v>128</v>
      </c>
      <c r="F9" s="58" t="s">
        <v>154</v>
      </c>
      <c r="G9" s="45" t="s">
        <v>130</v>
      </c>
      <c r="H9" s="70"/>
      <c r="I9" s="44"/>
      <c r="J9" s="65" t="s">
        <v>133</v>
      </c>
    </row>
    <row r="10" spans="1:10" s="7" customFormat="1" ht="113.25">
      <c r="A10" s="56"/>
      <c r="B10" s="81" t="s">
        <v>155</v>
      </c>
      <c r="C10" s="64">
        <v>1</v>
      </c>
      <c r="D10" s="44">
        <v>521</v>
      </c>
      <c r="E10" s="44" t="s">
        <v>128</v>
      </c>
      <c r="F10" s="58" t="s">
        <v>156</v>
      </c>
      <c r="G10" s="45" t="s">
        <v>130</v>
      </c>
      <c r="H10" s="46" t="s">
        <v>157</v>
      </c>
      <c r="I10" s="66"/>
      <c r="J10" s="65" t="s">
        <v>133</v>
      </c>
    </row>
    <row r="11" spans="1:10" s="7" customFormat="1" ht="32.25">
      <c r="A11" s="56"/>
      <c r="B11" s="81" t="s">
        <v>158</v>
      </c>
      <c r="C11" s="64">
        <v>1</v>
      </c>
      <c r="D11" s="44">
        <v>263</v>
      </c>
      <c r="E11" s="44" t="s">
        <v>128</v>
      </c>
      <c r="F11" s="58" t="s">
        <v>159</v>
      </c>
      <c r="G11" s="45" t="s">
        <v>6</v>
      </c>
      <c r="H11" s="44" t="s">
        <v>141</v>
      </c>
      <c r="I11" s="66"/>
      <c r="J11" s="69" t="s">
        <v>133</v>
      </c>
    </row>
    <row r="12" spans="1:10" s="7" customFormat="1" ht="32.25">
      <c r="A12" s="56"/>
      <c r="B12" s="81" t="s">
        <v>160</v>
      </c>
      <c r="C12" s="64">
        <v>1</v>
      </c>
      <c r="D12" s="44">
        <v>521</v>
      </c>
      <c r="E12" s="44" t="s">
        <v>128</v>
      </c>
      <c r="F12" s="58" t="s">
        <v>161</v>
      </c>
      <c r="G12" s="45" t="s">
        <v>6</v>
      </c>
      <c r="H12" s="44" t="s">
        <v>141</v>
      </c>
      <c r="I12" s="71"/>
      <c r="J12" s="69" t="s">
        <v>133</v>
      </c>
    </row>
    <row r="13" spans="1:10" s="7" customFormat="1" ht="48.75">
      <c r="A13" s="56"/>
      <c r="B13" s="81" t="s">
        <v>162</v>
      </c>
      <c r="C13" s="64">
        <v>1</v>
      </c>
      <c r="D13" s="44">
        <v>521</v>
      </c>
      <c r="E13" s="44" t="s">
        <v>128</v>
      </c>
      <c r="F13" s="58" t="s">
        <v>163</v>
      </c>
      <c r="G13" s="45" t="s">
        <v>130</v>
      </c>
      <c r="H13" s="44"/>
      <c r="I13" s="66"/>
      <c r="J13" s="65" t="s">
        <v>133</v>
      </c>
    </row>
    <row r="14" spans="1:10" s="7" customFormat="1" ht="113.25">
      <c r="A14" s="56" t="s">
        <v>164</v>
      </c>
      <c r="B14" s="81" t="s">
        <v>165</v>
      </c>
      <c r="C14" s="64">
        <v>1</v>
      </c>
      <c r="D14" s="44">
        <v>307</v>
      </c>
      <c r="E14" s="44" t="s">
        <v>166</v>
      </c>
      <c r="F14" s="58" t="s">
        <v>167</v>
      </c>
      <c r="G14" s="45" t="s">
        <v>130</v>
      </c>
      <c r="H14" s="66"/>
      <c r="I14" s="66"/>
      <c r="J14" s="44"/>
    </row>
    <row r="15" spans="1:10" s="7" customFormat="1" ht="81">
      <c r="A15" s="56"/>
      <c r="B15" s="81" t="s">
        <v>168</v>
      </c>
      <c r="C15" s="64">
        <v>1</v>
      </c>
      <c r="D15" s="44">
        <v>304</v>
      </c>
      <c r="E15" s="44" t="s">
        <v>169</v>
      </c>
      <c r="F15" s="58" t="s">
        <v>170</v>
      </c>
      <c r="G15" s="45" t="s">
        <v>130</v>
      </c>
      <c r="H15" s="66"/>
      <c r="I15" s="66"/>
      <c r="J15" s="65" t="s">
        <v>133</v>
      </c>
    </row>
    <row r="16" spans="1:10" s="7" customFormat="1" ht="96.75">
      <c r="A16" s="56"/>
      <c r="B16" s="81" t="s">
        <v>171</v>
      </c>
      <c r="C16" s="64">
        <v>1</v>
      </c>
      <c r="D16" s="44">
        <v>620</v>
      </c>
      <c r="E16" s="44"/>
      <c r="F16" s="58" t="s">
        <v>172</v>
      </c>
      <c r="G16" s="45" t="s">
        <v>130</v>
      </c>
      <c r="H16" s="44"/>
      <c r="I16" s="66"/>
      <c r="J16" s="65" t="s">
        <v>133</v>
      </c>
    </row>
    <row r="17" spans="1:10" s="7" customFormat="1" ht="64.5">
      <c r="A17" s="56"/>
      <c r="B17" s="81" t="s">
        <v>173</v>
      </c>
      <c r="C17" s="72">
        <v>3</v>
      </c>
      <c r="D17" s="44">
        <v>308</v>
      </c>
      <c r="E17" s="44" t="s">
        <v>174</v>
      </c>
      <c r="F17" s="58" t="s">
        <v>175</v>
      </c>
      <c r="G17" s="45"/>
      <c r="H17" s="66"/>
      <c r="I17" s="66"/>
      <c r="J17" s="44"/>
    </row>
    <row r="18" spans="1:10" s="7" customFormat="1" ht="48.75">
      <c r="A18" s="56"/>
      <c r="B18" s="81" t="s">
        <v>176</v>
      </c>
      <c r="C18" s="72">
        <v>3</v>
      </c>
      <c r="D18" s="44">
        <v>319</v>
      </c>
      <c r="E18" s="44" t="s">
        <v>177</v>
      </c>
      <c r="F18" s="58" t="s">
        <v>178</v>
      </c>
      <c r="G18" s="45"/>
      <c r="H18" s="66"/>
      <c r="I18" s="66"/>
      <c r="J18" s="44"/>
    </row>
    <row r="19" spans="1:10" s="7" customFormat="1" ht="32.25">
      <c r="A19" s="56"/>
      <c r="B19" s="81" t="s">
        <v>179</v>
      </c>
      <c r="C19" s="72">
        <v>3</v>
      </c>
      <c r="D19" s="44">
        <v>308</v>
      </c>
      <c r="E19" s="44" t="s">
        <v>180</v>
      </c>
      <c r="F19" s="58" t="s">
        <v>181</v>
      </c>
      <c r="G19" s="45"/>
      <c r="H19" s="66"/>
      <c r="I19" s="66"/>
      <c r="J19" s="44"/>
    </row>
    <row r="20" spans="1:10" s="7" customFormat="1" ht="32.25">
      <c r="A20" s="56"/>
      <c r="B20" s="81" t="s">
        <v>182</v>
      </c>
      <c r="C20" s="72">
        <v>3</v>
      </c>
      <c r="D20" s="44">
        <v>308</v>
      </c>
      <c r="E20" s="44" t="s">
        <v>183</v>
      </c>
      <c r="F20" s="58" t="s">
        <v>184</v>
      </c>
      <c r="G20" s="45"/>
      <c r="H20" s="66"/>
      <c r="I20" s="66"/>
      <c r="J20" s="44"/>
    </row>
    <row r="21" spans="1:10" s="7" customFormat="1" ht="64.5">
      <c r="A21" s="56" t="s">
        <v>185</v>
      </c>
      <c r="B21" s="81" t="s">
        <v>186</v>
      </c>
      <c r="C21" s="64">
        <v>1</v>
      </c>
      <c r="D21" s="44">
        <v>330</v>
      </c>
      <c r="E21" s="44" t="s">
        <v>187</v>
      </c>
      <c r="F21" s="58" t="s">
        <v>188</v>
      </c>
      <c r="G21" s="45" t="s">
        <v>6</v>
      </c>
      <c r="H21" s="44" t="s">
        <v>189</v>
      </c>
      <c r="I21" s="44" t="s">
        <v>190</v>
      </c>
      <c r="J21" s="65" t="s">
        <v>133</v>
      </c>
    </row>
    <row r="22" spans="1:10" s="7" customFormat="1" ht="32.25">
      <c r="A22" s="56"/>
      <c r="B22" s="81" t="s">
        <v>191</v>
      </c>
      <c r="C22" s="73">
        <v>2</v>
      </c>
      <c r="D22" s="44">
        <v>308</v>
      </c>
      <c r="E22" s="44" t="s">
        <v>192</v>
      </c>
      <c r="F22" s="58" t="s">
        <v>193</v>
      </c>
      <c r="G22" s="45"/>
      <c r="H22" s="44"/>
      <c r="I22" s="44"/>
      <c r="J22" s="74"/>
    </row>
    <row r="23" spans="1:10" s="7" customFormat="1" ht="32.25">
      <c r="A23" s="56"/>
      <c r="B23" s="81" t="s">
        <v>194</v>
      </c>
      <c r="C23" s="73">
        <v>2</v>
      </c>
      <c r="D23" s="44">
        <v>287</v>
      </c>
      <c r="E23" s="44" t="s">
        <v>195</v>
      </c>
      <c r="F23" s="58" t="s">
        <v>196</v>
      </c>
      <c r="G23" s="45"/>
      <c r="H23" s="44"/>
      <c r="I23" s="44"/>
      <c r="J23" s="74"/>
    </row>
    <row r="24" spans="1:10" s="7" customFormat="1" ht="96.75">
      <c r="A24" s="56" t="s">
        <v>197</v>
      </c>
      <c r="B24" s="81" t="s">
        <v>198</v>
      </c>
      <c r="C24" s="73">
        <v>2</v>
      </c>
      <c r="D24" s="44">
        <v>916</v>
      </c>
      <c r="E24" s="44" t="s">
        <v>128</v>
      </c>
      <c r="F24" s="58" t="s">
        <v>199</v>
      </c>
      <c r="G24" s="45"/>
      <c r="H24" s="44"/>
      <c r="I24" s="66"/>
      <c r="J24" s="75"/>
    </row>
    <row r="25" spans="1:10" s="7" customFormat="1" ht="64.5">
      <c r="A25" s="56"/>
      <c r="B25" s="81" t="s">
        <v>200</v>
      </c>
      <c r="C25" s="73">
        <v>2</v>
      </c>
      <c r="D25" s="44">
        <v>916</v>
      </c>
      <c r="E25" s="44" t="s">
        <v>128</v>
      </c>
      <c r="F25" s="58" t="s">
        <v>201</v>
      </c>
      <c r="G25" s="45"/>
      <c r="H25" s="66"/>
      <c r="I25" s="66"/>
      <c r="J25" s="44"/>
    </row>
    <row r="26" spans="1:10" s="7" customFormat="1" ht="48.75">
      <c r="A26" s="56"/>
      <c r="B26" s="81" t="s">
        <v>202</v>
      </c>
      <c r="C26" s="73">
        <v>2</v>
      </c>
      <c r="D26" s="44">
        <v>916</v>
      </c>
      <c r="E26" s="44" t="s">
        <v>128</v>
      </c>
      <c r="F26" s="58" t="s">
        <v>203</v>
      </c>
      <c r="G26" s="45"/>
      <c r="H26" s="66"/>
      <c r="I26" s="66"/>
      <c r="J26" s="44"/>
    </row>
    <row r="27" spans="1:10" s="7" customFormat="1" ht="48.75">
      <c r="A27" s="56"/>
      <c r="B27" s="81" t="s">
        <v>204</v>
      </c>
      <c r="C27" s="73">
        <v>2</v>
      </c>
      <c r="D27" s="44">
        <v>916</v>
      </c>
      <c r="E27" s="44" t="s">
        <v>128</v>
      </c>
      <c r="F27" s="58" t="s">
        <v>205</v>
      </c>
      <c r="G27" s="45"/>
      <c r="H27" s="66"/>
      <c r="I27" s="66"/>
      <c r="J27" s="44"/>
    </row>
    <row r="28" spans="1:10" s="7" customFormat="1" ht="113.25">
      <c r="A28" s="56"/>
      <c r="B28" s="81" t="s">
        <v>206</v>
      </c>
      <c r="C28" s="73">
        <v>2</v>
      </c>
      <c r="D28" s="44">
        <v>916</v>
      </c>
      <c r="E28" s="44" t="s">
        <v>128</v>
      </c>
      <c r="F28" s="58" t="s">
        <v>207</v>
      </c>
      <c r="G28" s="45"/>
      <c r="H28" s="76"/>
      <c r="I28" s="76"/>
      <c r="J28" s="45"/>
    </row>
    <row r="29" spans="1:10" s="7" customFormat="1" ht="48.75">
      <c r="A29" s="56" t="s">
        <v>208</v>
      </c>
      <c r="B29" s="81" t="s">
        <v>209</v>
      </c>
      <c r="C29" s="64">
        <v>1</v>
      </c>
      <c r="D29" s="44">
        <v>640</v>
      </c>
      <c r="E29" s="44" t="s">
        <v>128</v>
      </c>
      <c r="F29" s="58" t="s">
        <v>210</v>
      </c>
      <c r="G29" s="45" t="s">
        <v>6</v>
      </c>
      <c r="H29" s="77" t="s">
        <v>141</v>
      </c>
      <c r="I29" s="78" t="s">
        <v>211</v>
      </c>
      <c r="J29" s="79" t="s">
        <v>133</v>
      </c>
    </row>
    <row r="30" spans="1:10" s="7" customFormat="1" ht="32.25">
      <c r="A30" s="56"/>
      <c r="B30" s="81" t="s">
        <v>212</v>
      </c>
      <c r="C30" s="64">
        <v>1</v>
      </c>
      <c r="D30" s="44">
        <v>640</v>
      </c>
      <c r="E30" s="44" t="s">
        <v>128</v>
      </c>
      <c r="F30" s="58" t="s">
        <v>213</v>
      </c>
      <c r="G30" s="45" t="s">
        <v>6</v>
      </c>
      <c r="H30" s="45" t="s">
        <v>141</v>
      </c>
      <c r="I30" s="76"/>
      <c r="J30" s="79" t="s">
        <v>133</v>
      </c>
    </row>
    <row r="31" spans="1:10" s="7" customFormat="1" ht="48.75">
      <c r="A31" s="56"/>
      <c r="B31" s="81" t="s">
        <v>214</v>
      </c>
      <c r="C31" s="64">
        <v>1</v>
      </c>
      <c r="D31" s="44">
        <v>640</v>
      </c>
      <c r="E31" s="44" t="s">
        <v>128</v>
      </c>
      <c r="F31" s="58" t="s">
        <v>215</v>
      </c>
      <c r="G31" s="45" t="s">
        <v>130</v>
      </c>
      <c r="H31" s="45"/>
      <c r="I31" s="78" t="s">
        <v>216</v>
      </c>
      <c r="J31" s="51" t="s">
        <v>133</v>
      </c>
    </row>
    <row r="32" spans="1:10" s="7" customFormat="1" ht="48.75">
      <c r="A32" s="56"/>
      <c r="B32" s="81" t="s">
        <v>217</v>
      </c>
      <c r="C32" s="64">
        <v>1</v>
      </c>
      <c r="D32" s="44">
        <v>16</v>
      </c>
      <c r="E32" s="44" t="s">
        <v>187</v>
      </c>
      <c r="F32" s="58" t="s">
        <v>218</v>
      </c>
      <c r="G32" s="45" t="s">
        <v>6</v>
      </c>
      <c r="H32" s="45" t="s">
        <v>141</v>
      </c>
      <c r="I32" s="66" t="s">
        <v>219</v>
      </c>
      <c r="J32" s="51" t="s">
        <v>133</v>
      </c>
    </row>
    <row r="33" spans="1:10" s="7" customFormat="1" ht="32.25">
      <c r="A33" s="56"/>
      <c r="B33" s="81" t="s">
        <v>220</v>
      </c>
      <c r="C33" s="64">
        <v>1</v>
      </c>
      <c r="D33" s="44">
        <v>304</v>
      </c>
      <c r="E33" s="44" t="s">
        <v>221</v>
      </c>
      <c r="F33" s="58" t="s">
        <v>222</v>
      </c>
      <c r="G33" s="45" t="s">
        <v>130</v>
      </c>
      <c r="H33" s="45"/>
      <c r="I33" s="44" t="s">
        <v>223</v>
      </c>
      <c r="J33" s="51" t="s">
        <v>133</v>
      </c>
    </row>
    <row r="34" spans="1:10" s="7" customFormat="1" ht="64.5">
      <c r="A34" s="56"/>
      <c r="B34" s="81" t="s">
        <v>224</v>
      </c>
      <c r="C34" s="64">
        <v>1</v>
      </c>
      <c r="D34" s="44">
        <v>640</v>
      </c>
      <c r="E34" s="44" t="s">
        <v>128</v>
      </c>
      <c r="F34" s="58" t="s">
        <v>225</v>
      </c>
      <c r="G34" s="45" t="s">
        <v>226</v>
      </c>
      <c r="H34" s="80"/>
      <c r="I34" s="80"/>
      <c r="J34" s="51" t="s">
        <v>133</v>
      </c>
    </row>
    <row r="35" spans="1:10" s="7" customFormat="1" ht="32.25">
      <c r="A35" s="56"/>
      <c r="B35" s="81" t="s">
        <v>227</v>
      </c>
      <c r="C35" s="73">
        <v>2</v>
      </c>
      <c r="D35" s="44">
        <v>308</v>
      </c>
      <c r="E35" s="44" t="s">
        <v>221</v>
      </c>
      <c r="F35" s="58" t="s">
        <v>228</v>
      </c>
      <c r="G35" s="45"/>
      <c r="H35" s="76"/>
      <c r="I35" s="76"/>
      <c r="J35" s="45"/>
    </row>
    <row r="36" spans="1:10" s="7" customFormat="1" ht="16.5">
      <c r="A36" s="56" t="s">
        <v>229</v>
      </c>
      <c r="B36" s="81" t="s">
        <v>230</v>
      </c>
      <c r="C36" s="73">
        <v>2</v>
      </c>
      <c r="D36" s="44">
        <v>308</v>
      </c>
      <c r="E36" s="44" t="s">
        <v>231</v>
      </c>
      <c r="F36" s="58" t="s">
        <v>232</v>
      </c>
      <c r="G36" s="45"/>
      <c r="H36" s="76"/>
      <c r="I36" s="76"/>
      <c r="J36" s="45"/>
    </row>
    <row r="37" spans="1:10" s="7" customFormat="1" ht="48.75">
      <c r="A37" s="56"/>
      <c r="B37" s="81" t="s">
        <v>233</v>
      </c>
      <c r="C37" s="73">
        <v>2</v>
      </c>
      <c r="D37" s="44">
        <v>330</v>
      </c>
      <c r="E37" s="44" t="s">
        <v>231</v>
      </c>
      <c r="F37" s="58" t="s">
        <v>234</v>
      </c>
      <c r="G37" s="45"/>
      <c r="H37" s="76"/>
      <c r="I37" s="76"/>
      <c r="J37" s="45"/>
    </row>
    <row r="38" spans="1:10" s="7" customFormat="1" ht="32.25">
      <c r="A38" s="56"/>
      <c r="B38" s="81" t="s">
        <v>235</v>
      </c>
      <c r="C38" s="73">
        <v>2</v>
      </c>
      <c r="D38" s="44">
        <v>310</v>
      </c>
      <c r="E38" s="44" t="s">
        <v>231</v>
      </c>
      <c r="F38" s="58" t="s">
        <v>236</v>
      </c>
      <c r="G38" s="45"/>
      <c r="H38" s="76"/>
      <c r="I38" s="76"/>
      <c r="J38" s="45"/>
    </row>
    <row r="39" spans="1:10" s="7" customFormat="1" ht="48.75">
      <c r="A39" s="56" t="s">
        <v>237</v>
      </c>
      <c r="B39" s="81" t="s">
        <v>238</v>
      </c>
      <c r="C39" s="64">
        <v>1</v>
      </c>
      <c r="D39" s="44">
        <v>287</v>
      </c>
      <c r="E39" s="44" t="s">
        <v>239</v>
      </c>
      <c r="F39" s="58" t="s">
        <v>240</v>
      </c>
      <c r="G39" s="45" t="s">
        <v>130</v>
      </c>
      <c r="H39" s="76"/>
      <c r="I39" s="76"/>
      <c r="J39" s="51" t="s">
        <v>133</v>
      </c>
    </row>
    <row r="40" spans="1:10" s="7" customFormat="1" ht="32.25">
      <c r="A40" s="56"/>
      <c r="B40" s="81" t="s">
        <v>241</v>
      </c>
      <c r="C40" s="64">
        <v>1</v>
      </c>
      <c r="D40" s="44">
        <v>287</v>
      </c>
      <c r="E40" s="44" t="s">
        <v>239</v>
      </c>
      <c r="F40" s="58" t="s">
        <v>242</v>
      </c>
      <c r="G40" s="45" t="s">
        <v>130</v>
      </c>
      <c r="H40" s="76"/>
      <c r="I40" s="76"/>
      <c r="J40" s="51" t="s">
        <v>133</v>
      </c>
    </row>
    <row r="41" spans="1:10" s="7" customFormat="1" ht="32.25">
      <c r="A41" s="56"/>
      <c r="B41" s="81" t="s">
        <v>243</v>
      </c>
      <c r="C41" s="64">
        <v>1</v>
      </c>
      <c r="D41" s="44">
        <v>287</v>
      </c>
      <c r="E41" s="44" t="s">
        <v>239</v>
      </c>
      <c r="F41" s="58" t="s">
        <v>244</v>
      </c>
      <c r="G41" s="45" t="s">
        <v>130</v>
      </c>
      <c r="H41" s="76"/>
      <c r="I41" s="76"/>
      <c r="J41" s="51" t="s">
        <v>133</v>
      </c>
    </row>
    <row r="42" spans="1:10" s="7" customFormat="1" ht="32.25">
      <c r="A42" s="56"/>
      <c r="B42" s="81" t="s">
        <v>245</v>
      </c>
      <c r="C42" s="64">
        <v>1</v>
      </c>
      <c r="D42" s="44">
        <v>523</v>
      </c>
      <c r="E42" s="44" t="s">
        <v>239</v>
      </c>
      <c r="F42" s="58" t="s">
        <v>246</v>
      </c>
      <c r="G42" s="45" t="s">
        <v>130</v>
      </c>
      <c r="H42" s="76"/>
      <c r="I42" s="76"/>
      <c r="J42" s="51" t="s">
        <v>133</v>
      </c>
    </row>
    <row r="43" spans="1:10" s="7" customFormat="1" ht="32.25">
      <c r="A43" s="56"/>
      <c r="B43" s="81" t="s">
        <v>247</v>
      </c>
      <c r="C43" s="73">
        <v>2</v>
      </c>
      <c r="D43" s="44">
        <v>256</v>
      </c>
      <c r="E43" s="44" t="s">
        <v>239</v>
      </c>
      <c r="F43" s="58" t="s">
        <v>248</v>
      </c>
      <c r="G43" s="45"/>
      <c r="H43" s="76"/>
      <c r="I43" s="76"/>
      <c r="J43" s="45"/>
    </row>
    <row r="44" spans="1:10" s="7" customFormat="1" ht="48.75">
      <c r="A44" s="56"/>
      <c r="B44" s="81" t="s">
        <v>249</v>
      </c>
      <c r="C44" s="73">
        <v>2</v>
      </c>
      <c r="D44" s="44">
        <v>310</v>
      </c>
      <c r="E44" s="44" t="s">
        <v>239</v>
      </c>
      <c r="F44" s="58" t="s">
        <v>250</v>
      </c>
      <c r="G44" s="45"/>
      <c r="H44" s="76"/>
      <c r="I44" s="76"/>
      <c r="J44" s="45"/>
    </row>
    <row r="45" spans="1:10" s="7" customFormat="1" ht="32.25">
      <c r="A45" s="56" t="s">
        <v>251</v>
      </c>
      <c r="B45" s="81" t="s">
        <v>252</v>
      </c>
      <c r="C45" s="64">
        <v>1</v>
      </c>
      <c r="D45" s="44">
        <v>613</v>
      </c>
      <c r="E45" s="44" t="s">
        <v>253</v>
      </c>
      <c r="F45" s="58" t="s">
        <v>254</v>
      </c>
      <c r="G45" s="45"/>
      <c r="H45" s="76"/>
      <c r="I45" s="76"/>
      <c r="J45" s="51" t="s">
        <v>133</v>
      </c>
    </row>
    <row r="46" spans="1:10" s="7" customFormat="1" ht="48.75">
      <c r="A46" s="56"/>
      <c r="B46" s="81" t="s">
        <v>255</v>
      </c>
      <c r="C46" s="73">
        <v>2</v>
      </c>
      <c r="D46" s="44">
        <v>320</v>
      </c>
      <c r="E46" s="44" t="s">
        <v>253</v>
      </c>
      <c r="F46" s="58" t="s">
        <v>256</v>
      </c>
      <c r="G46" s="45"/>
      <c r="H46" s="76"/>
      <c r="I46" s="76"/>
      <c r="J46" s="45"/>
    </row>
    <row r="47" spans="1:10" s="7" customFormat="1" ht="32.25">
      <c r="A47" s="56"/>
      <c r="B47" s="81" t="s">
        <v>257</v>
      </c>
      <c r="C47" s="73">
        <v>2</v>
      </c>
      <c r="D47" s="44">
        <v>326</v>
      </c>
      <c r="E47" s="44" t="s">
        <v>253</v>
      </c>
      <c r="F47" s="58" t="s">
        <v>258</v>
      </c>
      <c r="G47" s="45"/>
      <c r="H47" s="76"/>
      <c r="I47" s="76"/>
      <c r="J47" s="45"/>
    </row>
    <row r="48" spans="1:10" s="7" customFormat="1" ht="32.25">
      <c r="A48" s="56"/>
      <c r="B48" s="81" t="s">
        <v>259</v>
      </c>
      <c r="C48" s="73">
        <v>2</v>
      </c>
      <c r="D48" s="44">
        <v>287</v>
      </c>
      <c r="E48" s="44" t="s">
        <v>253</v>
      </c>
      <c r="F48" s="58" t="s">
        <v>260</v>
      </c>
      <c r="G48" s="45"/>
      <c r="H48" s="76"/>
      <c r="I48" s="76"/>
      <c r="J48" s="45"/>
    </row>
    <row r="49" spans="1:10" s="7" customFormat="1" ht="48.75">
      <c r="A49" s="56"/>
      <c r="B49" s="81" t="s">
        <v>261</v>
      </c>
      <c r="C49" s="73">
        <v>2</v>
      </c>
      <c r="D49" s="44">
        <v>287</v>
      </c>
      <c r="E49" s="44" t="s">
        <v>262</v>
      </c>
      <c r="F49" s="58" t="s">
        <v>263</v>
      </c>
      <c r="G49" s="45"/>
      <c r="H49" s="76"/>
      <c r="I49" s="76"/>
      <c r="J49" s="45"/>
    </row>
    <row r="50" spans="1:10" s="7" customFormat="1" ht="48.75">
      <c r="A50" s="56"/>
      <c r="B50" s="81" t="s">
        <v>264</v>
      </c>
      <c r="C50" s="73">
        <v>2</v>
      </c>
      <c r="D50" s="44">
        <v>613</v>
      </c>
      <c r="E50" s="44" t="s">
        <v>265</v>
      </c>
      <c r="F50" s="58" t="s">
        <v>266</v>
      </c>
      <c r="G50" s="45"/>
      <c r="H50" s="76"/>
      <c r="I50" s="76"/>
      <c r="J50" s="45"/>
    </row>
    <row r="51" spans="1:10" s="7" customFormat="1" ht="48.75">
      <c r="A51" s="56"/>
      <c r="B51" s="81" t="s">
        <v>267</v>
      </c>
      <c r="C51" s="72">
        <v>3</v>
      </c>
      <c r="D51" s="44">
        <v>308</v>
      </c>
      <c r="E51" s="44" t="s">
        <v>268</v>
      </c>
      <c r="F51" s="58" t="s">
        <v>269</v>
      </c>
      <c r="G51" s="45"/>
      <c r="H51" s="76"/>
      <c r="I51" s="76"/>
      <c r="J51" s="45"/>
    </row>
    <row r="52" spans="1:10" s="7" customFormat="1" ht="64.5">
      <c r="A52" s="56" t="s">
        <v>270</v>
      </c>
      <c r="B52" s="81" t="s">
        <v>271</v>
      </c>
      <c r="C52" s="73">
        <v>2</v>
      </c>
      <c r="D52" s="44">
        <v>320</v>
      </c>
      <c r="E52" s="44" t="s">
        <v>272</v>
      </c>
      <c r="F52" s="58" t="s">
        <v>273</v>
      </c>
      <c r="G52" s="45"/>
      <c r="H52" s="76"/>
      <c r="I52" s="76"/>
      <c r="J52" s="45"/>
    </row>
    <row r="53" spans="1:10" s="7" customFormat="1" ht="32.25">
      <c r="A53" s="56"/>
      <c r="B53" s="81" t="s">
        <v>274</v>
      </c>
      <c r="C53" s="73">
        <v>2</v>
      </c>
      <c r="D53" s="44">
        <v>330</v>
      </c>
      <c r="E53" s="44" t="s">
        <v>272</v>
      </c>
      <c r="F53" s="58" t="s">
        <v>275</v>
      </c>
      <c r="G53" s="45"/>
      <c r="H53" s="76"/>
      <c r="I53" s="76"/>
      <c r="J53" s="45"/>
    </row>
    <row r="54" spans="1:10" s="7" customFormat="1" ht="32.25">
      <c r="A54" s="56"/>
      <c r="B54" s="81" t="s">
        <v>276</v>
      </c>
      <c r="C54" s="73">
        <v>2</v>
      </c>
      <c r="D54" s="44">
        <v>327</v>
      </c>
      <c r="E54" s="44" t="s">
        <v>272</v>
      </c>
      <c r="F54" s="58" t="s">
        <v>277</v>
      </c>
      <c r="G54" s="45"/>
      <c r="H54" s="76"/>
      <c r="I54" s="76"/>
      <c r="J54" s="45"/>
    </row>
    <row r="55" spans="1:10" s="7" customFormat="1" ht="64.5">
      <c r="A55" s="56" t="s">
        <v>278</v>
      </c>
      <c r="B55" s="81" t="s">
        <v>279</v>
      </c>
      <c r="C55" s="73" t="s">
        <v>280</v>
      </c>
      <c r="D55" s="44">
        <v>287</v>
      </c>
      <c r="E55" s="44" t="s">
        <v>281</v>
      </c>
      <c r="F55" s="58" t="s">
        <v>282</v>
      </c>
      <c r="G55" s="45"/>
      <c r="H55" s="76"/>
      <c r="I55" s="76"/>
      <c r="J55" s="45"/>
    </row>
    <row r="56" spans="1:10" s="7" customFormat="1" ht="64.5">
      <c r="A56" s="56"/>
      <c r="B56" s="81" t="s">
        <v>283</v>
      </c>
      <c r="C56" s="73" t="s">
        <v>280</v>
      </c>
      <c r="D56" s="44">
        <v>255</v>
      </c>
      <c r="E56" s="44" t="s">
        <v>281</v>
      </c>
      <c r="F56" s="58" t="s">
        <v>284</v>
      </c>
      <c r="G56" s="45"/>
      <c r="H56" s="76"/>
      <c r="I56" s="76"/>
      <c r="J56" s="45"/>
    </row>
    <row r="57" spans="1:10" s="7" customFormat="1" ht="64.5">
      <c r="A57" s="56"/>
      <c r="B57" s="81" t="s">
        <v>285</v>
      </c>
      <c r="C57" s="73" t="s">
        <v>280</v>
      </c>
      <c r="D57" s="44">
        <v>522</v>
      </c>
      <c r="E57" s="44" t="s">
        <v>281</v>
      </c>
      <c r="F57" s="58" t="s">
        <v>286</v>
      </c>
      <c r="G57" s="45"/>
      <c r="H57" s="76"/>
      <c r="I57" s="76"/>
      <c r="J57" s="45"/>
    </row>
    <row r="58" spans="1:10" s="7" customFormat="1" ht="81">
      <c r="A58" s="56"/>
      <c r="B58" s="81" t="s">
        <v>287</v>
      </c>
      <c r="C58" s="73" t="s">
        <v>280</v>
      </c>
      <c r="D58" s="44">
        <v>798</v>
      </c>
      <c r="E58" s="44"/>
      <c r="F58" s="58" t="s">
        <v>288</v>
      </c>
      <c r="G58" s="45"/>
      <c r="H58" s="76"/>
      <c r="I58" s="76"/>
      <c r="J58" s="45"/>
    </row>
  </sheetData>
  <mergeCells count="10">
    <mergeCell ref="A39:A44"/>
    <mergeCell ref="A45:A51"/>
    <mergeCell ref="A52:A54"/>
    <mergeCell ref="A55:A58"/>
    <mergeCell ref="A2:A13"/>
    <mergeCell ref="A14:A20"/>
    <mergeCell ref="A21:A23"/>
    <mergeCell ref="A24:A28"/>
    <mergeCell ref="A29:A35"/>
    <mergeCell ref="A36:A38"/>
  </mergeCells>
  <phoneticPr fontId="3"/>
  <dataValidations count="2">
    <dataValidation type="list" operator="equal" showErrorMessage="1" sqref="H39 G25:G38 G2:G21 G40:G58" xr:uid="{00000000-0002-0000-0200-000000000000}">
      <formula1>"Valid,Non-valid,Not Applicable"</formula1>
      <formula2>0</formula2>
    </dataValidation>
    <dataValidation type="list" operator="equal" allowBlank="1" showErrorMessage="1" sqref="G22:G24" xr:uid="{71EF25CF-BE4E-4057-8211-E3184B11216D}">
      <formula1>"Valid,Non-valid,Not Applicable"</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topLeftCell="A21" zoomScale="63" zoomScaleNormal="70" workbookViewId="0">
      <selection activeCell="E2" sqref="E2"/>
    </sheetView>
  </sheetViews>
  <sheetFormatPr defaultColWidth="8.85546875" defaultRowHeight="21"/>
  <cols>
    <col min="1" max="1" width="22" style="19" customWidth="1"/>
    <col min="2" max="2" width="8.85546875" style="7"/>
    <col min="3" max="5" width="8.85546875" style="20" customWidth="1"/>
    <col min="6" max="6" width="81.7109375" style="7" customWidth="1"/>
    <col min="7" max="7" width="17.7109375" style="7" customWidth="1"/>
    <col min="8" max="8" width="92.7109375" style="7" customWidth="1"/>
    <col min="9" max="9" width="46.5703125" style="7" customWidth="1"/>
    <col min="10" max="10" width="42.85546875" style="7" customWidth="1"/>
    <col min="11" max="16384" width="8.85546875" style="7"/>
  </cols>
  <sheetData>
    <row r="1" spans="1:10" s="12" customFormat="1" ht="41.25">
      <c r="A1" s="16" t="s">
        <v>0</v>
      </c>
      <c r="B1" s="17" t="s">
        <v>1</v>
      </c>
      <c r="C1" s="53" t="s">
        <v>2</v>
      </c>
      <c r="D1" s="53" t="s">
        <v>3</v>
      </c>
      <c r="E1" s="53" t="s">
        <v>4</v>
      </c>
      <c r="F1" s="54" t="s">
        <v>5</v>
      </c>
      <c r="G1" s="54" t="s">
        <v>6</v>
      </c>
      <c r="H1" s="54" t="s">
        <v>7</v>
      </c>
      <c r="I1" s="54" t="s">
        <v>8</v>
      </c>
      <c r="J1" s="54" t="s">
        <v>9</v>
      </c>
    </row>
    <row r="2" spans="1:10" ht="83.25">
      <c r="A2" s="18" t="s">
        <v>289</v>
      </c>
      <c r="B2" s="48" t="s">
        <v>290</v>
      </c>
      <c r="C2" s="47">
        <v>1</v>
      </c>
      <c r="D2" s="94">
        <v>598</v>
      </c>
      <c r="E2" s="45"/>
      <c r="F2" s="58" t="s">
        <v>291</v>
      </c>
      <c r="G2" s="50" t="s">
        <v>130</v>
      </c>
      <c r="H2" s="44" t="s">
        <v>292</v>
      </c>
      <c r="I2" s="44" t="s">
        <v>293</v>
      </c>
      <c r="J2" s="51" t="s">
        <v>294</v>
      </c>
    </row>
    <row r="3" spans="1:10" ht="48.75">
      <c r="A3" s="56" t="s">
        <v>295</v>
      </c>
      <c r="B3" s="48" t="s">
        <v>296</v>
      </c>
      <c r="C3" s="47">
        <v>1</v>
      </c>
      <c r="D3" s="94">
        <v>384</v>
      </c>
      <c r="E3" s="45">
        <v>7.1</v>
      </c>
      <c r="F3" s="58" t="s">
        <v>297</v>
      </c>
      <c r="G3" s="50" t="s">
        <v>6</v>
      </c>
      <c r="H3" s="45" t="s">
        <v>189</v>
      </c>
      <c r="I3" s="44" t="s">
        <v>298</v>
      </c>
      <c r="J3" s="51" t="s">
        <v>133</v>
      </c>
    </row>
    <row r="4" spans="1:10" ht="32.25">
      <c r="A4" s="56"/>
      <c r="B4" s="48" t="s">
        <v>299</v>
      </c>
      <c r="C4" s="47">
        <v>1</v>
      </c>
      <c r="D4" s="94">
        <v>331</v>
      </c>
      <c r="E4" s="45">
        <v>7.1</v>
      </c>
      <c r="F4" s="58" t="s">
        <v>300</v>
      </c>
      <c r="G4" s="50" t="s">
        <v>6</v>
      </c>
      <c r="H4" s="85" t="s">
        <v>189</v>
      </c>
      <c r="I4" s="52"/>
      <c r="J4" s="51" t="s">
        <v>133</v>
      </c>
    </row>
    <row r="5" spans="1:10" ht="32.25">
      <c r="A5" s="56"/>
      <c r="B5" s="48" t="s">
        <v>301</v>
      </c>
      <c r="C5" s="47">
        <v>1</v>
      </c>
      <c r="D5" s="94">
        <v>539</v>
      </c>
      <c r="E5" s="45">
        <v>7.1</v>
      </c>
      <c r="F5" s="58" t="s">
        <v>302</v>
      </c>
      <c r="G5" s="50" t="s">
        <v>130</v>
      </c>
      <c r="H5" s="50"/>
      <c r="I5" s="86"/>
      <c r="J5" s="51" t="s">
        <v>303</v>
      </c>
    </row>
    <row r="6" spans="1:10" ht="48.75">
      <c r="A6" s="56"/>
      <c r="B6" s="48" t="s">
        <v>304</v>
      </c>
      <c r="C6" s="49">
        <v>2</v>
      </c>
      <c r="D6" s="94">
        <v>331</v>
      </c>
      <c r="E6" s="45">
        <v>7.1</v>
      </c>
      <c r="F6" s="58" t="s">
        <v>305</v>
      </c>
      <c r="G6" s="50"/>
      <c r="H6" s="50"/>
      <c r="I6" s="50"/>
      <c r="J6" s="50"/>
    </row>
    <row r="7" spans="1:10" ht="64.5">
      <c r="A7" s="56" t="s">
        <v>306</v>
      </c>
      <c r="B7" s="48" t="s">
        <v>307</v>
      </c>
      <c r="C7" s="47">
        <v>1</v>
      </c>
      <c r="D7" s="94">
        <v>613</v>
      </c>
      <c r="E7" s="45">
        <v>7.1</v>
      </c>
      <c r="F7" s="58" t="s">
        <v>308</v>
      </c>
      <c r="G7" s="50" t="s">
        <v>130</v>
      </c>
      <c r="H7" s="50"/>
      <c r="I7" s="87" t="s">
        <v>309</v>
      </c>
      <c r="J7" s="51" t="s">
        <v>133</v>
      </c>
    </row>
    <row r="8" spans="1:10" ht="96.75">
      <c r="A8" s="56"/>
      <c r="B8" s="48" t="s">
        <v>310</v>
      </c>
      <c r="C8" s="47">
        <v>1</v>
      </c>
      <c r="D8" s="94">
        <v>613</v>
      </c>
      <c r="E8" s="45">
        <v>7.2</v>
      </c>
      <c r="F8" s="58" t="s">
        <v>311</v>
      </c>
      <c r="G8" s="50" t="s">
        <v>130</v>
      </c>
      <c r="H8" s="50"/>
      <c r="I8" s="50"/>
      <c r="J8" s="51" t="s">
        <v>133</v>
      </c>
    </row>
    <row r="9" spans="1:10" ht="64.5">
      <c r="A9" s="56"/>
      <c r="B9" s="48" t="s">
        <v>312</v>
      </c>
      <c r="C9" s="49">
        <v>2</v>
      </c>
      <c r="D9" s="94">
        <v>613</v>
      </c>
      <c r="E9" s="45"/>
      <c r="F9" s="58" t="s">
        <v>313</v>
      </c>
      <c r="G9" s="50"/>
      <c r="H9" s="50"/>
      <c r="I9" s="50"/>
      <c r="J9" s="50"/>
    </row>
    <row r="10" spans="1:10" ht="32.25">
      <c r="A10" s="56"/>
      <c r="B10" s="48" t="s">
        <v>314</v>
      </c>
      <c r="C10" s="49">
        <v>2</v>
      </c>
      <c r="D10" s="94">
        <v>613</v>
      </c>
      <c r="E10" s="45">
        <v>7.1</v>
      </c>
      <c r="F10" s="58" t="s">
        <v>315</v>
      </c>
      <c r="G10" s="50"/>
      <c r="H10" s="50"/>
      <c r="I10" s="50"/>
      <c r="J10" s="50"/>
    </row>
    <row r="11" spans="1:10" ht="32.25">
      <c r="A11" s="56" t="s">
        <v>316</v>
      </c>
      <c r="B11" s="48" t="s">
        <v>317</v>
      </c>
      <c r="C11" s="47">
        <v>1</v>
      </c>
      <c r="D11" s="94">
        <v>614</v>
      </c>
      <c r="E11" s="45" t="s">
        <v>318</v>
      </c>
      <c r="F11" s="58" t="s">
        <v>319</v>
      </c>
      <c r="G11" s="50" t="s">
        <v>130</v>
      </c>
      <c r="H11" s="50"/>
      <c r="I11" s="44" t="s">
        <v>320</v>
      </c>
      <c r="J11" s="51" t="s">
        <v>303</v>
      </c>
    </row>
    <row r="12" spans="1:10" ht="32.25">
      <c r="A12" s="56"/>
      <c r="B12" s="48" t="s">
        <v>321</v>
      </c>
      <c r="C12" s="47">
        <v>1</v>
      </c>
      <c r="D12" s="94">
        <v>1004</v>
      </c>
      <c r="E12" s="45" t="s">
        <v>318</v>
      </c>
      <c r="F12" s="58" t="s">
        <v>322</v>
      </c>
      <c r="G12" s="50" t="s">
        <v>6</v>
      </c>
      <c r="H12" s="50"/>
      <c r="I12" s="44" t="s">
        <v>323</v>
      </c>
      <c r="J12" s="51" t="s">
        <v>303</v>
      </c>
    </row>
    <row r="13" spans="1:10" ht="48.75">
      <c r="A13" s="56"/>
      <c r="B13" s="48" t="s">
        <v>324</v>
      </c>
      <c r="C13" s="47">
        <v>1</v>
      </c>
      <c r="D13" s="94">
        <v>16</v>
      </c>
      <c r="E13" s="45" t="s">
        <v>318</v>
      </c>
      <c r="F13" s="58" t="s">
        <v>325</v>
      </c>
      <c r="G13" s="50" t="s">
        <v>130</v>
      </c>
      <c r="H13" s="50"/>
      <c r="I13" s="44" t="s">
        <v>320</v>
      </c>
      <c r="J13" s="51" t="s">
        <v>303</v>
      </c>
    </row>
    <row r="14" spans="1:10" ht="32.25">
      <c r="A14" s="56"/>
      <c r="B14" s="48" t="s">
        <v>326</v>
      </c>
      <c r="C14" s="47">
        <v>1</v>
      </c>
      <c r="D14" s="94">
        <v>16</v>
      </c>
      <c r="E14" s="45" t="s">
        <v>318</v>
      </c>
      <c r="F14" s="58" t="s">
        <v>327</v>
      </c>
      <c r="G14" s="50" t="s">
        <v>130</v>
      </c>
      <c r="H14" s="50"/>
      <c r="I14" s="44" t="s">
        <v>328</v>
      </c>
      <c r="J14" s="51" t="s">
        <v>133</v>
      </c>
    </row>
    <row r="15" spans="1:10" ht="64.5">
      <c r="A15" s="56"/>
      <c r="B15" s="48" t="s">
        <v>329</v>
      </c>
      <c r="C15" s="47">
        <v>1</v>
      </c>
      <c r="D15" s="94">
        <v>16</v>
      </c>
      <c r="E15" s="45" t="s">
        <v>318</v>
      </c>
      <c r="F15" s="58" t="s">
        <v>330</v>
      </c>
      <c r="G15" s="50" t="s">
        <v>226</v>
      </c>
      <c r="H15" s="50"/>
      <c r="I15" s="44"/>
      <c r="J15" s="51" t="s">
        <v>133</v>
      </c>
    </row>
    <row r="16" spans="1:10" ht="32.25">
      <c r="A16" s="56" t="s">
        <v>331</v>
      </c>
      <c r="B16" s="48" t="s">
        <v>332</v>
      </c>
      <c r="C16" s="49">
        <v>2</v>
      </c>
      <c r="D16" s="94">
        <v>290</v>
      </c>
      <c r="E16" s="45" t="s">
        <v>333</v>
      </c>
      <c r="F16" s="58" t="s">
        <v>334</v>
      </c>
      <c r="G16" s="50"/>
      <c r="H16" s="50"/>
      <c r="I16" s="50"/>
      <c r="J16" s="50"/>
    </row>
    <row r="17" spans="1:10" ht="32.25">
      <c r="A17" s="56"/>
      <c r="B17" s="48" t="s">
        <v>335</v>
      </c>
      <c r="C17" s="49">
        <v>2</v>
      </c>
      <c r="D17" s="94">
        <v>798</v>
      </c>
      <c r="E17" s="45"/>
      <c r="F17" s="58" t="s">
        <v>336</v>
      </c>
      <c r="G17" s="50"/>
      <c r="H17" s="50"/>
      <c r="I17" s="50"/>
      <c r="J17" s="50"/>
    </row>
    <row r="18" spans="1:10" ht="48.75">
      <c r="A18" s="56"/>
      <c r="B18" s="48" t="s">
        <v>337</v>
      </c>
      <c r="C18" s="49">
        <v>2</v>
      </c>
      <c r="D18" s="94">
        <v>345</v>
      </c>
      <c r="E18" s="45"/>
      <c r="F18" s="58" t="s">
        <v>338</v>
      </c>
      <c r="G18" s="50"/>
      <c r="H18" s="50"/>
      <c r="I18" s="50"/>
      <c r="J18" s="50"/>
    </row>
    <row r="19" spans="1:10" ht="48.75">
      <c r="A19" s="56" t="s">
        <v>339</v>
      </c>
      <c r="B19" s="48" t="s">
        <v>340</v>
      </c>
      <c r="C19" s="43">
        <v>3</v>
      </c>
      <c r="D19" s="94">
        <v>613</v>
      </c>
      <c r="E19" s="45" t="s">
        <v>341</v>
      </c>
      <c r="F19" s="58" t="s">
        <v>342</v>
      </c>
      <c r="G19" s="50"/>
      <c r="H19" s="50"/>
      <c r="I19" s="50"/>
      <c r="J19" s="50"/>
    </row>
    <row r="20" spans="1:10" ht="48.75">
      <c r="A20" s="56"/>
      <c r="B20" s="48" t="s">
        <v>343</v>
      </c>
      <c r="C20" s="43">
        <v>3</v>
      </c>
      <c r="D20" s="94">
        <v>613</v>
      </c>
      <c r="E20" s="45" t="s">
        <v>341</v>
      </c>
      <c r="F20" s="58" t="s">
        <v>344</v>
      </c>
      <c r="G20" s="50"/>
      <c r="H20" s="50"/>
      <c r="I20" s="50"/>
      <c r="J20" s="50"/>
    </row>
    <row r="21" spans="1:10" ht="83.25">
      <c r="A21" s="18" t="s">
        <v>345</v>
      </c>
      <c r="B21" s="48" t="s">
        <v>346</v>
      </c>
      <c r="C21" s="47">
        <v>1</v>
      </c>
      <c r="D21" s="94">
        <v>778</v>
      </c>
      <c r="E21" s="45"/>
      <c r="F21" s="58" t="s">
        <v>347</v>
      </c>
      <c r="G21" s="50" t="s">
        <v>130</v>
      </c>
      <c r="H21" s="50"/>
      <c r="I21" s="50"/>
      <c r="J21" s="79" t="s">
        <v>133</v>
      </c>
    </row>
    <row r="22" spans="1:10">
      <c r="C22" s="7"/>
      <c r="D22" s="7"/>
      <c r="E22" s="7"/>
      <c r="J22" s="42"/>
    </row>
    <row r="23" spans="1:10">
      <c r="C23" s="7"/>
      <c r="D23" s="7"/>
      <c r="E23" s="7"/>
      <c r="J23" s="42"/>
    </row>
    <row r="24" spans="1:10">
      <c r="C24" s="7"/>
      <c r="D24" s="7"/>
      <c r="E24" s="7"/>
    </row>
  </sheetData>
  <mergeCells count="5">
    <mergeCell ref="A3:A6"/>
    <mergeCell ref="A7:A10"/>
    <mergeCell ref="A11:A15"/>
    <mergeCell ref="A16:A18"/>
    <mergeCell ref="A19:A20"/>
  </mergeCells>
  <phoneticPr fontId="3"/>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zoomScale="70" zoomScaleNormal="70" workbookViewId="0">
      <selection activeCell="C2" sqref="C2:J11"/>
    </sheetView>
  </sheetViews>
  <sheetFormatPr defaultColWidth="8.85546875" defaultRowHeight="21"/>
  <cols>
    <col min="1" max="1" width="22.7109375" style="21" customWidth="1"/>
    <col min="2" max="2" width="8.85546875" style="5"/>
    <col min="3" max="5" width="8.85546875" style="20"/>
    <col min="6" max="6" width="68.7109375" style="7" customWidth="1"/>
    <col min="7" max="7" width="18.140625" style="7" customWidth="1"/>
    <col min="8" max="8" width="100.42578125" style="7" customWidth="1"/>
    <col min="9" max="9" width="49.140625" style="7" customWidth="1"/>
    <col min="10" max="10" width="42.140625" style="7" customWidth="1"/>
    <col min="11" max="16384" width="8.85546875" style="7"/>
  </cols>
  <sheetData>
    <row r="1" spans="1:10" s="9" customFormat="1" ht="37.5">
      <c r="A1" s="10" t="s">
        <v>0</v>
      </c>
      <c r="B1" s="15" t="s">
        <v>1</v>
      </c>
      <c r="C1" s="92" t="s">
        <v>2</v>
      </c>
      <c r="D1" s="92" t="s">
        <v>3</v>
      </c>
      <c r="E1" s="92" t="s">
        <v>4</v>
      </c>
      <c r="F1" s="93" t="s">
        <v>5</v>
      </c>
      <c r="G1" s="93" t="s">
        <v>6</v>
      </c>
      <c r="H1" s="93" t="s">
        <v>7</v>
      </c>
      <c r="I1" s="93" t="s">
        <v>8</v>
      </c>
      <c r="J1" s="93" t="s">
        <v>9</v>
      </c>
    </row>
    <row r="2" spans="1:10" ht="48.75">
      <c r="A2" s="56" t="s">
        <v>348</v>
      </c>
      <c r="B2" s="91" t="s">
        <v>349</v>
      </c>
      <c r="C2" s="47">
        <v>1</v>
      </c>
      <c r="D2" s="44">
        <v>602</v>
      </c>
      <c r="E2" s="50"/>
      <c r="F2" s="58" t="s">
        <v>350</v>
      </c>
      <c r="G2" s="50" t="s">
        <v>6</v>
      </c>
      <c r="H2" s="58" t="s">
        <v>351</v>
      </c>
      <c r="I2" s="44" t="s">
        <v>352</v>
      </c>
      <c r="J2" s="51" t="s">
        <v>353</v>
      </c>
    </row>
    <row r="3" spans="1:10" ht="48.75">
      <c r="A3" s="56"/>
      <c r="B3" s="91" t="s">
        <v>354</v>
      </c>
      <c r="C3" s="47">
        <v>1</v>
      </c>
      <c r="D3" s="44">
        <v>639</v>
      </c>
      <c r="E3" s="50"/>
      <c r="F3" s="58" t="s">
        <v>355</v>
      </c>
      <c r="G3" s="50" t="s">
        <v>6</v>
      </c>
      <c r="H3" s="88"/>
      <c r="I3" s="50"/>
      <c r="J3" s="51" t="s">
        <v>353</v>
      </c>
    </row>
    <row r="4" spans="1:10" ht="112.5" customHeight="1">
      <c r="A4" s="56"/>
      <c r="B4" s="91" t="s">
        <v>356</v>
      </c>
      <c r="C4" s="47">
        <v>1</v>
      </c>
      <c r="D4" s="44">
        <v>285</v>
      </c>
      <c r="E4" s="50"/>
      <c r="F4" s="58" t="s">
        <v>357</v>
      </c>
      <c r="G4" s="50" t="s">
        <v>6</v>
      </c>
      <c r="H4" s="50"/>
      <c r="I4" s="50"/>
      <c r="J4" s="51" t="s">
        <v>133</v>
      </c>
    </row>
    <row r="5" spans="1:10" ht="93" customHeight="1">
      <c r="A5" s="56"/>
      <c r="B5" s="91" t="s">
        <v>358</v>
      </c>
      <c r="C5" s="47">
        <v>1</v>
      </c>
      <c r="D5" s="44">
        <v>276</v>
      </c>
      <c r="E5" s="50"/>
      <c r="F5" s="58" t="s">
        <v>359</v>
      </c>
      <c r="G5" s="50" t="s">
        <v>6</v>
      </c>
      <c r="H5" s="89" t="s">
        <v>360</v>
      </c>
      <c r="I5" s="44" t="s">
        <v>361</v>
      </c>
      <c r="J5" s="51" t="s">
        <v>133</v>
      </c>
    </row>
    <row r="6" spans="1:10" ht="77.25" customHeight="1">
      <c r="A6" s="56"/>
      <c r="B6" s="91" t="s">
        <v>362</v>
      </c>
      <c r="C6" s="47">
        <v>1</v>
      </c>
      <c r="D6" s="44">
        <v>285</v>
      </c>
      <c r="E6" s="50"/>
      <c r="F6" s="58" t="s">
        <v>363</v>
      </c>
      <c r="G6" s="50" t="s">
        <v>6</v>
      </c>
      <c r="H6" s="50"/>
      <c r="I6" s="52"/>
      <c r="J6" s="51" t="s">
        <v>133</v>
      </c>
    </row>
    <row r="7" spans="1:10" ht="64.5">
      <c r="A7" s="56" t="s">
        <v>364</v>
      </c>
      <c r="B7" s="91" t="s">
        <v>365</v>
      </c>
      <c r="C7" s="47">
        <v>1</v>
      </c>
      <c r="D7" s="44">
        <v>639</v>
      </c>
      <c r="E7" s="50"/>
      <c r="F7" s="58" t="s">
        <v>366</v>
      </c>
      <c r="G7" s="50" t="s">
        <v>6</v>
      </c>
      <c r="H7" s="45" t="s">
        <v>292</v>
      </c>
      <c r="I7" s="90" t="s">
        <v>367</v>
      </c>
      <c r="J7" s="51" t="s">
        <v>133</v>
      </c>
    </row>
    <row r="8" spans="1:10" ht="48.75">
      <c r="A8" s="56"/>
      <c r="B8" s="91" t="s">
        <v>368</v>
      </c>
      <c r="C8" s="47">
        <v>1</v>
      </c>
      <c r="D8" s="44">
        <v>352</v>
      </c>
      <c r="E8" s="50"/>
      <c r="F8" s="58" t="s">
        <v>369</v>
      </c>
      <c r="G8" s="50" t="s">
        <v>130</v>
      </c>
      <c r="H8" s="50"/>
      <c r="I8" s="90" t="s">
        <v>370</v>
      </c>
      <c r="J8" s="51" t="s">
        <v>353</v>
      </c>
    </row>
    <row r="9" spans="1:10" ht="32.25">
      <c r="A9" s="56" t="s">
        <v>371</v>
      </c>
      <c r="B9" s="91" t="s">
        <v>372</v>
      </c>
      <c r="C9" s="47">
        <v>1</v>
      </c>
      <c r="D9" s="44">
        <v>419</v>
      </c>
      <c r="E9" s="50"/>
      <c r="F9" s="58" t="s">
        <v>373</v>
      </c>
      <c r="G9" s="50" t="s">
        <v>130</v>
      </c>
      <c r="H9" s="50"/>
      <c r="I9" s="44"/>
      <c r="J9" s="51" t="s">
        <v>133</v>
      </c>
    </row>
    <row r="10" spans="1:10" ht="48.75">
      <c r="A10" s="56"/>
      <c r="B10" s="91" t="s">
        <v>374</v>
      </c>
      <c r="C10" s="47">
        <v>1</v>
      </c>
      <c r="D10" s="44">
        <v>548</v>
      </c>
      <c r="E10" s="50"/>
      <c r="F10" s="58" t="s">
        <v>375</v>
      </c>
      <c r="G10" s="50" t="s">
        <v>6</v>
      </c>
      <c r="H10" s="45" t="s">
        <v>292</v>
      </c>
      <c r="I10" s="44"/>
      <c r="J10" s="51" t="s">
        <v>353</v>
      </c>
    </row>
    <row r="11" spans="1:10" ht="64.5">
      <c r="A11" s="56"/>
      <c r="B11" s="91" t="s">
        <v>376</v>
      </c>
      <c r="C11" s="49">
        <v>2</v>
      </c>
      <c r="D11" s="44">
        <v>732</v>
      </c>
      <c r="E11" s="50"/>
      <c r="F11" s="58" t="s">
        <v>377</v>
      </c>
      <c r="G11" s="50"/>
      <c r="H11" s="50"/>
      <c r="I11" s="50"/>
      <c r="J11" s="50"/>
    </row>
  </sheetData>
  <mergeCells count="3">
    <mergeCell ref="A2:A6"/>
    <mergeCell ref="A7:A8"/>
    <mergeCell ref="A9:A11"/>
  </mergeCells>
  <phoneticPr fontId="3"/>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topLeftCell="H25" zoomScale="70" zoomScaleNormal="70" workbookViewId="0">
      <selection activeCell="C2" sqref="C2:J31"/>
    </sheetView>
  </sheetViews>
  <sheetFormatPr defaultColWidth="8.85546875" defaultRowHeight="21"/>
  <cols>
    <col min="1" max="1" width="22.28515625" style="21" customWidth="1"/>
    <col min="2" max="2" width="8.85546875" style="7"/>
    <col min="3" max="5" width="8.85546875" style="20"/>
    <col min="6" max="6" width="60.7109375" style="7" customWidth="1"/>
    <col min="7" max="7" width="22.7109375" style="7" customWidth="1"/>
    <col min="8" max="8" width="41.28515625" style="7" customWidth="1"/>
    <col min="9" max="9" width="35.28515625" style="7" customWidth="1"/>
    <col min="10" max="10" width="29" style="7" customWidth="1"/>
    <col min="11" max="16384" width="8.85546875" style="7"/>
  </cols>
  <sheetData>
    <row r="1" spans="1:10" s="12" customFormat="1" ht="41.25">
      <c r="A1" s="10" t="s">
        <v>0</v>
      </c>
      <c r="B1" s="17" t="s">
        <v>1</v>
      </c>
      <c r="C1" s="53" t="s">
        <v>2</v>
      </c>
      <c r="D1" s="53" t="s">
        <v>3</v>
      </c>
      <c r="E1" s="53" t="s">
        <v>4</v>
      </c>
      <c r="F1" s="54" t="s">
        <v>5</v>
      </c>
      <c r="G1" s="54" t="s">
        <v>6</v>
      </c>
      <c r="H1" s="54" t="s">
        <v>7</v>
      </c>
      <c r="I1" s="54" t="s">
        <v>8</v>
      </c>
      <c r="J1" s="54" t="s">
        <v>9</v>
      </c>
    </row>
    <row r="2" spans="1:10" ht="64.5">
      <c r="A2" s="56" t="s">
        <v>378</v>
      </c>
      <c r="B2" s="48" t="s">
        <v>379</v>
      </c>
      <c r="C2" s="47">
        <v>1</v>
      </c>
      <c r="D2" s="44">
        <v>235</v>
      </c>
      <c r="E2" s="45"/>
      <c r="F2" s="46" t="s">
        <v>380</v>
      </c>
      <c r="G2" s="50" t="s">
        <v>130</v>
      </c>
      <c r="H2" s="50"/>
      <c r="I2" s="44" t="s">
        <v>381</v>
      </c>
      <c r="J2" s="51" t="s">
        <v>294</v>
      </c>
    </row>
    <row r="3" spans="1:10" ht="81">
      <c r="A3" s="56"/>
      <c r="B3" s="48" t="s">
        <v>382</v>
      </c>
      <c r="C3" s="47">
        <v>1</v>
      </c>
      <c r="D3" s="44">
        <v>915</v>
      </c>
      <c r="E3" s="45"/>
      <c r="F3" s="46" t="s">
        <v>383</v>
      </c>
      <c r="G3" s="50" t="s">
        <v>6</v>
      </c>
      <c r="H3" s="50"/>
      <c r="I3" s="44" t="s">
        <v>384</v>
      </c>
      <c r="J3" s="51" t="s">
        <v>133</v>
      </c>
    </row>
    <row r="4" spans="1:10" ht="64.5">
      <c r="A4" s="56"/>
      <c r="B4" s="48" t="s">
        <v>385</v>
      </c>
      <c r="C4" s="47">
        <v>1</v>
      </c>
      <c r="D4" s="44">
        <v>20</v>
      </c>
      <c r="E4" s="45"/>
      <c r="F4" s="46" t="s">
        <v>386</v>
      </c>
      <c r="G4" s="50" t="s">
        <v>6</v>
      </c>
      <c r="H4" s="50"/>
      <c r="I4" s="90" t="s">
        <v>387</v>
      </c>
      <c r="J4" s="51" t="s">
        <v>133</v>
      </c>
    </row>
    <row r="5" spans="1:10" ht="96.75">
      <c r="A5" s="56"/>
      <c r="B5" s="48" t="s">
        <v>388</v>
      </c>
      <c r="C5" s="47">
        <v>1</v>
      </c>
      <c r="D5" s="44">
        <v>20</v>
      </c>
      <c r="E5" s="45"/>
      <c r="F5" s="46" t="s">
        <v>389</v>
      </c>
      <c r="G5" s="50" t="s">
        <v>130</v>
      </c>
      <c r="H5" s="50"/>
      <c r="I5" s="44" t="s">
        <v>390</v>
      </c>
      <c r="J5" s="51" t="s">
        <v>133</v>
      </c>
    </row>
    <row r="6" spans="1:10" ht="48.75">
      <c r="A6" s="56"/>
      <c r="B6" s="48" t="s">
        <v>391</v>
      </c>
      <c r="C6" s="47">
        <v>1</v>
      </c>
      <c r="D6" s="44">
        <v>601</v>
      </c>
      <c r="E6" s="45"/>
      <c r="F6" s="46" t="s">
        <v>392</v>
      </c>
      <c r="G6" s="50" t="s">
        <v>6</v>
      </c>
      <c r="H6" s="50"/>
      <c r="I6" s="90" t="s">
        <v>393</v>
      </c>
      <c r="J6" s="51" t="s">
        <v>133</v>
      </c>
    </row>
    <row r="7" spans="1:10" ht="64.5">
      <c r="A7" s="56" t="s">
        <v>394</v>
      </c>
      <c r="B7" s="48" t="s">
        <v>265</v>
      </c>
      <c r="C7" s="47">
        <v>1</v>
      </c>
      <c r="D7" s="44">
        <v>116</v>
      </c>
      <c r="E7" s="45"/>
      <c r="F7" s="46" t="s">
        <v>395</v>
      </c>
      <c r="G7" s="50" t="s">
        <v>130</v>
      </c>
      <c r="H7" s="50"/>
      <c r="I7" s="90" t="s">
        <v>396</v>
      </c>
      <c r="J7" s="51" t="s">
        <v>133</v>
      </c>
    </row>
    <row r="8" spans="1:10" ht="32.25">
      <c r="A8" s="56"/>
      <c r="B8" s="48" t="s">
        <v>397</v>
      </c>
      <c r="C8" s="47">
        <v>1</v>
      </c>
      <c r="D8" s="44">
        <v>138</v>
      </c>
      <c r="E8" s="45"/>
      <c r="F8" s="46" t="s">
        <v>398</v>
      </c>
      <c r="G8" s="50" t="s">
        <v>6</v>
      </c>
      <c r="H8" s="50"/>
      <c r="I8" s="90" t="s">
        <v>399</v>
      </c>
      <c r="J8" s="51" t="s">
        <v>133</v>
      </c>
    </row>
    <row r="9" spans="1:10" ht="32.25">
      <c r="A9" s="56"/>
      <c r="B9" s="48" t="s">
        <v>268</v>
      </c>
      <c r="C9" s="47">
        <v>1</v>
      </c>
      <c r="D9" s="44">
        <v>147</v>
      </c>
      <c r="E9" s="45"/>
      <c r="F9" s="46" t="s">
        <v>400</v>
      </c>
      <c r="G9" s="50" t="s">
        <v>226</v>
      </c>
      <c r="H9" s="50"/>
      <c r="I9" s="44" t="s">
        <v>401</v>
      </c>
      <c r="J9" s="51" t="s">
        <v>133</v>
      </c>
    </row>
    <row r="10" spans="1:10" ht="64.5">
      <c r="A10" s="56"/>
      <c r="B10" s="48" t="s">
        <v>402</v>
      </c>
      <c r="C10" s="47">
        <v>1</v>
      </c>
      <c r="D10" s="44">
        <v>95</v>
      </c>
      <c r="E10" s="45"/>
      <c r="F10" s="46" t="s">
        <v>403</v>
      </c>
      <c r="G10" s="50" t="s">
        <v>6</v>
      </c>
      <c r="H10" s="50"/>
      <c r="I10" s="50"/>
      <c r="J10" s="51" t="s">
        <v>133</v>
      </c>
    </row>
    <row r="11" spans="1:10" ht="48.75">
      <c r="A11" s="56"/>
      <c r="B11" s="48" t="s">
        <v>174</v>
      </c>
      <c r="C11" s="47">
        <v>1</v>
      </c>
      <c r="D11" s="44">
        <v>94</v>
      </c>
      <c r="E11" s="45"/>
      <c r="F11" s="46" t="s">
        <v>404</v>
      </c>
      <c r="G11" s="50" t="s">
        <v>6</v>
      </c>
      <c r="H11" s="50"/>
      <c r="I11" s="50"/>
      <c r="J11" s="51" t="s">
        <v>133</v>
      </c>
    </row>
    <row r="12" spans="1:10" ht="64.5">
      <c r="A12" s="56"/>
      <c r="B12" s="48" t="s">
        <v>177</v>
      </c>
      <c r="C12" s="47">
        <v>1</v>
      </c>
      <c r="D12" s="44">
        <v>918</v>
      </c>
      <c r="E12" s="45"/>
      <c r="F12" s="46" t="s">
        <v>405</v>
      </c>
      <c r="G12" s="50" t="s">
        <v>6</v>
      </c>
      <c r="H12" s="50"/>
      <c r="I12" s="50"/>
      <c r="J12" s="51" t="s">
        <v>133</v>
      </c>
    </row>
    <row r="13" spans="1:10" ht="64.5">
      <c r="A13" s="56"/>
      <c r="B13" s="48" t="s">
        <v>406</v>
      </c>
      <c r="C13" s="47">
        <v>1</v>
      </c>
      <c r="D13" s="44">
        <v>159</v>
      </c>
      <c r="E13" s="45"/>
      <c r="F13" s="46" t="s">
        <v>407</v>
      </c>
      <c r="G13" s="50" t="s">
        <v>226</v>
      </c>
      <c r="H13" s="50"/>
      <c r="I13" s="44" t="s">
        <v>408</v>
      </c>
      <c r="J13" s="51" t="s">
        <v>133</v>
      </c>
    </row>
    <row r="14" spans="1:10" ht="48.75">
      <c r="A14" s="56"/>
      <c r="B14" s="48" t="s">
        <v>180</v>
      </c>
      <c r="C14" s="47">
        <v>1</v>
      </c>
      <c r="D14" s="44">
        <v>94</v>
      </c>
      <c r="E14" s="45"/>
      <c r="F14" s="46" t="s">
        <v>409</v>
      </c>
      <c r="G14" s="50" t="s">
        <v>226</v>
      </c>
      <c r="H14" s="50"/>
      <c r="I14" s="44" t="s">
        <v>410</v>
      </c>
      <c r="J14" s="51" t="s">
        <v>133</v>
      </c>
    </row>
    <row r="15" spans="1:10" ht="115.5">
      <c r="A15" s="56" t="s">
        <v>411</v>
      </c>
      <c r="B15" s="48" t="s">
        <v>412</v>
      </c>
      <c r="C15" s="47">
        <v>1</v>
      </c>
      <c r="D15" s="44">
        <v>116</v>
      </c>
      <c r="E15" s="45"/>
      <c r="F15" s="46" t="s">
        <v>413</v>
      </c>
      <c r="G15" s="50" t="s">
        <v>130</v>
      </c>
      <c r="H15" s="50"/>
      <c r="I15" s="50"/>
      <c r="J15" s="51" t="s">
        <v>133</v>
      </c>
    </row>
    <row r="16" spans="1:10" ht="64.5">
      <c r="A16" s="56"/>
      <c r="B16" s="48" t="s">
        <v>414</v>
      </c>
      <c r="C16" s="47">
        <v>1</v>
      </c>
      <c r="D16" s="44">
        <v>176</v>
      </c>
      <c r="E16" s="45"/>
      <c r="F16" s="46" t="s">
        <v>415</v>
      </c>
      <c r="G16" s="50" t="s">
        <v>130</v>
      </c>
      <c r="H16" s="50"/>
      <c r="I16" s="44" t="s">
        <v>416</v>
      </c>
      <c r="J16" s="51" t="s">
        <v>133</v>
      </c>
    </row>
    <row r="17" spans="1:10" ht="64.5">
      <c r="A17" s="56"/>
      <c r="B17" s="48" t="s">
        <v>417</v>
      </c>
      <c r="C17" s="47">
        <v>1</v>
      </c>
      <c r="D17" s="44">
        <v>79</v>
      </c>
      <c r="E17" s="45"/>
      <c r="F17" s="46" t="s">
        <v>418</v>
      </c>
      <c r="G17" s="50" t="s">
        <v>130</v>
      </c>
      <c r="H17" s="50"/>
      <c r="I17" s="44" t="s">
        <v>419</v>
      </c>
      <c r="J17" s="51" t="s">
        <v>353</v>
      </c>
    </row>
    <row r="18" spans="1:10" ht="81">
      <c r="A18" s="56"/>
      <c r="B18" s="48" t="s">
        <v>420</v>
      </c>
      <c r="C18" s="47">
        <v>1</v>
      </c>
      <c r="D18" s="44">
        <v>89</v>
      </c>
      <c r="E18" s="45"/>
      <c r="F18" s="46" t="s">
        <v>421</v>
      </c>
      <c r="G18" s="50" t="s">
        <v>6</v>
      </c>
      <c r="H18" s="50"/>
      <c r="I18" s="50"/>
      <c r="J18" s="51" t="s">
        <v>133</v>
      </c>
    </row>
    <row r="19" spans="1:10" ht="81">
      <c r="A19" s="56"/>
      <c r="B19" s="48" t="s">
        <v>422</v>
      </c>
      <c r="C19" s="47">
        <v>1</v>
      </c>
      <c r="D19" s="44">
        <v>89</v>
      </c>
      <c r="E19" s="45"/>
      <c r="F19" s="46" t="s">
        <v>423</v>
      </c>
      <c r="G19" s="50" t="s">
        <v>6</v>
      </c>
      <c r="H19" s="50"/>
      <c r="I19" s="50"/>
      <c r="J19" s="51" t="s">
        <v>133</v>
      </c>
    </row>
    <row r="20" spans="1:10" ht="81">
      <c r="A20" s="56"/>
      <c r="B20" s="48" t="s">
        <v>424</v>
      </c>
      <c r="C20" s="47">
        <v>1</v>
      </c>
      <c r="D20" s="44">
        <v>830</v>
      </c>
      <c r="E20" s="45"/>
      <c r="F20" s="46" t="s">
        <v>425</v>
      </c>
      <c r="G20" s="50" t="s">
        <v>130</v>
      </c>
      <c r="H20" s="50"/>
      <c r="I20" s="44" t="s">
        <v>426</v>
      </c>
      <c r="J20" s="51" t="s">
        <v>133</v>
      </c>
    </row>
    <row r="21" spans="1:10" ht="64.5">
      <c r="A21" s="56"/>
      <c r="B21" s="48" t="s">
        <v>427</v>
      </c>
      <c r="C21" s="47">
        <v>1</v>
      </c>
      <c r="D21" s="44">
        <v>943</v>
      </c>
      <c r="E21" s="45"/>
      <c r="F21" s="46" t="s">
        <v>428</v>
      </c>
      <c r="G21" s="50" t="s">
        <v>226</v>
      </c>
      <c r="H21" s="50"/>
      <c r="I21" s="44" t="s">
        <v>429</v>
      </c>
      <c r="J21" s="51" t="s">
        <v>133</v>
      </c>
    </row>
    <row r="22" spans="1:10" ht="81">
      <c r="A22" s="56"/>
      <c r="B22" s="48" t="s">
        <v>430</v>
      </c>
      <c r="C22" s="47">
        <v>1</v>
      </c>
      <c r="D22" s="44">
        <v>78</v>
      </c>
      <c r="E22" s="45"/>
      <c r="F22" s="46" t="s">
        <v>431</v>
      </c>
      <c r="G22" s="50" t="s">
        <v>226</v>
      </c>
      <c r="H22" s="50"/>
      <c r="I22" s="44"/>
      <c r="J22" s="51" t="s">
        <v>133</v>
      </c>
    </row>
    <row r="23" spans="1:10" ht="32.25">
      <c r="A23" s="56"/>
      <c r="B23" s="48" t="s">
        <v>432</v>
      </c>
      <c r="C23" s="47">
        <v>1</v>
      </c>
      <c r="D23" s="44">
        <v>829</v>
      </c>
      <c r="E23" s="44"/>
      <c r="F23" s="46" t="s">
        <v>433</v>
      </c>
      <c r="G23" s="50" t="s">
        <v>6</v>
      </c>
      <c r="H23" s="50"/>
      <c r="I23" s="50"/>
      <c r="J23" s="51" t="s">
        <v>133</v>
      </c>
    </row>
    <row r="24" spans="1:10" ht="48.75">
      <c r="A24" s="56"/>
      <c r="B24" s="48" t="s">
        <v>434</v>
      </c>
      <c r="C24" s="47">
        <v>1</v>
      </c>
      <c r="D24" s="44">
        <v>643</v>
      </c>
      <c r="E24" s="44"/>
      <c r="F24" s="46" t="s">
        <v>435</v>
      </c>
      <c r="G24" s="50" t="s">
        <v>226</v>
      </c>
      <c r="H24" s="50"/>
      <c r="I24" s="50"/>
      <c r="J24" s="51" t="s">
        <v>133</v>
      </c>
    </row>
    <row r="25" spans="1:10" ht="48.75">
      <c r="A25" s="56" t="s">
        <v>436</v>
      </c>
      <c r="B25" s="48" t="s">
        <v>437</v>
      </c>
      <c r="C25" s="49">
        <v>2</v>
      </c>
      <c r="D25" s="44">
        <v>120</v>
      </c>
      <c r="E25" s="44"/>
      <c r="F25" s="46" t="s">
        <v>438</v>
      </c>
      <c r="G25" s="50"/>
      <c r="H25" s="50"/>
      <c r="I25" s="50"/>
      <c r="J25" s="50"/>
    </row>
    <row r="26" spans="1:10" ht="32.25">
      <c r="A26" s="56"/>
      <c r="B26" s="48" t="s">
        <v>439</v>
      </c>
      <c r="C26" s="49">
        <v>2</v>
      </c>
      <c r="D26" s="44">
        <v>134</v>
      </c>
      <c r="E26" s="44"/>
      <c r="F26" s="46" t="s">
        <v>440</v>
      </c>
      <c r="G26" s="50"/>
      <c r="H26" s="50"/>
      <c r="I26" s="50"/>
      <c r="J26" s="50"/>
    </row>
    <row r="27" spans="1:10" ht="32.25">
      <c r="A27" s="56"/>
      <c r="B27" s="48" t="s">
        <v>441</v>
      </c>
      <c r="C27" s="49">
        <v>2</v>
      </c>
      <c r="D27" s="44">
        <v>190</v>
      </c>
      <c r="E27" s="44"/>
      <c r="F27" s="46" t="s">
        <v>442</v>
      </c>
      <c r="G27" s="50"/>
      <c r="H27" s="50"/>
      <c r="I27" s="50"/>
      <c r="J27" s="50"/>
    </row>
    <row r="28" spans="1:10" ht="64.5">
      <c r="A28" s="56" t="s">
        <v>443</v>
      </c>
      <c r="B28" s="48" t="s">
        <v>444</v>
      </c>
      <c r="C28" s="47">
        <v>1</v>
      </c>
      <c r="D28" s="44">
        <v>502</v>
      </c>
      <c r="E28" s="44"/>
      <c r="F28" s="46" t="s">
        <v>445</v>
      </c>
      <c r="G28" s="50" t="s">
        <v>226</v>
      </c>
      <c r="H28" s="50"/>
      <c r="I28" s="50"/>
      <c r="J28" s="51" t="s">
        <v>133</v>
      </c>
    </row>
    <row r="29" spans="1:10" ht="64.5">
      <c r="A29" s="56"/>
      <c r="B29" s="48" t="s">
        <v>446</v>
      </c>
      <c r="C29" s="47">
        <v>1</v>
      </c>
      <c r="D29" s="44">
        <v>611</v>
      </c>
      <c r="E29" s="44"/>
      <c r="F29" s="46" t="s">
        <v>447</v>
      </c>
      <c r="G29" s="50" t="s">
        <v>226</v>
      </c>
      <c r="H29" s="50"/>
      <c r="I29" s="50"/>
      <c r="J29" s="51" t="s">
        <v>133</v>
      </c>
    </row>
    <row r="30" spans="1:10" ht="48.75">
      <c r="A30" s="56"/>
      <c r="B30" s="48" t="s">
        <v>448</v>
      </c>
      <c r="C30" s="47">
        <v>1</v>
      </c>
      <c r="D30" s="44">
        <v>502</v>
      </c>
      <c r="E30" s="44"/>
      <c r="F30" s="46" t="s">
        <v>449</v>
      </c>
      <c r="G30" s="50" t="s">
        <v>226</v>
      </c>
      <c r="H30" s="50"/>
      <c r="I30" s="50"/>
      <c r="J30" s="51" t="s">
        <v>133</v>
      </c>
    </row>
    <row r="31" spans="1:10" ht="48.75">
      <c r="A31" s="56"/>
      <c r="B31" s="48" t="s">
        <v>450</v>
      </c>
      <c r="C31" s="47">
        <v>1</v>
      </c>
      <c r="D31" s="44">
        <v>95</v>
      </c>
      <c r="E31" s="44"/>
      <c r="F31" s="46" t="s">
        <v>451</v>
      </c>
      <c r="G31" s="50" t="s">
        <v>226</v>
      </c>
      <c r="H31" s="50"/>
      <c r="I31" s="50"/>
      <c r="J31" s="51" t="s">
        <v>133</v>
      </c>
    </row>
  </sheetData>
  <mergeCells count="5">
    <mergeCell ref="A2:A6"/>
    <mergeCell ref="A7:A14"/>
    <mergeCell ref="A15:A24"/>
    <mergeCell ref="A25:A27"/>
    <mergeCell ref="A28:A31"/>
  </mergeCells>
  <phoneticPr fontId="3"/>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
  <sheetViews>
    <sheetView topLeftCell="E3" zoomScale="70" zoomScaleNormal="70" workbookViewId="0">
      <selection activeCell="C2" sqref="C2:J17"/>
    </sheetView>
  </sheetViews>
  <sheetFormatPr defaultColWidth="8.85546875" defaultRowHeight="21"/>
  <cols>
    <col min="1" max="1" width="20.7109375" style="21" customWidth="1"/>
    <col min="2" max="2" width="8.85546875" style="7"/>
    <col min="3" max="5" width="8.85546875" style="20"/>
    <col min="6" max="6" width="97.140625" style="7" customWidth="1"/>
    <col min="7" max="7" width="8.85546875" style="7"/>
    <col min="8" max="8" width="33.7109375" style="7" customWidth="1"/>
    <col min="9" max="9" width="18" style="7" customWidth="1"/>
    <col min="10" max="10" width="27.28515625" style="7" customWidth="1"/>
    <col min="11" max="16384" width="8.85546875" style="7"/>
  </cols>
  <sheetData>
    <row r="1" spans="1:10" s="12" customFormat="1" ht="41.25">
      <c r="A1" s="10" t="s">
        <v>0</v>
      </c>
      <c r="B1" s="17" t="s">
        <v>1</v>
      </c>
      <c r="C1" s="53" t="s">
        <v>2</v>
      </c>
      <c r="D1" s="53" t="s">
        <v>3</v>
      </c>
      <c r="E1" s="53" t="s">
        <v>4</v>
      </c>
      <c r="F1" s="54" t="s">
        <v>5</v>
      </c>
      <c r="G1" s="54" t="s">
        <v>6</v>
      </c>
      <c r="H1" s="54" t="s">
        <v>7</v>
      </c>
      <c r="I1" s="54" t="s">
        <v>8</v>
      </c>
      <c r="J1" s="54" t="s">
        <v>9</v>
      </c>
    </row>
    <row r="2" spans="1:10" ht="32.25">
      <c r="A2" s="56" t="s">
        <v>452</v>
      </c>
      <c r="B2" s="48" t="s">
        <v>453</v>
      </c>
      <c r="C2" s="49">
        <v>2</v>
      </c>
      <c r="D2" s="44">
        <v>311</v>
      </c>
      <c r="E2" s="45"/>
      <c r="F2" s="46" t="s">
        <v>454</v>
      </c>
      <c r="G2" s="50"/>
      <c r="H2" s="50"/>
      <c r="I2" s="50"/>
      <c r="J2" s="50"/>
    </row>
    <row r="3" spans="1:10" ht="32.25">
      <c r="A3" s="56"/>
      <c r="B3" s="48" t="s">
        <v>455</v>
      </c>
      <c r="C3" s="49">
        <v>2</v>
      </c>
      <c r="D3" s="44">
        <v>311</v>
      </c>
      <c r="E3" s="45"/>
      <c r="F3" s="46" t="s">
        <v>456</v>
      </c>
      <c r="G3" s="50"/>
      <c r="H3" s="50"/>
      <c r="I3" s="50"/>
      <c r="J3" s="50"/>
    </row>
    <row r="4" spans="1:10" ht="32.25">
      <c r="A4" s="56"/>
      <c r="B4" s="48" t="s">
        <v>192</v>
      </c>
      <c r="C4" s="49">
        <v>2</v>
      </c>
      <c r="D4" s="44">
        <v>311</v>
      </c>
      <c r="E4" s="45"/>
      <c r="F4" s="46" t="s">
        <v>457</v>
      </c>
      <c r="G4" s="50"/>
      <c r="H4" s="50"/>
      <c r="I4" s="50"/>
      <c r="J4" s="50"/>
    </row>
    <row r="5" spans="1:10" ht="32.25">
      <c r="A5" s="56" t="s">
        <v>458</v>
      </c>
      <c r="B5" s="48" t="s">
        <v>459</v>
      </c>
      <c r="C5" s="47">
        <v>1</v>
      </c>
      <c r="D5" s="44">
        <v>310</v>
      </c>
      <c r="E5" s="45"/>
      <c r="F5" s="46" t="s">
        <v>460</v>
      </c>
      <c r="G5" s="50" t="s">
        <v>6</v>
      </c>
      <c r="H5" s="50"/>
      <c r="I5" s="52"/>
      <c r="J5" s="51" t="s">
        <v>133</v>
      </c>
    </row>
    <row r="6" spans="1:10" ht="48.75">
      <c r="A6" s="56"/>
      <c r="B6" s="48" t="s">
        <v>461</v>
      </c>
      <c r="C6" s="49">
        <v>2</v>
      </c>
      <c r="D6" s="44">
        <v>327</v>
      </c>
      <c r="E6" s="45"/>
      <c r="F6" s="46" t="s">
        <v>462</v>
      </c>
      <c r="G6" s="50"/>
      <c r="H6" s="50"/>
      <c r="I6" s="50"/>
      <c r="J6" s="50"/>
    </row>
    <row r="7" spans="1:10" ht="32.25">
      <c r="A7" s="56"/>
      <c r="B7" s="48" t="s">
        <v>463</v>
      </c>
      <c r="C7" s="49">
        <v>2</v>
      </c>
      <c r="D7" s="44">
        <v>326</v>
      </c>
      <c r="E7" s="45"/>
      <c r="F7" s="46" t="s">
        <v>464</v>
      </c>
      <c r="G7" s="50"/>
      <c r="H7" s="50"/>
      <c r="I7" s="50"/>
      <c r="J7" s="50"/>
    </row>
    <row r="8" spans="1:10" ht="48.75">
      <c r="A8" s="56"/>
      <c r="B8" s="48" t="s">
        <v>465</v>
      </c>
      <c r="C8" s="49">
        <v>2</v>
      </c>
      <c r="D8" s="44">
        <v>326</v>
      </c>
      <c r="E8" s="45"/>
      <c r="F8" s="46" t="s">
        <v>466</v>
      </c>
      <c r="G8" s="50"/>
      <c r="H8" s="50"/>
      <c r="I8" s="50"/>
      <c r="J8" s="50"/>
    </row>
    <row r="9" spans="1:10" ht="48.75">
      <c r="A9" s="56"/>
      <c r="B9" s="48" t="s">
        <v>467</v>
      </c>
      <c r="C9" s="49">
        <v>2</v>
      </c>
      <c r="D9" s="44">
        <v>326</v>
      </c>
      <c r="E9" s="45"/>
      <c r="F9" s="46" t="s">
        <v>468</v>
      </c>
      <c r="G9" s="50"/>
      <c r="H9" s="50"/>
      <c r="I9" s="50"/>
      <c r="J9" s="50"/>
    </row>
    <row r="10" spans="1:10" ht="48.75">
      <c r="A10" s="56"/>
      <c r="B10" s="48" t="s">
        <v>469</v>
      </c>
      <c r="C10" s="49">
        <v>2</v>
      </c>
      <c r="D10" s="44">
        <v>326</v>
      </c>
      <c r="E10" s="45"/>
      <c r="F10" s="46" t="s">
        <v>470</v>
      </c>
      <c r="G10" s="50"/>
      <c r="H10" s="50"/>
      <c r="I10" s="50"/>
      <c r="J10" s="50"/>
    </row>
    <row r="11" spans="1:10" ht="32.25">
      <c r="A11" s="56"/>
      <c r="B11" s="48" t="s">
        <v>471</v>
      </c>
      <c r="C11" s="43">
        <v>3</v>
      </c>
      <c r="D11" s="44">
        <v>326</v>
      </c>
      <c r="E11" s="45"/>
      <c r="F11" s="46" t="s">
        <v>472</v>
      </c>
      <c r="G11" s="50"/>
      <c r="H11" s="50"/>
      <c r="I11" s="50"/>
      <c r="J11" s="50"/>
    </row>
    <row r="12" spans="1:10" ht="32.25">
      <c r="A12" s="56"/>
      <c r="B12" s="48" t="s">
        <v>473</v>
      </c>
      <c r="C12" s="43">
        <v>3</v>
      </c>
      <c r="D12" s="44">
        <v>385</v>
      </c>
      <c r="E12" s="45"/>
      <c r="F12" s="46" t="s">
        <v>474</v>
      </c>
      <c r="G12" s="50"/>
      <c r="H12" s="50"/>
      <c r="I12" s="50"/>
      <c r="J12" s="50"/>
    </row>
    <row r="13" spans="1:10" ht="48.75">
      <c r="A13" s="56" t="s">
        <v>475</v>
      </c>
      <c r="B13" s="48" t="s">
        <v>476</v>
      </c>
      <c r="C13" s="49">
        <v>2</v>
      </c>
      <c r="D13" s="44">
        <v>338</v>
      </c>
      <c r="E13" s="44"/>
      <c r="F13" s="46" t="s">
        <v>477</v>
      </c>
      <c r="G13" s="50"/>
      <c r="H13" s="50"/>
      <c r="I13" s="50"/>
      <c r="J13" s="50"/>
    </row>
    <row r="14" spans="1:10" ht="48.75">
      <c r="A14" s="56"/>
      <c r="B14" s="48" t="s">
        <v>478</v>
      </c>
      <c r="C14" s="49">
        <v>2</v>
      </c>
      <c r="D14" s="44">
        <v>338</v>
      </c>
      <c r="E14" s="44"/>
      <c r="F14" s="46" t="s">
        <v>479</v>
      </c>
      <c r="G14" s="50"/>
      <c r="H14" s="50"/>
      <c r="I14" s="50"/>
      <c r="J14" s="50"/>
    </row>
    <row r="15" spans="1:10" ht="32.25">
      <c r="A15" s="56"/>
      <c r="B15" s="48" t="s">
        <v>480</v>
      </c>
      <c r="C15" s="43">
        <v>3</v>
      </c>
      <c r="D15" s="44">
        <v>338</v>
      </c>
      <c r="E15" s="44"/>
      <c r="F15" s="46" t="s">
        <v>481</v>
      </c>
      <c r="G15" s="50"/>
      <c r="H15" s="50"/>
      <c r="I15" s="50"/>
      <c r="J15" s="50"/>
    </row>
    <row r="16" spans="1:10" ht="48.75">
      <c r="A16" s="56" t="s">
        <v>482</v>
      </c>
      <c r="B16" s="48" t="s">
        <v>483</v>
      </c>
      <c r="C16" s="49">
        <v>2</v>
      </c>
      <c r="D16" s="44">
        <v>798</v>
      </c>
      <c r="E16" s="44"/>
      <c r="F16" s="46" t="s">
        <v>484</v>
      </c>
      <c r="G16" s="50"/>
      <c r="H16" s="50"/>
      <c r="I16" s="50"/>
      <c r="J16" s="50"/>
    </row>
    <row r="17" spans="1:10" ht="48.75">
      <c r="A17" s="56"/>
      <c r="B17" s="48" t="s">
        <v>485</v>
      </c>
      <c r="C17" s="49">
        <v>2</v>
      </c>
      <c r="D17" s="44">
        <v>320</v>
      </c>
      <c r="E17" s="44"/>
      <c r="F17" s="46" t="s">
        <v>486</v>
      </c>
      <c r="G17" s="50"/>
      <c r="H17" s="50"/>
      <c r="I17" s="50"/>
      <c r="J17" s="50"/>
    </row>
  </sheetData>
  <mergeCells count="4">
    <mergeCell ref="A2:A4"/>
    <mergeCell ref="A5:A12"/>
    <mergeCell ref="A13:A15"/>
    <mergeCell ref="A16:A17"/>
  </mergeCells>
  <phoneticPr fontId="3"/>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topLeftCell="A7" zoomScale="70" zoomScaleNormal="70" workbookViewId="0">
      <selection activeCell="C2" sqref="C2:J14"/>
    </sheetView>
  </sheetViews>
  <sheetFormatPr defaultColWidth="8.85546875" defaultRowHeight="21"/>
  <cols>
    <col min="1" max="1" width="21.28515625" style="21" customWidth="1"/>
    <col min="2" max="2" width="8.85546875" style="7"/>
    <col min="3" max="5" width="8.85546875" style="20"/>
    <col min="6" max="6" width="80.28515625" style="7" customWidth="1"/>
    <col min="7" max="7" width="16.7109375" style="7" customWidth="1"/>
    <col min="8" max="8" width="31" style="7" customWidth="1"/>
    <col min="9" max="9" width="24" style="7" customWidth="1"/>
    <col min="10" max="10" width="35.140625" style="7" customWidth="1"/>
    <col min="11" max="16384" width="8.85546875" style="7"/>
  </cols>
  <sheetData>
    <row r="1" spans="1:10" s="25" customFormat="1" ht="41.25">
      <c r="A1" s="22" t="s">
        <v>0</v>
      </c>
      <c r="B1" s="23" t="s">
        <v>1</v>
      </c>
      <c r="C1" s="95" t="s">
        <v>2</v>
      </c>
      <c r="D1" s="95" t="s">
        <v>3</v>
      </c>
      <c r="E1" s="95" t="s">
        <v>4</v>
      </c>
      <c r="F1" s="23" t="s">
        <v>5</v>
      </c>
      <c r="G1" s="23" t="s">
        <v>6</v>
      </c>
      <c r="H1" s="23" t="s">
        <v>7</v>
      </c>
      <c r="I1" s="23" t="s">
        <v>8</v>
      </c>
      <c r="J1" s="23" t="s">
        <v>9</v>
      </c>
    </row>
    <row r="2" spans="1:10" ht="48.75">
      <c r="A2" s="56" t="s">
        <v>487</v>
      </c>
      <c r="B2" s="48" t="s">
        <v>318</v>
      </c>
      <c r="C2" s="47">
        <v>1</v>
      </c>
      <c r="D2" s="44">
        <v>532</v>
      </c>
      <c r="E2" s="45"/>
      <c r="F2" s="46" t="s">
        <v>488</v>
      </c>
      <c r="G2" s="50" t="s">
        <v>6</v>
      </c>
      <c r="H2" s="50"/>
      <c r="I2" s="44" t="s">
        <v>489</v>
      </c>
      <c r="J2" s="51" t="s">
        <v>133</v>
      </c>
    </row>
    <row r="3" spans="1:10" ht="48.75">
      <c r="A3" s="56"/>
      <c r="B3" s="48" t="s">
        <v>333</v>
      </c>
      <c r="C3" s="47">
        <v>1</v>
      </c>
      <c r="D3" s="44">
        <v>532</v>
      </c>
      <c r="E3" s="45"/>
      <c r="F3" s="46" t="s">
        <v>490</v>
      </c>
      <c r="G3" s="50" t="s">
        <v>6</v>
      </c>
      <c r="H3" s="50"/>
      <c r="I3" s="50"/>
      <c r="J3" s="51" t="s">
        <v>133</v>
      </c>
    </row>
    <row r="4" spans="1:10" ht="64.5">
      <c r="A4" s="56"/>
      <c r="B4" s="48" t="s">
        <v>491</v>
      </c>
      <c r="C4" s="49">
        <v>2</v>
      </c>
      <c r="D4" s="44">
        <v>778</v>
      </c>
      <c r="E4" s="45"/>
      <c r="F4" s="46" t="s">
        <v>492</v>
      </c>
      <c r="G4" s="50"/>
      <c r="H4" s="50"/>
      <c r="I4" s="50"/>
      <c r="J4" s="50"/>
    </row>
    <row r="5" spans="1:10" ht="48.75">
      <c r="A5" s="56"/>
      <c r="B5" s="48" t="s">
        <v>493</v>
      </c>
      <c r="C5" s="49">
        <v>2</v>
      </c>
      <c r="D5" s="44">
        <v>778</v>
      </c>
      <c r="E5" s="45"/>
      <c r="F5" s="46" t="s">
        <v>494</v>
      </c>
      <c r="G5" s="50"/>
      <c r="H5" s="50"/>
      <c r="I5" s="50"/>
      <c r="J5" s="50"/>
    </row>
    <row r="6" spans="1:10" ht="48.75">
      <c r="A6" s="56" t="s">
        <v>495</v>
      </c>
      <c r="B6" s="48" t="s">
        <v>341</v>
      </c>
      <c r="C6" s="49">
        <v>2</v>
      </c>
      <c r="D6" s="44">
        <v>778</v>
      </c>
      <c r="E6" s="45"/>
      <c r="F6" s="46" t="s">
        <v>496</v>
      </c>
      <c r="G6" s="50"/>
      <c r="H6" s="50"/>
      <c r="I6" s="50"/>
      <c r="J6" s="50"/>
    </row>
    <row r="7" spans="1:10" ht="48.75">
      <c r="A7" s="56"/>
      <c r="B7" s="48" t="s">
        <v>497</v>
      </c>
      <c r="C7" s="49">
        <v>2</v>
      </c>
      <c r="D7" s="44">
        <v>285</v>
      </c>
      <c r="E7" s="45"/>
      <c r="F7" s="46" t="s">
        <v>498</v>
      </c>
      <c r="G7" s="50"/>
      <c r="H7" s="50"/>
      <c r="I7" s="50"/>
      <c r="J7" s="50"/>
    </row>
    <row r="8" spans="1:10" ht="32.25">
      <c r="A8" s="56" t="s">
        <v>499</v>
      </c>
      <c r="B8" s="48" t="s">
        <v>500</v>
      </c>
      <c r="C8" s="49">
        <v>2</v>
      </c>
      <c r="D8" s="44">
        <v>117</v>
      </c>
      <c r="E8" s="45"/>
      <c r="F8" s="46" t="s">
        <v>501</v>
      </c>
      <c r="G8" s="50"/>
      <c r="H8" s="50"/>
      <c r="I8" s="50"/>
      <c r="J8" s="50"/>
    </row>
    <row r="9" spans="1:10" ht="32.25">
      <c r="A9" s="56"/>
      <c r="B9" s="48" t="s">
        <v>502</v>
      </c>
      <c r="C9" s="49">
        <v>2</v>
      </c>
      <c r="D9" s="44">
        <v>117</v>
      </c>
      <c r="E9" s="45"/>
      <c r="F9" s="46" t="s">
        <v>503</v>
      </c>
      <c r="G9" s="50"/>
      <c r="H9" s="50"/>
      <c r="I9" s="50"/>
      <c r="J9" s="50"/>
    </row>
    <row r="10" spans="1:10" ht="32.25">
      <c r="A10" s="56"/>
      <c r="B10" s="48" t="s">
        <v>504</v>
      </c>
      <c r="C10" s="49">
        <v>2</v>
      </c>
      <c r="D10" s="44">
        <v>200</v>
      </c>
      <c r="E10" s="45"/>
      <c r="F10" s="46" t="s">
        <v>505</v>
      </c>
      <c r="G10" s="50"/>
      <c r="H10" s="50"/>
      <c r="I10" s="50"/>
      <c r="J10" s="50"/>
    </row>
    <row r="11" spans="1:10" ht="48.75">
      <c r="A11" s="56"/>
      <c r="B11" s="48" t="s">
        <v>506</v>
      </c>
      <c r="C11" s="49">
        <v>2</v>
      </c>
      <c r="D11" s="44"/>
      <c r="E11" s="45"/>
      <c r="F11" s="46" t="s">
        <v>507</v>
      </c>
      <c r="G11" s="50"/>
      <c r="H11" s="50"/>
      <c r="I11" s="50"/>
      <c r="J11" s="50"/>
    </row>
    <row r="12" spans="1:10" ht="64.5">
      <c r="A12" s="56" t="s">
        <v>508</v>
      </c>
      <c r="B12" s="48" t="s">
        <v>509</v>
      </c>
      <c r="C12" s="47">
        <v>1</v>
      </c>
      <c r="D12" s="44">
        <v>210</v>
      </c>
      <c r="E12" s="45"/>
      <c r="F12" s="46" t="s">
        <v>510</v>
      </c>
      <c r="G12" s="50" t="s">
        <v>130</v>
      </c>
      <c r="H12" s="50"/>
      <c r="I12" s="44" t="s">
        <v>511</v>
      </c>
      <c r="J12" s="51" t="s">
        <v>133</v>
      </c>
    </row>
    <row r="13" spans="1:10" ht="48.75">
      <c r="A13" s="56"/>
      <c r="B13" s="48" t="s">
        <v>512</v>
      </c>
      <c r="C13" s="49">
        <v>2</v>
      </c>
      <c r="D13" s="44">
        <v>544</v>
      </c>
      <c r="E13" s="45"/>
      <c r="F13" s="46" t="s">
        <v>513</v>
      </c>
      <c r="G13" s="50"/>
      <c r="H13" s="50"/>
      <c r="I13" s="50"/>
      <c r="J13" s="50"/>
    </row>
    <row r="14" spans="1:10" ht="48.75">
      <c r="A14" s="56"/>
      <c r="B14" s="48" t="s">
        <v>514</v>
      </c>
      <c r="C14" s="49">
        <v>2</v>
      </c>
      <c r="D14" s="44">
        <v>431</v>
      </c>
      <c r="E14" s="45"/>
      <c r="F14" s="46" t="s">
        <v>515</v>
      </c>
      <c r="G14" s="50"/>
      <c r="H14" s="50"/>
      <c r="I14" s="50"/>
      <c r="J14" s="50"/>
    </row>
  </sheetData>
  <mergeCells count="4">
    <mergeCell ref="A2:A5"/>
    <mergeCell ref="A6:A7"/>
    <mergeCell ref="A8:A11"/>
    <mergeCell ref="A12:A14"/>
  </mergeCells>
  <phoneticPr fontId="3"/>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topLeftCell="A10" zoomScale="85" zoomScaleNormal="85" workbookViewId="0">
      <selection activeCell="C2" sqref="C2"/>
    </sheetView>
  </sheetViews>
  <sheetFormatPr defaultColWidth="8.85546875" defaultRowHeight="21"/>
  <cols>
    <col min="1" max="1" width="19.42578125" style="21" customWidth="1"/>
    <col min="2" max="2" width="8.85546875" style="7"/>
    <col min="3" max="5" width="8.85546875" style="20"/>
    <col min="6" max="6" width="93" style="7" customWidth="1"/>
    <col min="7" max="7" width="16.28515625" style="7" customWidth="1"/>
    <col min="8" max="8" width="34.42578125" style="7" customWidth="1"/>
    <col min="9" max="9" width="17.42578125" style="7" customWidth="1"/>
    <col min="10" max="10" width="30.85546875" style="7" customWidth="1"/>
    <col min="11" max="16384" width="8.85546875" style="7"/>
  </cols>
  <sheetData>
    <row r="1" spans="1:10" s="12" customFormat="1" ht="41.25">
      <c r="A1" s="26" t="s">
        <v>0</v>
      </c>
      <c r="B1" s="17" t="s">
        <v>1</v>
      </c>
      <c r="C1" s="53" t="s">
        <v>2</v>
      </c>
      <c r="D1" s="53" t="s">
        <v>3</v>
      </c>
      <c r="E1" s="53" t="s">
        <v>4</v>
      </c>
      <c r="F1" s="54" t="s">
        <v>5</v>
      </c>
      <c r="G1" s="54" t="s">
        <v>6</v>
      </c>
      <c r="H1" s="54" t="s">
        <v>7</v>
      </c>
      <c r="I1" s="54" t="s">
        <v>8</v>
      </c>
      <c r="J1" s="54" t="s">
        <v>9</v>
      </c>
    </row>
    <row r="2" spans="1:10" ht="32.25">
      <c r="A2" s="56" t="s">
        <v>516</v>
      </c>
      <c r="B2" s="48" t="s">
        <v>517</v>
      </c>
      <c r="C2" s="49">
        <v>2</v>
      </c>
      <c r="D2" s="44">
        <v>524</v>
      </c>
      <c r="E2" s="45"/>
      <c r="F2" s="46" t="s">
        <v>518</v>
      </c>
      <c r="G2" s="50"/>
      <c r="H2" s="50"/>
      <c r="I2" s="50"/>
      <c r="J2" s="50"/>
    </row>
    <row r="3" spans="1:10" ht="32.25">
      <c r="A3" s="56"/>
      <c r="B3" s="48" t="s">
        <v>519</v>
      </c>
      <c r="C3" s="49">
        <v>2</v>
      </c>
      <c r="D3" s="44">
        <v>524</v>
      </c>
      <c r="E3" s="45"/>
      <c r="F3" s="46" t="s">
        <v>520</v>
      </c>
      <c r="G3" s="50"/>
      <c r="H3" s="50"/>
      <c r="I3" s="50"/>
      <c r="J3" s="50"/>
    </row>
    <row r="4" spans="1:10" ht="32.25">
      <c r="A4" s="56"/>
      <c r="B4" s="48" t="s">
        <v>521</v>
      </c>
      <c r="C4" s="49">
        <v>2</v>
      </c>
      <c r="D4" s="44">
        <v>233</v>
      </c>
      <c r="E4" s="45"/>
      <c r="F4" s="46" t="s">
        <v>522</v>
      </c>
      <c r="G4" s="50"/>
      <c r="H4" s="50"/>
      <c r="I4" s="50"/>
      <c r="J4" s="50"/>
    </row>
    <row r="5" spans="1:10" ht="32.25">
      <c r="A5" s="56"/>
      <c r="B5" s="48" t="s">
        <v>523</v>
      </c>
      <c r="C5" s="49">
        <v>2</v>
      </c>
      <c r="D5" s="44">
        <v>770</v>
      </c>
      <c r="E5" s="45"/>
      <c r="F5" s="46" t="s">
        <v>524</v>
      </c>
      <c r="G5" s="50"/>
      <c r="H5" s="50"/>
      <c r="I5" s="50"/>
      <c r="J5" s="50"/>
    </row>
    <row r="6" spans="1:10" ht="32.25">
      <c r="A6" s="56"/>
      <c r="B6" s="48" t="s">
        <v>525</v>
      </c>
      <c r="C6" s="43">
        <v>3</v>
      </c>
      <c r="D6" s="44">
        <v>19</v>
      </c>
      <c r="E6" s="45"/>
      <c r="F6" s="46" t="s">
        <v>526</v>
      </c>
      <c r="G6" s="50"/>
      <c r="H6" s="50"/>
      <c r="I6" s="50"/>
      <c r="J6" s="50"/>
    </row>
    <row r="7" spans="1:10" ht="16.5">
      <c r="A7" s="56"/>
      <c r="B7" s="48" t="s">
        <v>527</v>
      </c>
      <c r="C7" s="43">
        <v>3</v>
      </c>
      <c r="D7" s="44">
        <v>19</v>
      </c>
      <c r="E7" s="45"/>
      <c r="F7" s="46" t="s">
        <v>528</v>
      </c>
      <c r="G7" s="50"/>
      <c r="H7" s="50"/>
      <c r="I7" s="50"/>
      <c r="J7" s="50"/>
    </row>
    <row r="8" spans="1:10" ht="48.75">
      <c r="A8" s="56" t="s">
        <v>529</v>
      </c>
      <c r="B8" s="48" t="s">
        <v>530</v>
      </c>
      <c r="C8" s="47">
        <v>1</v>
      </c>
      <c r="D8" s="44">
        <v>525</v>
      </c>
      <c r="E8" s="45"/>
      <c r="F8" s="46" t="s">
        <v>531</v>
      </c>
      <c r="G8" s="50" t="s">
        <v>130</v>
      </c>
      <c r="H8" s="50"/>
      <c r="I8" s="44" t="s">
        <v>532</v>
      </c>
      <c r="J8" s="51" t="s">
        <v>133</v>
      </c>
    </row>
    <row r="9" spans="1:10" ht="16.5">
      <c r="A9" s="56"/>
      <c r="B9" s="48" t="s">
        <v>533</v>
      </c>
      <c r="C9" s="47">
        <v>1</v>
      </c>
      <c r="D9" s="44">
        <v>922</v>
      </c>
      <c r="E9" s="45"/>
      <c r="F9" s="46" t="s">
        <v>534</v>
      </c>
      <c r="G9" s="50" t="s">
        <v>226</v>
      </c>
      <c r="H9" s="50"/>
      <c r="I9" s="50"/>
      <c r="J9" s="51" t="s">
        <v>133</v>
      </c>
    </row>
    <row r="10" spans="1:10" ht="32.25">
      <c r="A10" s="56"/>
      <c r="B10" s="48" t="s">
        <v>535</v>
      </c>
      <c r="C10" s="47">
        <v>1</v>
      </c>
      <c r="D10" s="44">
        <v>922</v>
      </c>
      <c r="E10" s="45"/>
      <c r="F10" s="46" t="s">
        <v>536</v>
      </c>
      <c r="G10" s="50" t="s">
        <v>6</v>
      </c>
      <c r="H10" s="50"/>
      <c r="I10" s="50"/>
      <c r="J10" s="51" t="s">
        <v>133</v>
      </c>
    </row>
    <row r="11" spans="1:10" ht="48.75">
      <c r="A11" s="56" t="s">
        <v>537</v>
      </c>
      <c r="B11" s="48" t="s">
        <v>538</v>
      </c>
      <c r="C11" s="47">
        <v>1</v>
      </c>
      <c r="D11" s="44">
        <v>319</v>
      </c>
      <c r="E11" s="45"/>
      <c r="F11" s="46" t="s">
        <v>539</v>
      </c>
      <c r="G11" s="50" t="s">
        <v>130</v>
      </c>
      <c r="H11" s="50"/>
      <c r="I11" s="44" t="s">
        <v>540</v>
      </c>
      <c r="J11" s="51" t="s">
        <v>133</v>
      </c>
    </row>
    <row r="12" spans="1:10" ht="48.75">
      <c r="A12" s="56"/>
      <c r="B12" s="48" t="s">
        <v>541</v>
      </c>
      <c r="C12" s="47">
        <v>1</v>
      </c>
      <c r="D12" s="44">
        <v>212</v>
      </c>
      <c r="E12" s="45"/>
      <c r="F12" s="46" t="s">
        <v>542</v>
      </c>
      <c r="G12" s="50" t="s">
        <v>130</v>
      </c>
      <c r="H12" s="50"/>
      <c r="I12" s="44" t="s">
        <v>543</v>
      </c>
      <c r="J12" s="51" t="s">
        <v>133</v>
      </c>
    </row>
    <row r="13" spans="1:10" ht="48.75">
      <c r="A13" s="56"/>
      <c r="B13" s="48" t="s">
        <v>544</v>
      </c>
      <c r="C13" s="47">
        <v>1</v>
      </c>
      <c r="D13" s="44">
        <v>285</v>
      </c>
      <c r="E13" s="45"/>
      <c r="F13" s="46" t="s">
        <v>545</v>
      </c>
      <c r="G13" s="50" t="s">
        <v>130</v>
      </c>
      <c r="H13" s="50"/>
      <c r="I13" s="44"/>
      <c r="J13" s="51" t="s">
        <v>133</v>
      </c>
    </row>
    <row r="14" spans="1:10" ht="48.75">
      <c r="A14" s="56"/>
      <c r="B14" s="48" t="s">
        <v>546</v>
      </c>
      <c r="C14" s="47">
        <v>1</v>
      </c>
      <c r="D14" s="44">
        <v>200</v>
      </c>
      <c r="E14" s="45"/>
      <c r="F14" s="46" t="s">
        <v>547</v>
      </c>
      <c r="G14" s="50" t="s">
        <v>6</v>
      </c>
      <c r="H14" s="50"/>
      <c r="I14" s="52"/>
      <c r="J14" s="51" t="s">
        <v>133</v>
      </c>
    </row>
    <row r="15" spans="1:10" ht="32.25">
      <c r="A15" s="56"/>
      <c r="B15" s="48" t="s">
        <v>548</v>
      </c>
      <c r="C15" s="49">
        <v>2</v>
      </c>
      <c r="D15" s="44">
        <v>532</v>
      </c>
      <c r="E15" s="45"/>
      <c r="F15" s="46" t="s">
        <v>549</v>
      </c>
      <c r="G15" s="50"/>
      <c r="H15" s="50"/>
      <c r="I15" s="50"/>
      <c r="J15" s="50"/>
    </row>
    <row r="16" spans="1:10" ht="32.25">
      <c r="A16" s="56"/>
      <c r="B16" s="48" t="s">
        <v>550</v>
      </c>
      <c r="C16" s="49">
        <v>2</v>
      </c>
      <c r="D16" s="44">
        <v>226</v>
      </c>
      <c r="E16" s="44"/>
      <c r="F16" s="46" t="s">
        <v>551</v>
      </c>
      <c r="G16" s="50"/>
      <c r="H16" s="50"/>
      <c r="I16" s="50"/>
      <c r="J16" s="50"/>
    </row>
    <row r="17" spans="1:10" ht="48.75">
      <c r="A17" s="56"/>
      <c r="B17" s="48" t="s">
        <v>552</v>
      </c>
      <c r="C17" s="49">
        <v>2</v>
      </c>
      <c r="D17" s="44">
        <v>327</v>
      </c>
      <c r="E17" s="44"/>
      <c r="F17" s="46" t="s">
        <v>553</v>
      </c>
      <c r="G17" s="50"/>
      <c r="H17" s="50"/>
      <c r="I17" s="50"/>
      <c r="J17" s="50"/>
    </row>
    <row r="18" spans="1:10" ht="32.25">
      <c r="A18" s="56"/>
      <c r="B18" s="48" t="s">
        <v>554</v>
      </c>
      <c r="C18" s="49">
        <v>2</v>
      </c>
      <c r="D18" s="44">
        <v>285</v>
      </c>
      <c r="E18" s="44"/>
      <c r="F18" s="46" t="s">
        <v>555</v>
      </c>
      <c r="G18" s="50"/>
      <c r="H18" s="50"/>
      <c r="I18" s="50"/>
      <c r="J18" s="50"/>
    </row>
  </sheetData>
  <mergeCells count="3">
    <mergeCell ref="A2:A7"/>
    <mergeCell ref="A8:A10"/>
    <mergeCell ref="A11:A18"/>
  </mergeCells>
  <phoneticPr fontId="3"/>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zoomScale="70" zoomScaleNormal="70" workbookViewId="0">
      <selection activeCell="C2" sqref="C2"/>
    </sheetView>
  </sheetViews>
  <sheetFormatPr defaultColWidth="8.85546875" defaultRowHeight="21"/>
  <cols>
    <col min="1" max="1" width="23.7109375" style="21" customWidth="1"/>
    <col min="2" max="2" width="8.85546875" style="7"/>
    <col min="3" max="5" width="8.85546875" style="20" customWidth="1"/>
    <col min="6" max="6" width="88.85546875" style="7" customWidth="1"/>
    <col min="7" max="7" width="13.7109375" style="7" customWidth="1"/>
    <col min="8" max="8" width="34" style="7" customWidth="1"/>
    <col min="9" max="9" width="26.28515625" style="7" customWidth="1"/>
    <col min="10" max="10" width="37.7109375" style="7" customWidth="1"/>
    <col min="11" max="16384" width="8.85546875" style="7"/>
  </cols>
  <sheetData>
    <row r="1" spans="1:10" s="12" customFormat="1" ht="41.25">
      <c r="A1" s="26" t="s">
        <v>0</v>
      </c>
      <c r="B1" s="17" t="s">
        <v>1</v>
      </c>
      <c r="C1" s="53" t="s">
        <v>2</v>
      </c>
      <c r="D1" s="53" t="s">
        <v>3</v>
      </c>
      <c r="E1" s="53" t="s">
        <v>4</v>
      </c>
      <c r="F1" s="54" t="s">
        <v>5</v>
      </c>
      <c r="G1" s="54" t="s">
        <v>6</v>
      </c>
      <c r="H1" s="54" t="s">
        <v>7</v>
      </c>
      <c r="I1" s="54" t="s">
        <v>8</v>
      </c>
      <c r="J1" s="54" t="s">
        <v>9</v>
      </c>
    </row>
    <row r="2" spans="1:10" ht="48.75">
      <c r="A2" s="56" t="s">
        <v>556</v>
      </c>
      <c r="B2" s="48" t="s">
        <v>557</v>
      </c>
      <c r="C2" s="47">
        <v>1</v>
      </c>
      <c r="D2" s="44">
        <v>319</v>
      </c>
      <c r="E2" s="45"/>
      <c r="F2" s="46" t="s">
        <v>558</v>
      </c>
      <c r="G2" s="50" t="s">
        <v>130</v>
      </c>
      <c r="H2" s="50"/>
      <c r="I2" s="44" t="s">
        <v>559</v>
      </c>
      <c r="J2" s="51" t="s">
        <v>560</v>
      </c>
    </row>
    <row r="3" spans="1:10" ht="32.25">
      <c r="A3" s="56"/>
      <c r="B3" s="48" t="s">
        <v>561</v>
      </c>
      <c r="C3" s="47">
        <v>1</v>
      </c>
      <c r="D3" s="44">
        <v>326</v>
      </c>
      <c r="E3" s="45"/>
      <c r="F3" s="46" t="s">
        <v>562</v>
      </c>
      <c r="G3" s="50" t="s">
        <v>130</v>
      </c>
      <c r="H3" s="50"/>
      <c r="I3" s="50"/>
      <c r="J3" s="51" t="s">
        <v>133</v>
      </c>
    </row>
    <row r="4" spans="1:10" ht="48.75">
      <c r="A4" s="56"/>
      <c r="B4" s="48" t="s">
        <v>563</v>
      </c>
      <c r="C4" s="47">
        <v>1</v>
      </c>
      <c r="D4" s="44">
        <v>326</v>
      </c>
      <c r="E4" s="45"/>
      <c r="F4" s="46" t="s">
        <v>564</v>
      </c>
      <c r="G4" s="50" t="s">
        <v>130</v>
      </c>
      <c r="H4" s="50"/>
      <c r="I4" s="50"/>
      <c r="J4" s="51" t="s">
        <v>133</v>
      </c>
    </row>
    <row r="5" spans="1:10" ht="48.75">
      <c r="A5" s="56" t="s">
        <v>565</v>
      </c>
      <c r="B5" s="48" t="s">
        <v>566</v>
      </c>
      <c r="C5" s="49">
        <v>2</v>
      </c>
      <c r="D5" s="44">
        <v>295</v>
      </c>
      <c r="E5" s="45"/>
      <c r="F5" s="46" t="s">
        <v>567</v>
      </c>
      <c r="G5" s="50"/>
      <c r="H5" s="50"/>
      <c r="I5" s="50"/>
      <c r="J5" s="50"/>
    </row>
    <row r="6" spans="1:10" ht="64.5">
      <c r="A6" s="56"/>
      <c r="B6" s="48" t="s">
        <v>568</v>
      </c>
      <c r="C6" s="49">
        <v>2</v>
      </c>
      <c r="D6" s="44">
        <v>319</v>
      </c>
      <c r="E6" s="45"/>
      <c r="F6" s="46" t="s">
        <v>569</v>
      </c>
      <c r="G6" s="50"/>
      <c r="H6" s="50"/>
      <c r="I6" s="50"/>
      <c r="J6" s="50"/>
    </row>
    <row r="7" spans="1:10" ht="32.25">
      <c r="A7" s="56"/>
      <c r="B7" s="48" t="s">
        <v>570</v>
      </c>
      <c r="C7" s="49">
        <v>2</v>
      </c>
      <c r="D7" s="44">
        <v>287</v>
      </c>
      <c r="E7" s="45"/>
      <c r="F7" s="46" t="s">
        <v>571</v>
      </c>
      <c r="G7" s="50"/>
      <c r="H7" s="50"/>
      <c r="I7" s="50"/>
      <c r="J7" s="50"/>
    </row>
    <row r="8" spans="1:10" ht="32.25">
      <c r="A8" s="56"/>
      <c r="B8" s="48" t="s">
        <v>572</v>
      </c>
      <c r="C8" s="49">
        <v>2</v>
      </c>
      <c r="D8" s="44">
        <v>299</v>
      </c>
      <c r="E8" s="45"/>
      <c r="F8" s="46" t="s">
        <v>573</v>
      </c>
      <c r="G8" s="50"/>
      <c r="H8" s="50"/>
      <c r="I8" s="50"/>
      <c r="J8" s="50"/>
    </row>
    <row r="9" spans="1:10" ht="16.5">
      <c r="A9" s="56"/>
      <c r="B9" s="48" t="s">
        <v>574</v>
      </c>
      <c r="C9" s="43">
        <v>3</v>
      </c>
      <c r="D9" s="44">
        <v>544</v>
      </c>
      <c r="E9" s="45"/>
      <c r="F9" s="46" t="s">
        <v>575</v>
      </c>
      <c r="G9" s="50"/>
      <c r="H9" s="50"/>
      <c r="I9" s="50"/>
      <c r="J9" s="50"/>
    </row>
  </sheetData>
  <mergeCells count="2">
    <mergeCell ref="A2:A4"/>
    <mergeCell ref="A5:A9"/>
  </mergeCells>
  <phoneticPr fontId="3"/>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topLeftCell="G10" zoomScale="85" zoomScaleNormal="85" workbookViewId="0">
      <selection activeCell="C2" sqref="C2:J11"/>
    </sheetView>
  </sheetViews>
  <sheetFormatPr defaultColWidth="8.85546875" defaultRowHeight="21"/>
  <cols>
    <col min="1" max="1" width="27" style="21" customWidth="1"/>
    <col min="2" max="2" width="8.85546875" style="7"/>
    <col min="3" max="5" width="8.85546875" style="20"/>
    <col min="6" max="6" width="88.42578125" style="7" customWidth="1"/>
    <col min="7" max="7" width="15.85546875" style="7" customWidth="1"/>
    <col min="8" max="8" width="35.85546875" style="7" customWidth="1"/>
    <col min="9" max="9" width="26.140625" style="7" customWidth="1"/>
    <col min="10" max="10" width="28.7109375" style="7" customWidth="1"/>
    <col min="11" max="16384" width="8.85546875" style="7"/>
  </cols>
  <sheetData>
    <row r="1" spans="1:10" s="12" customFormat="1" ht="41.25">
      <c r="A1" s="27" t="s">
        <v>0</v>
      </c>
      <c r="B1" s="17" t="s">
        <v>1</v>
      </c>
      <c r="C1" s="53" t="s">
        <v>2</v>
      </c>
      <c r="D1" s="53" t="s">
        <v>3</v>
      </c>
      <c r="E1" s="53" t="s">
        <v>4</v>
      </c>
      <c r="F1" s="54" t="s">
        <v>5</v>
      </c>
      <c r="G1" s="54" t="s">
        <v>6</v>
      </c>
      <c r="H1" s="54" t="s">
        <v>7</v>
      </c>
      <c r="I1" s="54" t="s">
        <v>8</v>
      </c>
      <c r="J1" s="54" t="s">
        <v>9</v>
      </c>
    </row>
    <row r="2" spans="1:10" ht="41.25">
      <c r="A2" s="28" t="s">
        <v>576</v>
      </c>
      <c r="B2" s="48" t="s">
        <v>577</v>
      </c>
      <c r="C2" s="43">
        <v>3</v>
      </c>
      <c r="D2" s="44">
        <v>749</v>
      </c>
      <c r="E2" s="45"/>
      <c r="F2" s="46" t="s">
        <v>578</v>
      </c>
      <c r="G2" s="50"/>
      <c r="H2" s="50"/>
      <c r="I2" s="50"/>
      <c r="J2" s="50"/>
    </row>
    <row r="3" spans="1:10" ht="48.75">
      <c r="A3" s="56" t="s">
        <v>579</v>
      </c>
      <c r="B3" s="48" t="s">
        <v>580</v>
      </c>
      <c r="C3" s="49">
        <v>2</v>
      </c>
      <c r="D3" s="44">
        <v>359</v>
      </c>
      <c r="E3" s="45"/>
      <c r="F3" s="46" t="s">
        <v>581</v>
      </c>
      <c r="G3" s="50"/>
      <c r="H3" s="50"/>
      <c r="I3" s="50"/>
      <c r="J3" s="50"/>
    </row>
    <row r="4" spans="1:10" ht="32.25">
      <c r="A4" s="56"/>
      <c r="B4" s="48" t="s">
        <v>582</v>
      </c>
      <c r="C4" s="49">
        <v>2</v>
      </c>
      <c r="D4" s="44">
        <v>272</v>
      </c>
      <c r="E4" s="45"/>
      <c r="F4" s="46" t="s">
        <v>583</v>
      </c>
      <c r="G4" s="50"/>
      <c r="H4" s="50"/>
      <c r="I4" s="50"/>
      <c r="J4" s="50"/>
    </row>
    <row r="5" spans="1:10" ht="81">
      <c r="A5" s="56"/>
      <c r="B5" s="48" t="s">
        <v>584</v>
      </c>
      <c r="C5" s="43">
        <v>3</v>
      </c>
      <c r="D5" s="44">
        <v>507</v>
      </c>
      <c r="E5" s="45"/>
      <c r="F5" s="46" t="s">
        <v>585</v>
      </c>
      <c r="G5" s="50"/>
      <c r="H5" s="50"/>
      <c r="I5" s="50"/>
      <c r="J5" s="50"/>
    </row>
    <row r="6" spans="1:10" ht="32.25">
      <c r="A6" s="56"/>
      <c r="B6" s="48" t="s">
        <v>586</v>
      </c>
      <c r="C6" s="43">
        <v>3</v>
      </c>
      <c r="D6" s="44">
        <v>511</v>
      </c>
      <c r="E6" s="45"/>
      <c r="F6" s="46" t="s">
        <v>587</v>
      </c>
      <c r="G6" s="50"/>
      <c r="H6" s="50"/>
      <c r="I6" s="50"/>
      <c r="J6" s="50"/>
    </row>
    <row r="7" spans="1:10" ht="32.25">
      <c r="A7" s="56"/>
      <c r="B7" s="48" t="s">
        <v>588</v>
      </c>
      <c r="C7" s="43">
        <v>3</v>
      </c>
      <c r="D7" s="44">
        <v>511</v>
      </c>
      <c r="E7" s="45"/>
      <c r="F7" s="46" t="s">
        <v>589</v>
      </c>
      <c r="G7" s="50"/>
      <c r="H7" s="50"/>
      <c r="I7" s="50"/>
      <c r="J7" s="50"/>
    </row>
    <row r="8" spans="1:10" ht="32.25">
      <c r="A8" s="56"/>
      <c r="B8" s="48" t="s">
        <v>590</v>
      </c>
      <c r="C8" s="43">
        <v>3</v>
      </c>
      <c r="D8" s="44">
        <v>507</v>
      </c>
      <c r="E8" s="45"/>
      <c r="F8" s="46" t="s">
        <v>591</v>
      </c>
      <c r="G8" s="50"/>
      <c r="H8" s="50"/>
      <c r="I8" s="50"/>
      <c r="J8" s="50"/>
    </row>
    <row r="9" spans="1:10" ht="48.75">
      <c r="A9" s="56" t="s">
        <v>592</v>
      </c>
      <c r="B9" s="48" t="s">
        <v>593</v>
      </c>
      <c r="C9" s="47">
        <v>1</v>
      </c>
      <c r="D9" s="44">
        <v>16</v>
      </c>
      <c r="E9" s="45"/>
      <c r="F9" s="46" t="s">
        <v>594</v>
      </c>
      <c r="G9" s="50" t="s">
        <v>226</v>
      </c>
      <c r="H9" s="50"/>
      <c r="I9" s="44" t="s">
        <v>595</v>
      </c>
      <c r="J9" s="51" t="s">
        <v>133</v>
      </c>
    </row>
    <row r="10" spans="1:10" ht="48.75">
      <c r="A10" s="56"/>
      <c r="B10" s="48" t="s">
        <v>596</v>
      </c>
      <c r="C10" s="47">
        <v>1</v>
      </c>
      <c r="D10" s="44">
        <v>353</v>
      </c>
      <c r="E10" s="45"/>
      <c r="F10" s="46" t="s">
        <v>597</v>
      </c>
      <c r="G10" s="50" t="s">
        <v>226</v>
      </c>
      <c r="H10" s="50"/>
      <c r="I10" s="44" t="s">
        <v>598</v>
      </c>
      <c r="J10" s="51" t="s">
        <v>133</v>
      </c>
    </row>
    <row r="11" spans="1:10" ht="96.75">
      <c r="A11" s="56"/>
      <c r="B11" s="48" t="s">
        <v>599</v>
      </c>
      <c r="C11" s="47">
        <v>1</v>
      </c>
      <c r="D11" s="44">
        <v>350</v>
      </c>
      <c r="E11" s="44"/>
      <c r="F11" s="46" t="s">
        <v>600</v>
      </c>
      <c r="G11" s="50" t="s">
        <v>226</v>
      </c>
      <c r="H11" s="50"/>
      <c r="I11" s="44" t="s">
        <v>601</v>
      </c>
      <c r="J11" s="51" t="s">
        <v>133</v>
      </c>
    </row>
  </sheetData>
  <mergeCells count="2">
    <mergeCell ref="A3:A8"/>
    <mergeCell ref="A9:A11"/>
  </mergeCells>
  <phoneticPr fontId="3"/>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
  <sheetViews>
    <sheetView topLeftCell="F6" workbookViewId="0">
      <selection activeCell="C2" sqref="C2:J9"/>
    </sheetView>
  </sheetViews>
  <sheetFormatPr defaultColWidth="8.85546875" defaultRowHeight="21"/>
  <cols>
    <col min="1" max="1" width="23.85546875" style="21" customWidth="1"/>
    <col min="2" max="2" width="8.85546875" style="7"/>
    <col min="3" max="5" width="8.85546875" style="20"/>
    <col min="6" max="6" width="71.28515625" style="7" customWidth="1"/>
    <col min="7" max="7" width="17.42578125" style="7" customWidth="1"/>
    <col min="8" max="8" width="34.7109375" style="7" customWidth="1"/>
    <col min="9" max="9" width="34.42578125" style="7" customWidth="1"/>
    <col min="10" max="10" width="37" style="7" customWidth="1"/>
    <col min="11" max="16384" width="8.85546875" style="7"/>
  </cols>
  <sheetData>
    <row r="1" spans="1:10" s="12" customFormat="1" ht="41.25">
      <c r="A1" s="26" t="s">
        <v>0</v>
      </c>
      <c r="B1" s="17" t="s">
        <v>1</v>
      </c>
      <c r="C1" s="53" t="s">
        <v>2</v>
      </c>
      <c r="D1" s="53" t="s">
        <v>3</v>
      </c>
      <c r="E1" s="53" t="s">
        <v>4</v>
      </c>
      <c r="F1" s="54" t="s">
        <v>5</v>
      </c>
      <c r="G1" s="54" t="s">
        <v>6</v>
      </c>
      <c r="H1" s="54" t="s">
        <v>7</v>
      </c>
      <c r="I1" s="54" t="s">
        <v>8</v>
      </c>
      <c r="J1" s="54" t="s">
        <v>9</v>
      </c>
    </row>
    <row r="2" spans="1:10" ht="32.25">
      <c r="A2" s="56" t="s">
        <v>602</v>
      </c>
      <c r="B2" s="48" t="s">
        <v>603</v>
      </c>
      <c r="C2" s="47">
        <v>1</v>
      </c>
      <c r="D2" s="44">
        <v>841</v>
      </c>
      <c r="E2" s="45"/>
      <c r="F2" s="46" t="s">
        <v>604</v>
      </c>
      <c r="G2" s="50" t="s">
        <v>6</v>
      </c>
      <c r="H2" s="50"/>
      <c r="I2" s="50"/>
      <c r="J2" s="51" t="s">
        <v>133</v>
      </c>
    </row>
    <row r="3" spans="1:10" ht="48.75">
      <c r="A3" s="56"/>
      <c r="B3" s="48" t="s">
        <v>605</v>
      </c>
      <c r="C3" s="47">
        <v>1</v>
      </c>
      <c r="D3" s="44">
        <v>799</v>
      </c>
      <c r="E3" s="45"/>
      <c r="F3" s="46" t="s">
        <v>606</v>
      </c>
      <c r="G3" s="50" t="s">
        <v>130</v>
      </c>
      <c r="H3" s="50"/>
      <c r="I3" s="44" t="s">
        <v>607</v>
      </c>
      <c r="J3" s="51" t="s">
        <v>133</v>
      </c>
    </row>
    <row r="4" spans="1:10" ht="32.25">
      <c r="A4" s="56"/>
      <c r="B4" s="48" t="s">
        <v>608</v>
      </c>
      <c r="C4" s="47">
        <v>1</v>
      </c>
      <c r="D4" s="44">
        <v>770</v>
      </c>
      <c r="E4" s="45"/>
      <c r="F4" s="46" t="s">
        <v>609</v>
      </c>
      <c r="G4" s="50" t="s">
        <v>130</v>
      </c>
      <c r="H4" s="50"/>
      <c r="I4" s="44" t="s">
        <v>610</v>
      </c>
      <c r="J4" s="51" t="s">
        <v>133</v>
      </c>
    </row>
    <row r="5" spans="1:10" ht="48.75">
      <c r="A5" s="56"/>
      <c r="B5" s="48" t="s">
        <v>611</v>
      </c>
      <c r="C5" s="47">
        <v>1</v>
      </c>
      <c r="D5" s="44">
        <v>770</v>
      </c>
      <c r="E5" s="44"/>
      <c r="F5" s="46" t="s">
        <v>612</v>
      </c>
      <c r="G5" s="50" t="s">
        <v>130</v>
      </c>
      <c r="H5" s="50"/>
      <c r="I5" s="44" t="s">
        <v>607</v>
      </c>
      <c r="J5" s="51" t="s">
        <v>133</v>
      </c>
    </row>
    <row r="6" spans="1:10" ht="48.75">
      <c r="A6" s="56"/>
      <c r="B6" s="48" t="s">
        <v>613</v>
      </c>
      <c r="C6" s="47">
        <v>1</v>
      </c>
      <c r="D6" s="44">
        <v>841</v>
      </c>
      <c r="E6" s="44"/>
      <c r="F6" s="46" t="s">
        <v>614</v>
      </c>
      <c r="G6" s="50" t="s">
        <v>130</v>
      </c>
      <c r="H6" s="50"/>
      <c r="I6" s="44" t="s">
        <v>615</v>
      </c>
      <c r="J6" s="51" t="s">
        <v>133</v>
      </c>
    </row>
    <row r="7" spans="1:10" ht="32.25">
      <c r="A7" s="56"/>
      <c r="B7" s="48" t="s">
        <v>616</v>
      </c>
      <c r="C7" s="49">
        <v>2</v>
      </c>
      <c r="D7" s="44">
        <v>367</v>
      </c>
      <c r="E7" s="44"/>
      <c r="F7" s="46" t="s">
        <v>617</v>
      </c>
      <c r="G7" s="50"/>
      <c r="H7" s="50"/>
      <c r="I7" s="50"/>
      <c r="J7" s="50"/>
    </row>
    <row r="8" spans="1:10" ht="64.5">
      <c r="A8" s="56"/>
      <c r="B8" s="48" t="s">
        <v>618</v>
      </c>
      <c r="C8" s="49">
        <v>2</v>
      </c>
      <c r="D8" s="44">
        <v>754</v>
      </c>
      <c r="E8" s="44"/>
      <c r="F8" s="46" t="s">
        <v>619</v>
      </c>
      <c r="G8" s="50"/>
      <c r="H8" s="50"/>
      <c r="I8" s="50"/>
      <c r="J8" s="50"/>
    </row>
    <row r="9" spans="1:10" ht="32.25">
      <c r="A9" s="56"/>
      <c r="B9" s="48" t="s">
        <v>620</v>
      </c>
      <c r="C9" s="49">
        <v>2</v>
      </c>
      <c r="D9" s="44">
        <v>390</v>
      </c>
      <c r="E9" s="44"/>
      <c r="F9" s="46" t="s">
        <v>621</v>
      </c>
      <c r="G9" s="50"/>
      <c r="H9" s="50"/>
      <c r="I9" s="50"/>
      <c r="J9" s="50"/>
    </row>
  </sheetData>
  <mergeCells count="1">
    <mergeCell ref="A2:A9"/>
  </mergeCells>
  <phoneticPr fontId="3"/>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6"/>
  <sheetViews>
    <sheetView topLeftCell="A11" zoomScale="70" zoomScaleNormal="70" workbookViewId="0">
      <selection activeCell="C2" sqref="C2:J16"/>
    </sheetView>
  </sheetViews>
  <sheetFormatPr defaultColWidth="8.85546875" defaultRowHeight="21"/>
  <cols>
    <col min="1" max="1" width="23" style="21" customWidth="1"/>
    <col min="2" max="2" width="8.85546875" style="7"/>
    <col min="3" max="5" width="8.85546875" style="20"/>
    <col min="6" max="6" width="78.7109375" style="7" customWidth="1"/>
    <col min="7" max="7" width="18.85546875" style="7" customWidth="1"/>
    <col min="8" max="8" width="31.42578125" style="7" customWidth="1"/>
    <col min="9" max="9" width="26.85546875" style="7" customWidth="1"/>
    <col min="10" max="10" width="31.85546875" style="7" customWidth="1"/>
    <col min="11" max="16384" width="8.85546875" style="7"/>
  </cols>
  <sheetData>
    <row r="1" spans="1:10" s="12" customFormat="1" ht="41.25">
      <c r="A1" s="26" t="s">
        <v>0</v>
      </c>
      <c r="B1" s="17" t="s">
        <v>1</v>
      </c>
      <c r="C1" s="53" t="s">
        <v>2</v>
      </c>
      <c r="D1" s="53" t="s">
        <v>3</v>
      </c>
      <c r="E1" s="53" t="s">
        <v>4</v>
      </c>
      <c r="F1" s="54" t="s">
        <v>5</v>
      </c>
      <c r="G1" s="54" t="s">
        <v>6</v>
      </c>
      <c r="H1" s="54" t="s">
        <v>7</v>
      </c>
      <c r="I1" s="54" t="s">
        <v>8</v>
      </c>
      <c r="J1" s="54" t="s">
        <v>9</v>
      </c>
    </row>
    <row r="2" spans="1:10" ht="32.25">
      <c r="A2" s="56" t="s">
        <v>622</v>
      </c>
      <c r="B2" s="48" t="s">
        <v>623</v>
      </c>
      <c r="C2" s="47">
        <v>1</v>
      </c>
      <c r="D2" s="44">
        <v>400</v>
      </c>
      <c r="E2" s="45"/>
      <c r="F2" s="46" t="s">
        <v>624</v>
      </c>
      <c r="G2" s="50" t="s">
        <v>130</v>
      </c>
      <c r="H2" s="50"/>
      <c r="I2" s="44" t="s">
        <v>625</v>
      </c>
      <c r="J2" s="51" t="s">
        <v>133</v>
      </c>
    </row>
    <row r="3" spans="1:10" ht="32.25">
      <c r="A3" s="56"/>
      <c r="B3" s="48" t="s">
        <v>626</v>
      </c>
      <c r="C3" s="49">
        <v>2</v>
      </c>
      <c r="D3" s="44">
        <v>409</v>
      </c>
      <c r="E3" s="45"/>
      <c r="F3" s="46" t="s">
        <v>627</v>
      </c>
      <c r="G3" s="50"/>
      <c r="H3" s="50"/>
      <c r="I3" s="50"/>
      <c r="J3" s="50"/>
    </row>
    <row r="4" spans="1:10" ht="48.75">
      <c r="A4" s="56"/>
      <c r="B4" s="48" t="s">
        <v>628</v>
      </c>
      <c r="C4" s="49">
        <v>2</v>
      </c>
      <c r="D4" s="44">
        <v>770</v>
      </c>
      <c r="E4" s="45"/>
      <c r="F4" s="46" t="s">
        <v>629</v>
      </c>
      <c r="G4" s="50"/>
      <c r="H4" s="50"/>
      <c r="I4" s="50"/>
      <c r="J4" s="50"/>
    </row>
    <row r="5" spans="1:10" ht="41.25">
      <c r="A5" s="18" t="s">
        <v>630</v>
      </c>
      <c r="B5" s="48" t="s">
        <v>631</v>
      </c>
      <c r="C5" s="49">
        <v>2</v>
      </c>
      <c r="D5" s="44">
        <v>434</v>
      </c>
      <c r="E5" s="45"/>
      <c r="F5" s="46" t="s">
        <v>632</v>
      </c>
      <c r="G5" s="50"/>
      <c r="H5" s="50"/>
      <c r="I5" s="50"/>
      <c r="J5" s="50"/>
    </row>
    <row r="6" spans="1:10" ht="48.75">
      <c r="A6" s="56" t="s">
        <v>633</v>
      </c>
      <c r="B6" s="48" t="s">
        <v>634</v>
      </c>
      <c r="C6" s="47">
        <v>1</v>
      </c>
      <c r="D6" s="44">
        <v>22</v>
      </c>
      <c r="E6" s="45"/>
      <c r="F6" s="46" t="s">
        <v>635</v>
      </c>
      <c r="G6" s="50" t="s">
        <v>6</v>
      </c>
      <c r="H6" s="50"/>
      <c r="I6" s="44" t="s">
        <v>636</v>
      </c>
      <c r="J6" s="51" t="s">
        <v>133</v>
      </c>
    </row>
    <row r="7" spans="1:10" ht="32.25">
      <c r="A7" s="56"/>
      <c r="B7" s="48" t="s">
        <v>637</v>
      </c>
      <c r="C7" s="47">
        <v>1</v>
      </c>
      <c r="D7" s="44">
        <v>73</v>
      </c>
      <c r="E7" s="45"/>
      <c r="F7" s="46" t="s">
        <v>638</v>
      </c>
      <c r="G7" s="50" t="s">
        <v>6</v>
      </c>
      <c r="H7" s="50"/>
      <c r="I7" s="50"/>
      <c r="J7" s="51" t="s">
        <v>133</v>
      </c>
    </row>
    <row r="8" spans="1:10" ht="64.5">
      <c r="A8" s="56"/>
      <c r="B8" s="48" t="s">
        <v>639</v>
      </c>
      <c r="C8" s="47">
        <v>1</v>
      </c>
      <c r="D8" s="44">
        <v>98</v>
      </c>
      <c r="E8" s="45"/>
      <c r="F8" s="46" t="s">
        <v>640</v>
      </c>
      <c r="G8" s="50" t="s">
        <v>6</v>
      </c>
      <c r="H8" s="50"/>
      <c r="I8" s="44" t="s">
        <v>641</v>
      </c>
      <c r="J8" s="51" t="s">
        <v>133</v>
      </c>
    </row>
    <row r="9" spans="1:10" ht="64.5">
      <c r="A9" s="56"/>
      <c r="B9" s="48" t="s">
        <v>642</v>
      </c>
      <c r="C9" s="47">
        <v>1</v>
      </c>
      <c r="D9" s="44">
        <v>641</v>
      </c>
      <c r="E9" s="45"/>
      <c r="F9" s="46" t="s">
        <v>643</v>
      </c>
      <c r="G9" s="50" t="s">
        <v>6</v>
      </c>
      <c r="H9" s="50"/>
      <c r="I9" s="44" t="s">
        <v>644</v>
      </c>
      <c r="J9" s="51" t="s">
        <v>133</v>
      </c>
    </row>
    <row r="10" spans="1:10" ht="32.25">
      <c r="A10" s="56"/>
      <c r="B10" s="48" t="s">
        <v>645</v>
      </c>
      <c r="C10" s="47">
        <v>1</v>
      </c>
      <c r="D10" s="44">
        <v>78</v>
      </c>
      <c r="E10" s="45"/>
      <c r="F10" s="46" t="s">
        <v>646</v>
      </c>
      <c r="G10" s="50" t="s">
        <v>6</v>
      </c>
      <c r="H10" s="50"/>
      <c r="I10" s="50"/>
      <c r="J10" s="51" t="s">
        <v>133</v>
      </c>
    </row>
    <row r="11" spans="1:10" ht="48.75">
      <c r="A11" s="56"/>
      <c r="B11" s="48" t="s">
        <v>647</v>
      </c>
      <c r="C11" s="49">
        <v>2</v>
      </c>
      <c r="D11" s="44">
        <v>829</v>
      </c>
      <c r="E11" s="44"/>
      <c r="F11" s="46" t="s">
        <v>648</v>
      </c>
      <c r="G11" s="50"/>
      <c r="H11" s="50"/>
      <c r="I11" s="50"/>
      <c r="J11" s="50"/>
    </row>
    <row r="12" spans="1:10" ht="32.25">
      <c r="A12" s="56" t="s">
        <v>649</v>
      </c>
      <c r="B12" s="48" t="s">
        <v>650</v>
      </c>
      <c r="C12" s="47">
        <v>1</v>
      </c>
      <c r="D12" s="44">
        <v>922</v>
      </c>
      <c r="E12" s="44"/>
      <c r="F12" s="46" t="s">
        <v>651</v>
      </c>
      <c r="G12" s="50" t="s">
        <v>130</v>
      </c>
      <c r="H12" s="50"/>
      <c r="I12" s="90" t="s">
        <v>652</v>
      </c>
      <c r="J12" s="51" t="s">
        <v>294</v>
      </c>
    </row>
    <row r="13" spans="1:10" ht="32.25">
      <c r="A13" s="56"/>
      <c r="B13" s="48" t="s">
        <v>653</v>
      </c>
      <c r="C13" s="47">
        <v>1</v>
      </c>
      <c r="D13" s="44">
        <v>509</v>
      </c>
      <c r="E13" s="44"/>
      <c r="F13" s="46" t="s">
        <v>654</v>
      </c>
      <c r="G13" s="50" t="s">
        <v>130</v>
      </c>
      <c r="H13" s="50"/>
      <c r="I13" s="44" t="s">
        <v>655</v>
      </c>
      <c r="J13" s="51" t="s">
        <v>133</v>
      </c>
    </row>
    <row r="14" spans="1:10" ht="81">
      <c r="A14" s="56" t="s">
        <v>656</v>
      </c>
      <c r="B14" s="48" t="s">
        <v>657</v>
      </c>
      <c r="C14" s="47">
        <v>1</v>
      </c>
      <c r="D14" s="44">
        <v>552</v>
      </c>
      <c r="E14" s="44"/>
      <c r="F14" s="46" t="s">
        <v>658</v>
      </c>
      <c r="G14" s="50" t="s">
        <v>6</v>
      </c>
      <c r="H14" s="50"/>
      <c r="I14" s="90" t="s">
        <v>659</v>
      </c>
      <c r="J14" s="51" t="s">
        <v>133</v>
      </c>
    </row>
    <row r="15" spans="1:10" ht="32.25">
      <c r="A15" s="56"/>
      <c r="B15" s="48" t="s">
        <v>660</v>
      </c>
      <c r="C15" s="47">
        <v>1</v>
      </c>
      <c r="D15" s="44">
        <v>434</v>
      </c>
      <c r="E15" s="44"/>
      <c r="F15" s="46" t="s">
        <v>661</v>
      </c>
      <c r="G15" s="50" t="s">
        <v>6</v>
      </c>
      <c r="H15" s="50"/>
      <c r="I15" s="50"/>
      <c r="J15" s="51" t="s">
        <v>133</v>
      </c>
    </row>
    <row r="16" spans="1:10" ht="41.25">
      <c r="A16" s="18" t="s">
        <v>662</v>
      </c>
      <c r="B16" s="48" t="s">
        <v>663</v>
      </c>
      <c r="C16" s="47">
        <v>1</v>
      </c>
      <c r="D16" s="44">
        <v>918</v>
      </c>
      <c r="E16" s="44"/>
      <c r="F16" s="46" t="s">
        <v>664</v>
      </c>
      <c r="G16" s="50" t="s">
        <v>130</v>
      </c>
      <c r="H16" s="50"/>
      <c r="I16" s="50"/>
      <c r="J16" s="51" t="s">
        <v>133</v>
      </c>
    </row>
  </sheetData>
  <mergeCells count="4">
    <mergeCell ref="A2:A4"/>
    <mergeCell ref="A6:A11"/>
    <mergeCell ref="A12:A13"/>
    <mergeCell ref="A14:A15"/>
  </mergeCells>
  <phoneticPr fontId="3"/>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6"/>
  <sheetViews>
    <sheetView topLeftCell="A11" zoomScale="70" zoomScaleNormal="70" workbookViewId="0">
      <selection activeCell="C2" sqref="C2:J16"/>
    </sheetView>
  </sheetViews>
  <sheetFormatPr defaultColWidth="8.85546875" defaultRowHeight="21"/>
  <cols>
    <col min="1" max="1" width="24" style="21" customWidth="1"/>
    <col min="2" max="5" width="8.85546875" style="7"/>
    <col min="6" max="6" width="84.42578125" style="7" customWidth="1"/>
    <col min="7" max="7" width="14.5703125" style="7" customWidth="1"/>
    <col min="8" max="8" width="35.42578125" style="7" customWidth="1"/>
    <col min="9" max="9" width="24.140625" style="7" customWidth="1"/>
    <col min="10" max="10" width="37.85546875" style="7" customWidth="1"/>
    <col min="11" max="16384" width="8.85546875" style="7"/>
  </cols>
  <sheetData>
    <row r="1" spans="1:10" s="12" customFormat="1" ht="41.25">
      <c r="A1" s="26" t="s">
        <v>0</v>
      </c>
      <c r="B1" s="17" t="s">
        <v>1</v>
      </c>
      <c r="C1" s="53" t="s">
        <v>2</v>
      </c>
      <c r="D1" s="53" t="s">
        <v>3</v>
      </c>
      <c r="E1" s="53" t="s">
        <v>4</v>
      </c>
      <c r="F1" s="54" t="s">
        <v>5</v>
      </c>
      <c r="G1" s="54" t="s">
        <v>6</v>
      </c>
      <c r="H1" s="54" t="s">
        <v>7</v>
      </c>
      <c r="I1" s="54" t="s">
        <v>8</v>
      </c>
      <c r="J1" s="54" t="s">
        <v>9</v>
      </c>
    </row>
    <row r="2" spans="1:10" ht="48.75">
      <c r="A2" s="56" t="s">
        <v>665</v>
      </c>
      <c r="B2" s="48" t="s">
        <v>666</v>
      </c>
      <c r="C2" s="47">
        <v>1</v>
      </c>
      <c r="D2" s="44">
        <v>116</v>
      </c>
      <c r="E2" s="45"/>
      <c r="F2" s="46" t="s">
        <v>667</v>
      </c>
      <c r="G2" s="50" t="s">
        <v>6</v>
      </c>
      <c r="H2" s="50"/>
      <c r="I2" s="50"/>
      <c r="J2" s="51" t="s">
        <v>133</v>
      </c>
    </row>
    <row r="3" spans="1:10" ht="32.25">
      <c r="A3" s="56"/>
      <c r="B3" s="48" t="s">
        <v>668</v>
      </c>
      <c r="C3" s="47">
        <v>1</v>
      </c>
      <c r="D3" s="44">
        <v>419</v>
      </c>
      <c r="E3" s="45"/>
      <c r="F3" s="46" t="s">
        <v>669</v>
      </c>
      <c r="G3" s="50" t="s">
        <v>6</v>
      </c>
      <c r="H3" s="50"/>
      <c r="I3" s="50"/>
      <c r="J3" s="51" t="s">
        <v>133</v>
      </c>
    </row>
    <row r="4" spans="1:10" ht="32.25">
      <c r="A4" s="56"/>
      <c r="B4" s="48" t="s">
        <v>670</v>
      </c>
      <c r="C4" s="47">
        <v>1</v>
      </c>
      <c r="D4" s="44">
        <v>598</v>
      </c>
      <c r="E4" s="45"/>
      <c r="F4" s="46" t="s">
        <v>671</v>
      </c>
      <c r="G4" s="50" t="s">
        <v>6</v>
      </c>
      <c r="H4" s="50"/>
      <c r="I4" s="50"/>
      <c r="J4" s="51" t="s">
        <v>133</v>
      </c>
    </row>
    <row r="5" spans="1:10" ht="48.75">
      <c r="A5" s="56"/>
      <c r="B5" s="48" t="s">
        <v>672</v>
      </c>
      <c r="C5" s="49">
        <v>2</v>
      </c>
      <c r="D5" s="44">
        <v>285</v>
      </c>
      <c r="E5" s="45"/>
      <c r="F5" s="46" t="s">
        <v>673</v>
      </c>
      <c r="G5" s="50"/>
      <c r="H5" s="50"/>
      <c r="I5" s="50"/>
      <c r="J5" s="50"/>
    </row>
    <row r="6" spans="1:10" ht="48.75">
      <c r="A6" s="56"/>
      <c r="B6" s="48" t="s">
        <v>674</v>
      </c>
      <c r="C6" s="49">
        <v>2</v>
      </c>
      <c r="D6" s="44">
        <v>434</v>
      </c>
      <c r="E6" s="45"/>
      <c r="F6" s="46" t="s">
        <v>675</v>
      </c>
      <c r="G6" s="50"/>
      <c r="H6" s="50"/>
      <c r="I6" s="50"/>
      <c r="J6" s="50"/>
    </row>
    <row r="7" spans="1:10" ht="32.25">
      <c r="A7" s="56" t="s">
        <v>676</v>
      </c>
      <c r="B7" s="48" t="s">
        <v>677</v>
      </c>
      <c r="C7" s="47">
        <v>1</v>
      </c>
      <c r="D7" s="44">
        <v>650</v>
      </c>
      <c r="E7" s="45"/>
      <c r="F7" s="46" t="s">
        <v>678</v>
      </c>
      <c r="G7" s="50" t="s">
        <v>6</v>
      </c>
      <c r="H7" s="50"/>
      <c r="I7" s="50"/>
      <c r="J7" s="51" t="s">
        <v>133</v>
      </c>
    </row>
    <row r="8" spans="1:10" ht="16.5">
      <c r="A8" s="56"/>
      <c r="B8" s="48" t="s">
        <v>679</v>
      </c>
      <c r="C8" s="47">
        <v>1</v>
      </c>
      <c r="D8" s="44">
        <v>20</v>
      </c>
      <c r="E8" s="45"/>
      <c r="F8" s="46" t="s">
        <v>680</v>
      </c>
      <c r="G8" s="50" t="s">
        <v>130</v>
      </c>
      <c r="H8" s="50"/>
      <c r="I8" s="50"/>
      <c r="J8" s="51" t="s">
        <v>133</v>
      </c>
    </row>
    <row r="9" spans="1:10" ht="48.75">
      <c r="A9" s="56"/>
      <c r="B9" s="48" t="s">
        <v>681</v>
      </c>
      <c r="C9" s="47">
        <v>1</v>
      </c>
      <c r="D9" s="44">
        <v>352</v>
      </c>
      <c r="E9" s="45"/>
      <c r="F9" s="46" t="s">
        <v>682</v>
      </c>
      <c r="G9" s="50" t="s">
        <v>130</v>
      </c>
      <c r="H9" s="50"/>
      <c r="I9" s="50"/>
      <c r="J9" s="51" t="s">
        <v>133</v>
      </c>
    </row>
    <row r="10" spans="1:10" ht="32.25">
      <c r="A10" s="56"/>
      <c r="B10" s="48" t="s">
        <v>683</v>
      </c>
      <c r="C10" s="49">
        <v>2</v>
      </c>
      <c r="D10" s="44">
        <v>770</v>
      </c>
      <c r="E10" s="45"/>
      <c r="F10" s="46" t="s">
        <v>684</v>
      </c>
      <c r="G10" s="50"/>
      <c r="H10" s="50"/>
      <c r="I10" s="50"/>
      <c r="J10" s="50"/>
    </row>
    <row r="11" spans="1:10" ht="32.25">
      <c r="A11" s="56"/>
      <c r="B11" s="48" t="s">
        <v>685</v>
      </c>
      <c r="C11" s="49">
        <v>2</v>
      </c>
      <c r="D11" s="44">
        <v>436</v>
      </c>
      <c r="E11" s="45"/>
      <c r="F11" s="46" t="s">
        <v>686</v>
      </c>
      <c r="G11" s="50"/>
      <c r="H11" s="50"/>
      <c r="I11" s="50"/>
      <c r="J11" s="50"/>
    </row>
    <row r="12" spans="1:10" ht="96.75">
      <c r="A12" s="56"/>
      <c r="B12" s="48" t="s">
        <v>687</v>
      </c>
      <c r="C12" s="49">
        <v>2</v>
      </c>
      <c r="D12" s="44">
        <v>345</v>
      </c>
      <c r="E12" s="45"/>
      <c r="F12" s="46" t="s">
        <v>688</v>
      </c>
      <c r="G12" s="50"/>
      <c r="H12" s="50"/>
      <c r="I12" s="50"/>
      <c r="J12" s="50"/>
    </row>
    <row r="13" spans="1:10" ht="32.25">
      <c r="A13" s="56" t="s">
        <v>689</v>
      </c>
      <c r="B13" s="48" t="s">
        <v>690</v>
      </c>
      <c r="C13" s="47">
        <v>1</v>
      </c>
      <c r="D13" s="44">
        <v>20</v>
      </c>
      <c r="E13" s="45"/>
      <c r="F13" s="46" t="s">
        <v>691</v>
      </c>
      <c r="G13" s="59" t="s">
        <v>226</v>
      </c>
      <c r="H13" s="50"/>
      <c r="I13" s="50"/>
      <c r="J13" s="51" t="s">
        <v>133</v>
      </c>
    </row>
    <row r="14" spans="1:10" ht="32.25">
      <c r="A14" s="56"/>
      <c r="B14" s="48" t="s">
        <v>692</v>
      </c>
      <c r="C14" s="49">
        <v>2</v>
      </c>
      <c r="D14" s="44">
        <v>345</v>
      </c>
      <c r="E14" s="45"/>
      <c r="F14" s="46" t="s">
        <v>693</v>
      </c>
      <c r="G14" s="50"/>
      <c r="H14" s="50"/>
      <c r="I14" s="50"/>
      <c r="J14" s="50"/>
    </row>
    <row r="15" spans="1:10" ht="64.5">
      <c r="A15" s="56" t="s">
        <v>694</v>
      </c>
      <c r="B15" s="48" t="s">
        <v>695</v>
      </c>
      <c r="C15" s="49">
        <v>2</v>
      </c>
      <c r="D15" s="44">
        <v>770</v>
      </c>
      <c r="E15" s="45"/>
      <c r="F15" s="46" t="s">
        <v>696</v>
      </c>
      <c r="G15" s="50"/>
      <c r="H15" s="50"/>
      <c r="I15" s="50"/>
      <c r="J15" s="50"/>
    </row>
    <row r="16" spans="1:10" ht="32.25">
      <c r="A16" s="56"/>
      <c r="B16" s="48" t="s">
        <v>697</v>
      </c>
      <c r="C16" s="49">
        <v>2</v>
      </c>
      <c r="D16" s="44">
        <v>285</v>
      </c>
      <c r="E16" s="45"/>
      <c r="F16" s="46" t="s">
        <v>698</v>
      </c>
      <c r="G16" s="50"/>
      <c r="H16" s="50"/>
      <c r="I16" s="50"/>
      <c r="J16" s="50"/>
    </row>
  </sheetData>
  <mergeCells count="4">
    <mergeCell ref="A2:A6"/>
    <mergeCell ref="A7:A12"/>
    <mergeCell ref="A13:A14"/>
    <mergeCell ref="A15:A16"/>
  </mergeCells>
  <phoneticPr fontId="3"/>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tabSelected="1" topLeftCell="G25" zoomScale="55" zoomScaleNormal="55" workbookViewId="0">
      <selection activeCell="C2" sqref="C2:J26"/>
    </sheetView>
  </sheetViews>
  <sheetFormatPr defaultColWidth="8.85546875" defaultRowHeight="21"/>
  <cols>
    <col min="1" max="1" width="21.140625" style="21" customWidth="1"/>
    <col min="2" max="5" width="8.85546875" style="7"/>
    <col min="6" max="6" width="88.7109375" style="7" customWidth="1"/>
    <col min="7" max="7" width="17.140625" style="7" customWidth="1"/>
    <col min="8" max="8" width="35.28515625" style="7" customWidth="1"/>
    <col min="9" max="9" width="20.42578125" style="7" customWidth="1"/>
    <col min="10" max="10" width="33.42578125" style="7" customWidth="1"/>
    <col min="11" max="16384" width="8.85546875" style="7"/>
  </cols>
  <sheetData>
    <row r="1" spans="1:10" s="12" customFormat="1" ht="41.25">
      <c r="A1" s="29" t="s">
        <v>0</v>
      </c>
      <c r="B1" s="24" t="s">
        <v>1</v>
      </c>
      <c r="C1" s="95" t="s">
        <v>2</v>
      </c>
      <c r="D1" s="95" t="s">
        <v>3</v>
      </c>
      <c r="E1" s="95" t="s">
        <v>4</v>
      </c>
      <c r="F1" s="23" t="s">
        <v>5</v>
      </c>
      <c r="G1" s="23" t="s">
        <v>6</v>
      </c>
      <c r="H1" s="23" t="s">
        <v>7</v>
      </c>
      <c r="I1" s="23" t="s">
        <v>8</v>
      </c>
      <c r="J1" s="23" t="s">
        <v>9</v>
      </c>
    </row>
    <row r="2" spans="1:10" ht="48.75">
      <c r="A2" s="57" t="s">
        <v>699</v>
      </c>
      <c r="B2" s="96" t="s">
        <v>700</v>
      </c>
      <c r="C2" s="49">
        <v>2</v>
      </c>
      <c r="D2" s="44"/>
      <c r="E2" s="45"/>
      <c r="F2" s="46" t="s">
        <v>701</v>
      </c>
      <c r="G2" s="50"/>
      <c r="H2" s="50"/>
      <c r="I2" s="50"/>
      <c r="J2" s="50"/>
    </row>
    <row r="3" spans="1:10" ht="48.75">
      <c r="A3" s="56"/>
      <c r="B3" s="48" t="s">
        <v>702</v>
      </c>
      <c r="C3" s="49">
        <v>2</v>
      </c>
      <c r="D3" s="44">
        <v>120</v>
      </c>
      <c r="E3" s="45"/>
      <c r="F3" s="46" t="s">
        <v>703</v>
      </c>
      <c r="G3" s="50"/>
      <c r="H3" s="50"/>
      <c r="I3" s="50"/>
      <c r="J3" s="50"/>
    </row>
    <row r="4" spans="1:10" ht="32.25">
      <c r="A4" s="56"/>
      <c r="B4" s="48" t="s">
        <v>704</v>
      </c>
      <c r="C4" s="49">
        <v>2</v>
      </c>
      <c r="D4" s="44">
        <v>16</v>
      </c>
      <c r="E4" s="45"/>
      <c r="F4" s="46" t="s">
        <v>705</v>
      </c>
      <c r="G4" s="50"/>
      <c r="H4" s="50"/>
      <c r="I4" s="50"/>
      <c r="J4" s="50"/>
    </row>
    <row r="5" spans="1:10" ht="48.75">
      <c r="A5" s="56"/>
      <c r="B5" s="48" t="s">
        <v>706</v>
      </c>
      <c r="C5" s="49">
        <v>2</v>
      </c>
      <c r="D5" s="44"/>
      <c r="E5" s="45"/>
      <c r="F5" s="46" t="s">
        <v>707</v>
      </c>
      <c r="G5" s="50"/>
      <c r="H5" s="50"/>
      <c r="I5" s="50"/>
      <c r="J5" s="50"/>
    </row>
    <row r="6" spans="1:10" ht="32.25">
      <c r="A6" s="56"/>
      <c r="B6" s="48" t="s">
        <v>708</v>
      </c>
      <c r="C6" s="43">
        <v>3</v>
      </c>
      <c r="D6" s="44"/>
      <c r="E6" s="45"/>
      <c r="F6" s="46" t="s">
        <v>709</v>
      </c>
      <c r="G6" s="50"/>
      <c r="H6" s="50"/>
      <c r="I6" s="50"/>
      <c r="J6" s="50"/>
    </row>
    <row r="7" spans="1:10" ht="48.75">
      <c r="A7" s="56" t="s">
        <v>710</v>
      </c>
      <c r="B7" s="48" t="s">
        <v>711</v>
      </c>
      <c r="C7" s="47">
        <v>1</v>
      </c>
      <c r="D7" s="44">
        <v>1026</v>
      </c>
      <c r="E7" s="45"/>
      <c r="F7" s="46" t="s">
        <v>712</v>
      </c>
      <c r="G7" s="50" t="s">
        <v>130</v>
      </c>
      <c r="H7" s="50"/>
      <c r="I7" s="44" t="s">
        <v>713</v>
      </c>
      <c r="J7" s="51" t="s">
        <v>294</v>
      </c>
    </row>
    <row r="8" spans="1:10" ht="32.25">
      <c r="A8" s="56"/>
      <c r="B8" s="48" t="s">
        <v>714</v>
      </c>
      <c r="C8" s="47">
        <v>1</v>
      </c>
      <c r="D8" s="44">
        <v>1002</v>
      </c>
      <c r="E8" s="45"/>
      <c r="F8" s="46" t="s">
        <v>715</v>
      </c>
      <c r="G8" s="50" t="s">
        <v>130</v>
      </c>
      <c r="H8" s="50"/>
      <c r="I8" s="44" t="s">
        <v>716</v>
      </c>
      <c r="J8" s="51" t="s">
        <v>133</v>
      </c>
    </row>
    <row r="9" spans="1:10" ht="48.75">
      <c r="A9" s="56"/>
      <c r="B9" s="48" t="s">
        <v>717</v>
      </c>
      <c r="C9" s="47">
        <v>1</v>
      </c>
      <c r="D9" s="44">
        <v>829</v>
      </c>
      <c r="E9" s="45"/>
      <c r="F9" s="46" t="s">
        <v>718</v>
      </c>
      <c r="G9" s="50" t="s">
        <v>130</v>
      </c>
      <c r="H9" s="50"/>
      <c r="I9" s="90" t="s">
        <v>719</v>
      </c>
      <c r="J9" s="51" t="s">
        <v>294</v>
      </c>
    </row>
    <row r="10" spans="1:10" ht="32.25">
      <c r="A10" s="56"/>
      <c r="B10" s="48" t="s">
        <v>720</v>
      </c>
      <c r="C10" s="49">
        <v>2</v>
      </c>
      <c r="D10" s="44">
        <v>829</v>
      </c>
      <c r="E10" s="45"/>
      <c r="F10" s="46" t="s">
        <v>721</v>
      </c>
      <c r="G10" s="50"/>
      <c r="H10" s="50"/>
      <c r="I10" s="50"/>
      <c r="J10" s="50"/>
    </row>
    <row r="11" spans="1:10" ht="32.25">
      <c r="A11" s="56"/>
      <c r="B11" s="48" t="s">
        <v>722</v>
      </c>
      <c r="C11" s="49">
        <v>2</v>
      </c>
      <c r="D11" s="44"/>
      <c r="E11" s="45"/>
      <c r="F11" s="46" t="s">
        <v>723</v>
      </c>
      <c r="G11" s="50"/>
      <c r="H11" s="50"/>
      <c r="I11" s="50"/>
      <c r="J11" s="50"/>
    </row>
    <row r="12" spans="1:10" ht="48.75">
      <c r="A12" s="56"/>
      <c r="B12" s="48" t="s">
        <v>724</v>
      </c>
      <c r="C12" s="49">
        <v>2</v>
      </c>
      <c r="D12" s="44">
        <v>265</v>
      </c>
      <c r="E12" s="45"/>
      <c r="F12" s="46" t="s">
        <v>725</v>
      </c>
      <c r="G12" s="50"/>
      <c r="H12" s="50"/>
      <c r="I12" s="50"/>
      <c r="J12" s="50"/>
    </row>
    <row r="13" spans="1:10" ht="32.25">
      <c r="A13" s="56" t="s">
        <v>726</v>
      </c>
      <c r="B13" s="48" t="s">
        <v>727</v>
      </c>
      <c r="C13" s="47">
        <v>1</v>
      </c>
      <c r="D13" s="44">
        <v>209</v>
      </c>
      <c r="E13" s="45"/>
      <c r="F13" s="46" t="s">
        <v>728</v>
      </c>
      <c r="G13" s="50" t="s">
        <v>6</v>
      </c>
      <c r="H13" s="50"/>
      <c r="I13" s="44"/>
      <c r="J13" s="51" t="s">
        <v>133</v>
      </c>
    </row>
    <row r="14" spans="1:10" ht="48.75">
      <c r="A14" s="56"/>
      <c r="B14" s="48" t="s">
        <v>729</v>
      </c>
      <c r="C14" s="47">
        <v>1</v>
      </c>
      <c r="D14" s="44">
        <v>497</v>
      </c>
      <c r="E14" s="45"/>
      <c r="F14" s="46" t="s">
        <v>730</v>
      </c>
      <c r="G14" s="50" t="s">
        <v>226</v>
      </c>
      <c r="H14" s="50"/>
      <c r="I14" s="44" t="s">
        <v>731</v>
      </c>
      <c r="J14" s="51" t="s">
        <v>133</v>
      </c>
    </row>
    <row r="15" spans="1:10" ht="32.25">
      <c r="A15" s="56"/>
      <c r="B15" s="48" t="s">
        <v>732</v>
      </c>
      <c r="C15" s="47">
        <v>1</v>
      </c>
      <c r="D15" s="44">
        <v>200</v>
      </c>
      <c r="E15" s="45"/>
      <c r="F15" s="46" t="s">
        <v>733</v>
      </c>
      <c r="G15" s="50" t="s">
        <v>130</v>
      </c>
      <c r="H15" s="50"/>
      <c r="I15" s="50"/>
      <c r="J15" s="51" t="s">
        <v>734</v>
      </c>
    </row>
    <row r="16" spans="1:10" ht="32.25">
      <c r="A16" s="56" t="s">
        <v>735</v>
      </c>
      <c r="B16" s="48" t="s">
        <v>736</v>
      </c>
      <c r="C16" s="47">
        <v>1</v>
      </c>
      <c r="D16" s="44">
        <v>173</v>
      </c>
      <c r="E16" s="45"/>
      <c r="F16" s="46" t="s">
        <v>737</v>
      </c>
      <c r="G16" s="50" t="s">
        <v>6</v>
      </c>
      <c r="H16" s="50"/>
      <c r="I16" s="50"/>
      <c r="J16" s="51" t="s">
        <v>294</v>
      </c>
    </row>
    <row r="17" spans="1:10" ht="32.25">
      <c r="A17" s="56"/>
      <c r="B17" s="48" t="s">
        <v>738</v>
      </c>
      <c r="C17" s="47">
        <v>1</v>
      </c>
      <c r="D17" s="44">
        <v>116</v>
      </c>
      <c r="E17" s="45"/>
      <c r="F17" s="46" t="s">
        <v>739</v>
      </c>
      <c r="G17" s="50" t="s">
        <v>130</v>
      </c>
      <c r="H17" s="50"/>
      <c r="I17" s="50"/>
      <c r="J17" s="51" t="s">
        <v>294</v>
      </c>
    </row>
    <row r="18" spans="1:10" ht="32.25">
      <c r="A18" s="56"/>
      <c r="B18" s="48" t="s">
        <v>740</v>
      </c>
      <c r="C18" s="47">
        <v>1</v>
      </c>
      <c r="D18" s="44">
        <v>1021</v>
      </c>
      <c r="E18" s="45"/>
      <c r="F18" s="46" t="s">
        <v>741</v>
      </c>
      <c r="G18" s="50" t="s">
        <v>130</v>
      </c>
      <c r="H18" s="50"/>
      <c r="I18" s="50"/>
      <c r="J18" s="51" t="s">
        <v>294</v>
      </c>
    </row>
    <row r="19" spans="1:10" ht="16.5">
      <c r="A19" s="56"/>
      <c r="B19" s="48" t="s">
        <v>742</v>
      </c>
      <c r="C19" s="47">
        <v>1</v>
      </c>
      <c r="D19" s="44">
        <v>116</v>
      </c>
      <c r="E19" s="45"/>
      <c r="F19" s="46" t="s">
        <v>743</v>
      </c>
      <c r="G19" s="50" t="s">
        <v>130</v>
      </c>
      <c r="H19" s="50"/>
      <c r="I19" s="50"/>
      <c r="J19" s="51" t="s">
        <v>294</v>
      </c>
    </row>
    <row r="20" spans="1:10" ht="32.25">
      <c r="A20" s="56"/>
      <c r="B20" s="48" t="s">
        <v>744</v>
      </c>
      <c r="C20" s="47">
        <v>1</v>
      </c>
      <c r="D20" s="44">
        <v>523</v>
      </c>
      <c r="E20" s="45"/>
      <c r="F20" s="46" t="s">
        <v>745</v>
      </c>
      <c r="G20" s="50" t="s">
        <v>130</v>
      </c>
      <c r="H20" s="50"/>
      <c r="I20" s="50"/>
      <c r="J20" s="51" t="s">
        <v>294</v>
      </c>
    </row>
    <row r="21" spans="1:10" ht="32.25">
      <c r="A21" s="56"/>
      <c r="B21" s="48" t="s">
        <v>746</v>
      </c>
      <c r="C21" s="47">
        <v>1</v>
      </c>
      <c r="D21" s="44">
        <v>116</v>
      </c>
      <c r="E21" s="45"/>
      <c r="F21" s="46" t="s">
        <v>747</v>
      </c>
      <c r="G21" s="50" t="s">
        <v>130</v>
      </c>
      <c r="H21" s="50"/>
      <c r="I21" s="50"/>
      <c r="J21" s="51" t="s">
        <v>294</v>
      </c>
    </row>
    <row r="22" spans="1:10" ht="48.75">
      <c r="A22" s="56"/>
      <c r="B22" s="48" t="s">
        <v>748</v>
      </c>
      <c r="C22" s="47">
        <v>1</v>
      </c>
      <c r="D22" s="44">
        <v>346</v>
      </c>
      <c r="E22" s="45"/>
      <c r="F22" s="46" t="s">
        <v>749</v>
      </c>
      <c r="G22" s="50" t="s">
        <v>130</v>
      </c>
      <c r="H22" s="50"/>
      <c r="I22" s="50"/>
      <c r="J22" s="51" t="s">
        <v>294</v>
      </c>
    </row>
    <row r="23" spans="1:10" ht="48.75">
      <c r="A23" s="56" t="s">
        <v>750</v>
      </c>
      <c r="B23" s="48" t="s">
        <v>751</v>
      </c>
      <c r="C23" s="47">
        <v>1</v>
      </c>
      <c r="D23" s="44">
        <v>749</v>
      </c>
      <c r="E23" s="45"/>
      <c r="F23" s="46" t="s">
        <v>752</v>
      </c>
      <c r="G23" s="50" t="s">
        <v>6</v>
      </c>
      <c r="H23" s="50"/>
      <c r="I23" s="50"/>
      <c r="J23" s="51" t="s">
        <v>353</v>
      </c>
    </row>
    <row r="24" spans="1:10" ht="32.25">
      <c r="A24" s="56"/>
      <c r="B24" s="48" t="s">
        <v>753</v>
      </c>
      <c r="C24" s="47">
        <v>1</v>
      </c>
      <c r="D24" s="44">
        <v>346</v>
      </c>
      <c r="E24" s="45"/>
      <c r="F24" s="46" t="s">
        <v>754</v>
      </c>
      <c r="G24" s="50" t="s">
        <v>130</v>
      </c>
      <c r="H24" s="50"/>
      <c r="I24" s="50"/>
      <c r="J24" s="51" t="s">
        <v>294</v>
      </c>
    </row>
    <row r="25" spans="1:10" ht="48.75">
      <c r="A25" s="56"/>
      <c r="B25" s="48" t="s">
        <v>755</v>
      </c>
      <c r="C25" s="47">
        <v>1</v>
      </c>
      <c r="D25" s="44">
        <v>346</v>
      </c>
      <c r="E25" s="45"/>
      <c r="F25" s="46" t="s">
        <v>756</v>
      </c>
      <c r="G25" s="50" t="s">
        <v>130</v>
      </c>
      <c r="H25" s="50"/>
      <c r="I25" s="50"/>
      <c r="J25" s="51" t="s">
        <v>294</v>
      </c>
    </row>
    <row r="26" spans="1:10" ht="32.25">
      <c r="A26" s="56"/>
      <c r="B26" s="48" t="s">
        <v>757</v>
      </c>
      <c r="C26" s="49">
        <v>2</v>
      </c>
      <c r="D26" s="44">
        <v>306</v>
      </c>
      <c r="E26" s="45"/>
      <c r="F26" s="46" t="s">
        <v>758</v>
      </c>
      <c r="G26" s="50"/>
      <c r="H26" s="50"/>
      <c r="I26" s="50"/>
      <c r="J26" s="50"/>
    </row>
  </sheetData>
  <mergeCells count="5">
    <mergeCell ref="A2:A6"/>
    <mergeCell ref="A7:A12"/>
    <mergeCell ref="A13:A15"/>
    <mergeCell ref="A16:A22"/>
    <mergeCell ref="A23:A26"/>
  </mergeCells>
  <phoneticPr fontId="3"/>
  <dataValidations count="1">
    <dataValidation type="list" operator="equal" showErrorMessage="1" sqref="G2:G26"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730C21417F564BA64EB0878451A1B3" ma:contentTypeVersion="6" ma:contentTypeDescription="Create a new document." ma:contentTypeScope="" ma:versionID="c6447fdd24eb01303440f47decd2f472">
  <xsd:schema xmlns:xsd="http://www.w3.org/2001/XMLSchema" xmlns:xs="http://www.w3.org/2001/XMLSchema" xmlns:p="http://schemas.microsoft.com/office/2006/metadata/properties" xmlns:ns3="87f4331e-dfd8-42d8-b9f0-b5a6285bae22" xmlns:ns4="179cda84-6575-472b-bdb6-1a05d03fc965" targetNamespace="http://schemas.microsoft.com/office/2006/metadata/properties" ma:root="true" ma:fieldsID="a256080102b75daf4a4f85563648f8dc" ns3:_="" ns4:_="">
    <xsd:import namespace="87f4331e-dfd8-42d8-b9f0-b5a6285bae22"/>
    <xsd:import namespace="179cda84-6575-472b-bdb6-1a05d03fc96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f4331e-dfd8-42d8-b9f0-b5a6285bae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9cda84-6575-472b-bdb6-1a05d03fc96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7f4331e-dfd8-42d8-b9f0-b5a6285bae2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D171B4-DBC2-47EB-9AAA-63C8F9A8C738}"/>
</file>

<file path=customXml/itemProps2.xml><?xml version="1.0" encoding="utf-8"?>
<ds:datastoreItem xmlns:ds="http://schemas.openxmlformats.org/officeDocument/2006/customXml" ds:itemID="{D5E67380-AC74-4068-A138-C78A7A54D525}"/>
</file>

<file path=customXml/itemProps3.xml><?xml version="1.0" encoding="utf-8"?>
<ds:datastoreItem xmlns:ds="http://schemas.openxmlformats.org/officeDocument/2006/customXml" ds:itemID="{D51B2C33-A09C-4D2D-AF2D-CF866CB8C5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dc:creator/>
  <cp:keywords>OWASP ASVS Cheatsheet Spreadsheet</cp:keywords>
  <dc:description>Spreadsheet to help performing Code Review with the ASVS method and critieria</dc:description>
  <cp:lastModifiedBy/>
  <cp:revision>37</cp:revision>
  <dcterms:created xsi:type="dcterms:W3CDTF">2014-11-04T11:54:57Z</dcterms:created>
  <dcterms:modified xsi:type="dcterms:W3CDTF">2024-01-06T01:28:46Z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y fmtid="{D5CDD505-2E9C-101B-9397-08002B2CF9AE}" pid="3" name="ContentTypeId">
    <vt:lpwstr>0x0101005F730C21417F564BA64EB0878451A1B3</vt:lpwstr>
  </property>
</Properties>
</file>