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792DCFCE-C1BC-4EB2-8874-9B91071F00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 l="1"/>
  <c r="E4" i="1"/>
  <c r="E3" i="1"/>
  <c r="E2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Reference designator of component</t>
        </r>
      </text>
    </comment>
    <comment ref="C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Component description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Quantity of component per board</t>
        </r>
      </text>
    </comment>
    <comment ref="E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Package type of component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Component manufacturer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Distributor of component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Order number of distributor for component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Bulk ordering price for Qty * number of boards (as shown in colums below) components</t>
        </r>
      </text>
    </comment>
    <comment ref="L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Component availability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Link to component on manufacturer’s/distributor's website</t>
        </r>
      </text>
    </comment>
    <comment ref="N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Second source of component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Additional information for component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<sst xmlns="http://schemas.openxmlformats.org/spreadsheetml/2006/main" count="328" uniqueCount="205">
  <si>
    <t>Bill of Materials</t>
  </si>
  <si>
    <t>Project:</t>
  </si>
  <si>
    <t>#</t>
  </si>
  <si>
    <t>Description</t>
  </si>
  <si>
    <t>Qty</t>
  </si>
  <si>
    <t>Pkg Type</t>
  </si>
  <si>
    <t>Ref</t>
  </si>
  <si>
    <t>Manufacturer</t>
  </si>
  <si>
    <t>Distributor</t>
  </si>
  <si>
    <t>Order No.</t>
  </si>
  <si>
    <t>Link</t>
  </si>
  <si>
    <t>Notes</t>
  </si>
  <si>
    <t>Availability</t>
  </si>
  <si>
    <t>Second Source</t>
  </si>
  <si>
    <t>Bulk Ordering Price</t>
  </si>
  <si>
    <t>Author:</t>
  </si>
  <si>
    <t>Date:</t>
  </si>
  <si>
    <t>Version:</t>
  </si>
  <si>
    <t>1.0</t>
  </si>
  <si>
    <t>yes</t>
  </si>
  <si>
    <t>Photoelectric Infrared Sensor</t>
  </si>
  <si>
    <t>Marko Vulovic</t>
  </si>
  <si>
    <t>T_R1</t>
  </si>
  <si>
    <t>T_R2</t>
  </si>
  <si>
    <t>T_R4</t>
  </si>
  <si>
    <t>T_R3</t>
  </si>
  <si>
    <t>T_C1</t>
  </si>
  <si>
    <t>T_C2</t>
  </si>
  <si>
    <t>T_P1</t>
  </si>
  <si>
    <t>T_T1</t>
  </si>
  <si>
    <t>T_IC1</t>
  </si>
  <si>
    <t>R_R1</t>
  </si>
  <si>
    <t>R_R2</t>
  </si>
  <si>
    <t>R_R4</t>
  </si>
  <si>
    <t>R_R5</t>
  </si>
  <si>
    <t>R_R6</t>
  </si>
  <si>
    <t>R_R7</t>
  </si>
  <si>
    <t>R_R8</t>
  </si>
  <si>
    <t>R_R9</t>
  </si>
  <si>
    <t>R_R10</t>
  </si>
  <si>
    <t>R_R13</t>
  </si>
  <si>
    <t>T_D1,T_D2</t>
  </si>
  <si>
    <t>R_C1</t>
  </si>
  <si>
    <t>R_C2</t>
  </si>
  <si>
    <t>R_C4</t>
  </si>
  <si>
    <t>R_C5</t>
  </si>
  <si>
    <t>R_C6</t>
  </si>
  <si>
    <t>R_C7</t>
  </si>
  <si>
    <t>R_C8</t>
  </si>
  <si>
    <t>R_C9, R_C10</t>
  </si>
  <si>
    <t>R_C11</t>
  </si>
  <si>
    <t>R_D1</t>
  </si>
  <si>
    <t>R_T1,R_T2</t>
  </si>
  <si>
    <t>R_IC1</t>
  </si>
  <si>
    <t>R_IC2</t>
  </si>
  <si>
    <t>R_BZ1</t>
  </si>
  <si>
    <t>Resistor, 15k</t>
  </si>
  <si>
    <t>Resistor, 2k7</t>
  </si>
  <si>
    <t>Resistor, 4k7</t>
  </si>
  <si>
    <t>Ceramic capacitor, 15n</t>
  </si>
  <si>
    <t>Electrolytic capacitor, 10u/16V</t>
  </si>
  <si>
    <t>CMOS Timer, TLC555</t>
  </si>
  <si>
    <t>Resistor, 6k8</t>
  </si>
  <si>
    <t>Resistor, 3k3</t>
  </si>
  <si>
    <t>Resistor, 1k8</t>
  </si>
  <si>
    <t>Resistor, 10k</t>
  </si>
  <si>
    <t>Resistor, 1Meg</t>
  </si>
  <si>
    <t>Resistor, 100k</t>
  </si>
  <si>
    <t>Resistor, 1k</t>
  </si>
  <si>
    <t>Resistor, 470k</t>
  </si>
  <si>
    <t>Resistor, 2k2</t>
  </si>
  <si>
    <t>Ceramic capacitor, 10n</t>
  </si>
  <si>
    <t>Ceramic capacitor, 47p</t>
  </si>
  <si>
    <t>Ceramic capacitor, 220n</t>
  </si>
  <si>
    <t>Ceramic capacitor, 22n</t>
  </si>
  <si>
    <t>Ceramic capacitor, 47n</t>
  </si>
  <si>
    <t>Ceramic capacitor, 100n</t>
  </si>
  <si>
    <t>Electrolytic capacitor, 2u2/10V</t>
  </si>
  <si>
    <t>Electrolytic capacitor, 4u7/10V</t>
  </si>
  <si>
    <t>Electrolytic capacitor, 22u/10V</t>
  </si>
  <si>
    <t>NPN Transistor, BC549C</t>
  </si>
  <si>
    <t>Oscillator, NE555</t>
  </si>
  <si>
    <t>Trimmer Potentiometer, 10k</t>
  </si>
  <si>
    <t xml:space="preserve">81-PVG5A103C03R00 </t>
  </si>
  <si>
    <t>Bourns</t>
  </si>
  <si>
    <t>Mouser</t>
  </si>
  <si>
    <t>https://www.digikey.at/de/products/detail/bourns-inc/PVG5A103C03R00/666288?s=N4IgTCBcDaIAoDUDiBWAggRgAwGYDCuASllgAQgC6AvkA</t>
  </si>
  <si>
    <t>https://www.mouser.at/ProductDetail/Bourns/PVG5A103C03R00?qs=K6aI6PsrKE1vJOwlGZs%2FaQ%3D%3D</t>
  </si>
  <si>
    <t>Panasonic</t>
  </si>
  <si>
    <t>Resistor, 330</t>
  </si>
  <si>
    <t>https://www.mouser.at/ProductDetail/Panasonic/ERJ-UP6D2701V?qs=sGAEpiMZZMtlubZbdhIBIKPMpJOYNEkD3mcnbF3zra0%3D</t>
  </si>
  <si>
    <t xml:space="preserve">667-ERJ-UP6D2701V </t>
  </si>
  <si>
    <t>https://www.digikey.at/de/products/detail/panasonic-electronic-components/ERJ-UP6D2701V/25290262?s=N4IgTCBcDaIAQFEBKApAtAVQAoDYAiYA7AAwCMAaiALoC%2BQA</t>
  </si>
  <si>
    <t>https://www.mouser.at/ProductDetail/Panasonic/ERJ-UP6D1502V?qs=sGAEpiMZZMtlubZbdhIBIKPMpJOYNEkDw64KhogPi%2Fk%3D</t>
  </si>
  <si>
    <t>https://www.digikey.at/de/products/detail/panasonic-electronic-components/ERJ-UP6D1502V/25290049?s=N4IgTCBcDaIAQFEBKApAtAVQAoDYAiAjAKwAMYAaiALoC%2BQA</t>
  </si>
  <si>
    <t>https://www.mouser.at/ProductDetail/Panasonic/ERJ-UP6D3300V?qs=sGAEpiMZZMtlubZbdhIBIKPMpJOYNEkDAO%2F3A36CBEg%3D</t>
  </si>
  <si>
    <t>https://www.digikey.at/de/products/detail/panasonic-electronic-components/ERJ-UP6D3300V/25290227?s=N4IgTCBcDaIAQFEBKApAtAVQAoDYAiAzAQAzEBqIAugL5A</t>
  </si>
  <si>
    <t xml:space="preserve">667-ERJ-UP6D1502V </t>
  </si>
  <si>
    <t xml:space="preserve">667-ERJ-UP6D3300V </t>
  </si>
  <si>
    <t>https://www.mouser.at/ProductDetail/Panasonic/ERJ-UP6D6801V?qs=sGAEpiMZZMtlubZbdhIBIKPMpJOYNEkDVjIsUtuHopA%3D</t>
  </si>
  <si>
    <t xml:space="preserve">667-ERJ-UP6D6801V </t>
  </si>
  <si>
    <t>https://www.digikey.at/de/products/detail/panasonic-electronic-components/ERJ-UP6D6801V/25290109?s=N4IgTCBcDaIAQFEBKApAtAVQAoDYAiOAHAAwCMAaiALoC%2BQA</t>
  </si>
  <si>
    <t xml:space="preserve">667-ERJ-UP6D3301V </t>
  </si>
  <si>
    <t>https://www.mouser.at/ProductDetail/Panasonic/ERJ-UP6D3301V?qs=sGAEpiMZZMtlubZbdhIBIKPMpJOYNEkDHukM6vgaVDs%3D</t>
  </si>
  <si>
    <t>https://www.digikey.at/de/products/detail/panasonic-electronic-components/ERJ-UP6D3301V/25290005?s=N4IgTCBcDaIAQFEBKApAtAVQAoDYAiAzAQAwCMAaiALoC%2BQA</t>
  </si>
  <si>
    <t>https://www.mouser.at/ProductDetail/Panasonic/ERJ-UP6D1801V?qs=sGAEpiMZZMtlubZbdhIBIKPMpJOYNEkDoCuvMcjiu0I%3D</t>
  </si>
  <si>
    <t xml:space="preserve">667-ERJ-UP6D1801V </t>
  </si>
  <si>
    <t>https://www.digikey.at/de/products/detail/panasonic-electronic-components/ERJ-UP6D1801V/25289944?s=N4IgTCBcDaIAQFEBKApAtAVQAoDYAiAjABwAMBAaiALoC%2BQA</t>
  </si>
  <si>
    <t>https://www.mouser.at/ProductDetail/Panasonic/ERJ-UP6D1002V?qs=sGAEpiMZZMtlubZbdhIBIKPMpJOYNEkD7eGi%252BWChV%252Bw%3D</t>
  </si>
  <si>
    <t xml:space="preserve">667-ERJ-UP6D1002V </t>
  </si>
  <si>
    <t>https://www.digikey.at/de/products/detail/panasonic-electronic-components/ERJ-UP6D1002V/25290126?s=N4IgTCBcDaIAQFEBKApAtAVQAoDYAiAjAAxFgBqIAugL5A</t>
  </si>
  <si>
    <t>Resistor, 47,1W</t>
  </si>
  <si>
    <t>https://www.mouser.at/ProductDetail/Panasonic/ERJ-U1TF47R0U?qs=sGAEpiMZZMtlubZbdhIBIKJy1u7Ks2lIcqlfaqjaEZc%3D</t>
  </si>
  <si>
    <t xml:space="preserve">667-ERJ-U1TF47R0U </t>
  </si>
  <si>
    <t>https://www.digikey.at/de/products/detail/panasonic-electronic-components/ERJ-U1TF47R0U/11642528?s=N4IgTCBcDaIAQFEBKApAtAVQIwBUBiALAOxIAMGIAugL5A</t>
  </si>
  <si>
    <t>https://www.mouser.at/ProductDetail/Panasonic/ERJ-UP6D1004V?qs=sGAEpiMZZMtlubZbdhIBIKPMpJOYNEkDx%2FgKhWJEkP0%3D</t>
  </si>
  <si>
    <t xml:space="preserve">667-ERJ-UP6D1004V </t>
  </si>
  <si>
    <t>https://www.digikey.at/de/products/detail/panasonic-electronic-components/ERJ-UP6D1004V/25290068?s=N4IgTCBcDaIAQFEBKApAtAVQAoDYAiAjAAxEAsAaiALoC%2BQA</t>
  </si>
  <si>
    <t>https://www.mouser.at/ProductDetail/Panasonic/ERJ-UP6D1003V?qs=sGAEpiMZZMtlubZbdhIBIKPMpJOYNEkDsAqg5b28H0A%3D</t>
  </si>
  <si>
    <t xml:space="preserve">667-ERJ-UP6D1003V </t>
  </si>
  <si>
    <t>https://www.digikey.at/de/products/detail/panasonic-electronic-components/ERJ-UP6D1003V/25290150?s=N4IgTCBcDaIAQFEBKApAtAVQAoDYAiAjAAxEDMAaiALoC%2BQA</t>
  </si>
  <si>
    <t>https://www.mouser.at/ProductDetail/Panasonic/ERJ-UP6D1001V?qs=sGAEpiMZZMtlubZbdhIBIKPMpJOYNEkD6SXjzs79RY4%3D</t>
  </si>
  <si>
    <t xml:space="preserve">667-ERJ-UP6D1001V </t>
  </si>
  <si>
    <t>https://www.digikey.at/de/products/detail/panasonic-electronic-components/ERJ-UP6D1001V/25290408?s=N4IgTCBcDaIAQFEBKApAtAVQAoDYAiAjAAxEEBqIAugL5A</t>
  </si>
  <si>
    <t>https://www.mouser.at/ProductDetail/Panasonic/ERJ-UP6D4701V?qs=sGAEpiMZZMtlubZbdhIBIKPMpJOYNEkDOMlrhEi8u00%3D</t>
  </si>
  <si>
    <t xml:space="preserve">667-ERJ-UP6D4701V </t>
  </si>
  <si>
    <t>https://www.digikey.at/de/products/detail/panasonic-electronic-components/ERJ-UP6D4701V/25290187?s=N4IgTCBcDaIAQFEBKApAtAVQAoDYAiALAOwAMAjAGogC6AvkA</t>
  </si>
  <si>
    <t>https://www.mouser.at/ProductDetail/Panasonic/ERJ-UP6D4703V?qs=sGAEpiMZZMtlubZbdhIBIKPMpJOYNEkDVAYT4ooTVM0%3D</t>
  </si>
  <si>
    <t xml:space="preserve">667-ERJ-UP6D4703V </t>
  </si>
  <si>
    <t>https://www.digikey.at/de/products/detail/panasonic-electronic-components/ERJ-UP6D4703V/25290089?s=N4IgTCBcDaIAQFEBKApAtAVQAoDYAiALAOwAMAzAGogC6AvkA</t>
  </si>
  <si>
    <t>https://www.mouser.at/ProductDetail/Panasonic/ERJ-UP6D2201V?qs=sGAEpiMZZMtlubZbdhIBIKPMpJOYNEkDo9t5lMX2QRA%3D</t>
  </si>
  <si>
    <t xml:space="preserve">667-ERJ-UP6D2201V </t>
  </si>
  <si>
    <t>https://www.digikey.at/de/products/detail/panasonic-electronic-components/ERJ-UP6D2201V/25289963?s=N4IgTCBcDaIAQFEBKApAtAVQAoDYAiYYADAIwBqIAugL5A</t>
  </si>
  <si>
    <t>Kyocera</t>
  </si>
  <si>
    <t>https://www.mouser.at/ProductDetail/KYOCERA-AVX/KAM05AR71E103KH?qs=sGAEpiMZZMsh%252B1woXyUXj17cMikWvs6%2Fg32gYGpDoYI%3D</t>
  </si>
  <si>
    <t xml:space="preserve">581-KAM05AR71E103KH </t>
  </si>
  <si>
    <t>https://www.digikey.at/de/products/detail/kyocera-avx/04023C103K4T2A/11230982?s=N4IgTCBcDaIAQGkCCBZADAViQJQOwEYBRfNAZgQAkQBdAXyA</t>
  </si>
  <si>
    <t>https://www.mouser.at/ProductDetail/KYOCERA-AVX/0402YC153KAT2A?qs=NTfP2LycOEQ3DjJnc5Vcrg%3D%3D</t>
  </si>
  <si>
    <t xml:space="preserve">581-0402YC153KAT2A </t>
  </si>
  <si>
    <t>https://www.digikey.at/de/products/detail/kyocera-avx/KGM05AR71C153KH/563226?s=N4IgTCBcDaIAwBY5gJoGECMBWAzAaQEEAVMAgAhAF0BfIA</t>
  </si>
  <si>
    <t>https://www.mouser.at/ProductDetail/KYOCERA-AVX/04023A470KAT2A?qs=eR9LWjlYdH0QzACD4%2FW3bg%3D%3D</t>
  </si>
  <si>
    <t xml:space="preserve">581-04023A470KAT2A </t>
  </si>
  <si>
    <t>https://www.digikey.at/de/products/detail/kyocera-avx/KGM05ACG1E470KH/1597210?s=N4IgTCBcDaIAQAYAsCwGYCCSDsCDSGAKmBiALoC%2BQA</t>
  </si>
  <si>
    <t>https://www.mouser.at/ProductDetail/KYOCERA-AVX/0402YC223KAT2A?qs=5HKTOTQQjS0EnTtDy7mDoA%3D%3D</t>
  </si>
  <si>
    <t xml:space="preserve">581-0402YC223K </t>
  </si>
  <si>
    <t>https://www.digikey.at/de/products/detail/kyocera-avx/KGM05AR71C223KH/563228?s=N4IgTCBcDaIAwBY5gJoGExgMwGkCCAKmHgAQgC6AvkA</t>
  </si>
  <si>
    <t>https://www.mouser.at/ProductDetail/KYOCERA-AVX/KGM05AR71C224KH?qs=Jm2GQyTW%2FbiPex5m3cH2hg%3D%3D</t>
  </si>
  <si>
    <t xml:space="preserve">581-KGM05AR71C224KH </t>
  </si>
  <si>
    <t>https://www.digikey.at/de/products/detail/kyocera-avx/KGM05AR71C224KH/9748486?s=N4IgTCBcDaINIHECyAGArAQQEoHYCMAwmGACxwASABCALoC%2BQA</t>
  </si>
  <si>
    <t>https://www.mouser.at/ProductDetail/KYOCERA-AVX/KGM05AR71E473KH?qs=Jm2GQyTW%2FbiQ1YNS0lV9og%3D%3D</t>
  </si>
  <si>
    <t>https://www.digikey.at/de/products/detail/kyocera-avx/KGM05AR71E473KH/8019239?s=N4IgTCBcDaINIHECyAGArAQQEoHYCMAogCw4DMcAEgAQgC6AvkA</t>
  </si>
  <si>
    <t xml:space="preserve">581-KGM05AR71E473KH </t>
  </si>
  <si>
    <t>https://www.mouser.at/ProductDetail/KYOCERA-AVX/04023C104KAT4A?qs=XLNwXgtzMM%2FjcUD%2FzDf3Ww%3D%3D</t>
  </si>
  <si>
    <t xml:space="preserve">581-04023C104KAT4A </t>
  </si>
  <si>
    <t>https://www.digikey.at/de/products/detail/kyocera-avx/KGM05AR71E104KN/11266819?s=N4IgTCBcDaIAwBY5gMwGECMiDSBBAKgrgAQgC6AvkA</t>
  </si>
  <si>
    <t>https://www.mouser.at/ProductDetail/Wurth-Elektronik/865090368008?qs=sGAEpiMZZMsh%252B1woXyUXj8%252BfClNFq2LScI%2FqxYHRVB0%3D</t>
  </si>
  <si>
    <t xml:space="preserve">710-865090368008 </t>
  </si>
  <si>
    <t>Wurth Elektronik</t>
  </si>
  <si>
    <t>https://www.digikey.at/de/products/detail/w%C3%BCrth-elektronik/865090368008/9836336?s=N4IgTCBcDaIBwDYCsAGAnCgzAuKVwAIQBdAXyA</t>
  </si>
  <si>
    <t xml:space="preserve">667-10SVP4R7M </t>
  </si>
  <si>
    <t>https://www.mouser.at/ProductDetail/Panasonic/10SVP4R7M?qs=sGAEpiMZZMsh%252B1woXyUXjyO0LHlEvUX4tZQWk7UWYiA%3D</t>
  </si>
  <si>
    <t>https://www.digikey.at/de/products/detail/panasonic-electronic-components/10SVP4R7M/4204769?s=N4IgTCBcDaIIwAYDKA1ACgFgEoHYCyABCALoC%2BQA</t>
  </si>
  <si>
    <t>https://www.mouser.at/ProductDetail/Wurth-Elektronik/865090540001?qs=sGAEpiMZZMvwFf0viD3Y3aZipiehufnXMKwtG89EhdzCetP1lQWXXg%3D%3D</t>
  </si>
  <si>
    <t xml:space="preserve">710-865090540001 </t>
  </si>
  <si>
    <t>https://www.digikey.at/de/products/detail/w%C3%BCrth-elektronik/865090540001/5727997?s=N4IgTCBcDaIBwDYCsAGAnCpAWFuCMABCALoC%2BQA</t>
  </si>
  <si>
    <t>https://www.mouser.at/ProductDetail/Panasonic/EEE-FN1A220R?qs=sGAEpiMZZMvwFf0viD3Y3a3yb5D6sPUg38nZDcQdi8bBbDROssgO4A%3D%3D</t>
  </si>
  <si>
    <t xml:space="preserve">667-EEE-FN1A220R </t>
  </si>
  <si>
    <t>https://www.digikey.at/de/products/detail/panasonic-electronic-components/EEE-FN1A220R/11656953?s=N4IgTCBcDaIAQFEkFoBiA5AjAQTGADAEogC6AvkA</t>
  </si>
  <si>
    <t>LED, SFH4851</t>
  </si>
  <si>
    <t>ams OSRAM</t>
  </si>
  <si>
    <t xml:space="preserve">720-SFH4851 </t>
  </si>
  <si>
    <t>https://www.mouser.at/ProductDetail/ams-OSRAM/SFH-4851?qs=cd3lnLqJ6yXGkc7njKm9kQ%3D%3D</t>
  </si>
  <si>
    <t>https://www.digikey.at/de/products/detail/ams-osram-usa-inc/SFH-4851/5719275?s=N4IgTCBcDaIAQGUBiAJOAWAHAVgIwgF0BfIA</t>
  </si>
  <si>
    <t>https://www.mouser.at/ProductDetail/ams-OSRAM/BPW-34-FAS-Z?qs=MLItCLRbWswpT9nAaB1H7Q%3D%3D</t>
  </si>
  <si>
    <t>LED, BPW34</t>
  </si>
  <si>
    <t xml:space="preserve">720-BPW34FAS </t>
  </si>
  <si>
    <t>https://www.digikey.at/de/products/detail/ams-osram-usa-inc/BPW-34-FAS-Z/9468210?s=N4IgTCBcDaIAQCEAKB1OBmALHAYgQQGUBaALRAF0BfIA</t>
  </si>
  <si>
    <t>STMicroelectronics</t>
  </si>
  <si>
    <t>Diotec Semiconductor</t>
  </si>
  <si>
    <t xml:space="preserve">637-BC549C </t>
  </si>
  <si>
    <t>https://www.mouser.at/ProductDetail/Diotec-Semiconductor/BC549C?qs=OlC7AqGiEDkWvW%2FMwANXSg%3D%3D</t>
  </si>
  <si>
    <t>https://www.digikey.at/de/products/detail/diotec-semiconductor/BC549C/22192148</t>
  </si>
  <si>
    <t>Piezo buzzer transducer</t>
  </si>
  <si>
    <t>https://www.mouser.at/ProductDetail/Same-Sky/CPT-1203-03-SMT-TR?qs=olJun0bQHM9CieLABGpPUw%3D%3D</t>
  </si>
  <si>
    <t>Same Sky</t>
  </si>
  <si>
    <t xml:space="preserve">179-CPT-1203-03SMTTR </t>
  </si>
  <si>
    <t>https://www.digikey.at/de/products/detail/same-sky-formerly-cui-devices/CPT-1203-03-SMT-TR/25577244?s=N4IgTCBcDaIAQGEAKAVAtARjABgMxrzQGUBZdFAJRAF0BfIA</t>
  </si>
  <si>
    <t>Texas Instruments</t>
  </si>
  <si>
    <t>https://www.mouser.at/ProductDetail/Texas-Instruments/TLC555QDRG4?qs=wY9t4BAG4TI%252Bl%2Fjk2IG%252BQA%3D%3D</t>
  </si>
  <si>
    <t xml:space="preserve">595-TLC555QDRG4 </t>
  </si>
  <si>
    <t>https://at.farnell.com/texas-instruments/tlc555idr/timer-2-1mhz-15v-soic-8/dp/3006914?rpsku=rel3%3ATLC555QDRG4</t>
  </si>
  <si>
    <t>https://www.mouser.at/ProductDetail/Texas-Instruments/LMC567CMX-NOPB?qs=QbsRYf82W3HxHzjwFL3aVQ%3D%3D</t>
  </si>
  <si>
    <t xml:space="preserve">926-LMC567CMX/NOPB </t>
  </si>
  <si>
    <t>https://www.digikey.at/de/products/detail/texas-instruments/LMC567CMX-NOPB/334873</t>
  </si>
  <si>
    <t>https://www.mouser.at/ProductDetail/Texas-Instruments/NE555PSR?qs=gb35HGp1gQIkDLbDNL%252B5gQ%3D%3D</t>
  </si>
  <si>
    <t xml:space="preserve">595-NE555PSR </t>
  </si>
  <si>
    <t>https://www.digikey.at/de/products/detail/texas-instruments/NE555PSR/372493</t>
  </si>
  <si>
    <t>Tone decoder, LMC567</t>
  </si>
  <si>
    <t>Bought LMC567, because NE567 is obsolete</t>
  </si>
  <si>
    <t>Cut Tape/Mouse Reel</t>
  </si>
  <si>
    <t>Ammo Pack</t>
  </si>
  <si>
    <t>PNP Transistor, BD136</t>
  </si>
  <si>
    <t>https://www.mouser.at/ProductDetail/STMicroelectronics/BD136?qs=DcAdhm6iCnpxTgQ3Sd62KQ%3D%3D</t>
  </si>
  <si>
    <t>https://www.digikey.at/de/products/detail/stmicroelectronics/BD136/3945994</t>
  </si>
  <si>
    <t xml:space="preserve">511-BD136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</si>
</sst>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[$-409]mmmm\ d\,\ yyyy;@"/>
    <numFmt numFmtId="166" formatCode="&quot;€&quot;\ 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4" xfId="0" applyNumberFormat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0" fillId="2" borderId="1" xfId="0" applyNumberForma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49" fontId="0" fillId="2" borderId="5" xfId="0" applyNumberFormat="1" applyFill="1" applyBorder="1"/>
    <xf numFmtId="0" fontId="2" fillId="0" borderId="2" xfId="0" applyFont="1" applyBorder="1" applyAlignment="1">
      <alignment horizontal="left"/>
    </xf>
    <xf numFmtId="49" fontId="0" fillId="0" borderId="7" xfId="0" applyNumberFormat="1" applyBorder="1"/>
    <xf numFmtId="49" fontId="2" fillId="0" borderId="7" xfId="0" applyNumberFormat="1" applyFont="1" applyBorder="1"/>
    <xf numFmtId="49" fontId="0" fillId="0" borderId="0" xfId="0" applyNumberFormat="1"/>
    <xf numFmtId="49" fontId="0" fillId="0" borderId="2" xfId="0" applyNumberFormat="1" applyBorder="1"/>
    <xf numFmtId="0" fontId="0" fillId="0" borderId="2" xfId="0" applyBorder="1" applyAlignment="1">
      <alignment horizontal="center"/>
    </xf>
    <xf numFmtId="0" fontId="1" fillId="0" borderId="8" xfId="0" applyFont="1" applyBorder="1" applyAlignment="1">
      <alignment horizontal="right"/>
    </xf>
    <xf numFmtId="49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 applyAlignment="1">
      <alignment horizontal="left"/>
    </xf>
    <xf numFmtId="166" fontId="0" fillId="0" borderId="0" xfId="0" applyNumberFormat="1"/>
    <xf numFmtId="166" fontId="0" fillId="0" borderId="7" xfId="0" applyNumberFormat="1" applyBorder="1"/>
    <xf numFmtId="166" fontId="0" fillId="0" borderId="1" xfId="0" applyNumberFormat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Alignment="1">
      <alignment horizontal="fill"/>
    </xf>
    <xf numFmtId="49" fontId="0" fillId="0" borderId="7" xfId="0" applyNumberFormat="1" applyBorder="1" applyAlignment="1">
      <alignment horizontal="fill"/>
    </xf>
    <xf numFmtId="49" fontId="3" fillId="0" borderId="1" xfId="1" applyNumberFormat="1" applyBorder="1" applyAlignment="1">
      <alignment horizontal="fill"/>
    </xf>
    <xf numFmtId="49" fontId="3" fillId="0" borderId="1" xfId="1" applyNumberFormat="1" applyBorder="1"/>
    <xf numFmtId="49" fontId="1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166" fontId="1" fillId="2" borderId="1" xfId="0" applyNumberFormat="1" applyFont="1" applyFill="1" applyBorder="1" applyAlignment="1">
      <alignment horizontal="center"/>
    </xf>
    <xf numFmtId="0" fontId="0" fillId="0" borderId="1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at/ProductDetail/Panasonic/10SVP4R7M?qs=sGAEpiMZZMsh%252B1woXyUXjyO0LHlEvUX4tZQWk7UWYiA%3D" TargetMode="External"/><Relationship Id="rId21" Type="http://schemas.openxmlformats.org/officeDocument/2006/relationships/hyperlink" Target="https://www.mouser.at/ProductDetail/Same-Sky/CPT-1203-03-SMT-TR?qs=olJun0bQHM9CieLABGpPUw%3D%3D" TargetMode="External"/><Relationship Id="rId42" Type="http://schemas.openxmlformats.org/officeDocument/2006/relationships/hyperlink" Target="https://www.digikey.at/de/products/detail/panasonic-electronic-components/ERJ-UP6D3300V/25290227?s=N4IgTCBcDaIAQFEBKApAtAVQAoDYAiAzAQAzEBqIAugL5A" TargetMode="External"/><Relationship Id="rId47" Type="http://schemas.openxmlformats.org/officeDocument/2006/relationships/hyperlink" Target="https://www.digikey.at/de/products/detail/panasonic-electronic-components/ERJ-UP6D1004V/25290068?s=N4IgTCBcDaIAQFEBKApAtAVQAoDYAiAjAAxEAsAaiALoC%2BQA" TargetMode="External"/><Relationship Id="rId63" Type="http://schemas.openxmlformats.org/officeDocument/2006/relationships/hyperlink" Target="https://www.digikey.at/de/products/detail/texas-instruments/NE555PSR/372493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mouser.at/ProductDetail/ams-OSRAM/SFH-4851?qs=cd3lnLqJ6yXGkc7njKm9kQ%3D%3D" TargetMode="External"/><Relationship Id="rId2" Type="http://schemas.openxmlformats.org/officeDocument/2006/relationships/hyperlink" Target="https://www.digikey.at/de/products/detail/panasonic-electronic-components/ERJ-UP6D1502V/25290049?s=N4IgTCBcDaIAQFEBKApAtAVQAoDYAiAjAKwAMYAaiALoC%2BQA" TargetMode="External"/><Relationship Id="rId16" Type="http://schemas.openxmlformats.org/officeDocument/2006/relationships/hyperlink" Target="https://www.mouser.at/ProductDetail/Panasonic/ERJ-UP6D6801V?qs=sGAEpiMZZMtlubZbdhIBIKPMpJOYNEkDVjIsUtuHopA%3D" TargetMode="External"/><Relationship Id="rId29" Type="http://schemas.openxmlformats.org/officeDocument/2006/relationships/hyperlink" Target="https://www.mouser.at/ProductDetail/Panasonic/ERJ-UP6D4703V?qs=sGAEpiMZZMtlubZbdhIBIKPMpJOYNEkDVAYT4ooTVM0%3D" TargetMode="External"/><Relationship Id="rId11" Type="http://schemas.openxmlformats.org/officeDocument/2006/relationships/hyperlink" Target="https://www.mouser.at/ProductDetail/Texas-Instruments/LMC567CMX-NOPB?qs=QbsRYf82W3HxHzjwFL3aVQ%3D%3D" TargetMode="External"/><Relationship Id="rId24" Type="http://schemas.openxmlformats.org/officeDocument/2006/relationships/hyperlink" Target="https://www.mouser.at/ProductDetail/Panasonic/EEE-FN1A220R?qs=sGAEpiMZZMvwFf0viD3Y3a3yb5D6sPUg38nZDcQdi8bBbDROssgO4A%3D%3D" TargetMode="External"/><Relationship Id="rId32" Type="http://schemas.openxmlformats.org/officeDocument/2006/relationships/hyperlink" Target="https://www.mouser.at/ProductDetail/Panasonic/ERJ-UP6D1003V?qs=sGAEpiMZZMtlubZbdhIBIKPMpJOYNEkDsAqg5b28H0A%3D" TargetMode="External"/><Relationship Id="rId37" Type="http://schemas.openxmlformats.org/officeDocument/2006/relationships/hyperlink" Target="https://www.mouser.at/ProductDetail/Texas-Instruments/TLC555QDRG4?qs=wY9t4BAG4TI%252Bl%2Fjk2IG%252BQA%3D%3D" TargetMode="External"/><Relationship Id="rId40" Type="http://schemas.openxmlformats.org/officeDocument/2006/relationships/hyperlink" Target="https://www.digikey.at/de/products/detail/w%C3%BCrth-elektronik/865090368008/9836336?s=N4IgTCBcDaIBwDYCsAGAnCgzAuKVwAIQBdAXyA" TargetMode="External"/><Relationship Id="rId45" Type="http://schemas.openxmlformats.org/officeDocument/2006/relationships/hyperlink" Target="https://www.digikey.at/de/products/detail/panasonic-electronic-components/ERJ-UP6D1002V/25290126?s=N4IgTCBcDaIAQFEBKApAtAVQAoDYAiAjAAxFgBqIAugL5A" TargetMode="External"/><Relationship Id="rId53" Type="http://schemas.openxmlformats.org/officeDocument/2006/relationships/hyperlink" Target="https://www.digikey.at/de/products/detail/kyocera-avx/KGM05AR71C224KH/9748486?s=N4IgTCBcDaINIHECyAGArAQQEoHYCMAwmGACxwASABCALoC%2BQA" TargetMode="External"/><Relationship Id="rId58" Type="http://schemas.openxmlformats.org/officeDocument/2006/relationships/hyperlink" Target="https://www.digikey.at/de/products/detail/panasonic-electronic-components/10SVP4R7M/4204769?s=N4IgTCBcDaIIwAYDKA1ACgFgEoHYCyABCALoC%2BQA" TargetMode="External"/><Relationship Id="rId66" Type="http://schemas.openxmlformats.org/officeDocument/2006/relationships/hyperlink" Target="https://www.mouser.at/ProductDetail/KYOCERA-AVX/KGM05AR71C224KH?qs=Jm2GQyTW%2FbiPex5m3cH2hg%3D%3D" TargetMode="External"/><Relationship Id="rId5" Type="http://schemas.openxmlformats.org/officeDocument/2006/relationships/hyperlink" Target="https://www.mouser.at/ProductDetail/KYOCERA-AVX/0402YC153KAT2A?qs=NTfP2LycOEQ3DjJnc5Vcrg%3D%3D" TargetMode="External"/><Relationship Id="rId61" Type="http://schemas.openxmlformats.org/officeDocument/2006/relationships/hyperlink" Target="https://www.digikey.at/de/products/detail/diotec-semiconductor/BC549C/22192148" TargetMode="External"/><Relationship Id="rId19" Type="http://schemas.openxmlformats.org/officeDocument/2006/relationships/hyperlink" Target="https://www.digikey.at/de/products/detail/bourns-inc/PVG5A103C03R00/666288?s=N4IgTCBcDaIAoDUDiBWAggRgAwGYDCuASllgAQgC6AvkA" TargetMode="External"/><Relationship Id="rId14" Type="http://schemas.openxmlformats.org/officeDocument/2006/relationships/hyperlink" Target="https://www.mouser.at/ProductDetail/KYOCERA-AVX/0402YC223KAT2A?qs=5HKTOTQQjS0EnTtDy7mDoA%3D%3D" TargetMode="External"/><Relationship Id="rId22" Type="http://schemas.openxmlformats.org/officeDocument/2006/relationships/hyperlink" Target="https://www.mouser.at/ProductDetail/Diotec-Semiconductor/BC549C?qs=OlC7AqGiEDkWvW%2FMwANXSg%3D%3D" TargetMode="External"/><Relationship Id="rId27" Type="http://schemas.openxmlformats.org/officeDocument/2006/relationships/hyperlink" Target="https://www.mouser.at/ProductDetail/KYOCERA-AVX/04023A470KAT2A?qs=eR9LWjlYdH0QzACD4%2FW3bg%3D%3D" TargetMode="External"/><Relationship Id="rId30" Type="http://schemas.openxmlformats.org/officeDocument/2006/relationships/hyperlink" Target="https://www.mouser.at/ProductDetail/Panasonic/ERJ-UP6D4701V?qs=sGAEpiMZZMtlubZbdhIBIKPMpJOYNEkDOMlrhEi8u00%3D" TargetMode="External"/><Relationship Id="rId35" Type="http://schemas.openxmlformats.org/officeDocument/2006/relationships/hyperlink" Target="https://www.mouser.at/ProductDetail/Panasonic/ERJ-UP6D1801V?qs=sGAEpiMZZMtlubZbdhIBIKPMpJOYNEkDoCuvMcjiu0I%3D" TargetMode="External"/><Relationship Id="rId43" Type="http://schemas.openxmlformats.org/officeDocument/2006/relationships/hyperlink" Target="https://www.digikey.at/de/products/detail/panasonic-electronic-components/ERJ-UP6D1801V/25289944?s=N4IgTCBcDaIAQFEBKApAtAVQAoDYAiAjABwAMBAaiALoC%2BQA" TargetMode="External"/><Relationship Id="rId48" Type="http://schemas.openxmlformats.org/officeDocument/2006/relationships/hyperlink" Target="https://www.digikey.at/de/products/detail/panasonic-electronic-components/ERJ-UP6D1001V/25290408?s=N4IgTCBcDaIAQFEBKApAtAVQAoDYAiAjAAxEEBqIAugL5A" TargetMode="External"/><Relationship Id="rId56" Type="http://schemas.openxmlformats.org/officeDocument/2006/relationships/hyperlink" Target="https://www.digikey.at/de/products/detail/kyocera-avx/KGM05AR71C223KH/563228?s=N4IgTCBcDaIAwBY5gJoGExgMwGkCCAKmHgAQgC6AvkA" TargetMode="External"/><Relationship Id="rId64" Type="http://schemas.openxmlformats.org/officeDocument/2006/relationships/hyperlink" Target="https://www.digikey.at/de/products/detail/texas-instruments/LMC567CMX-NOPB/334873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www.mouser.at/ProductDetail/Bourns/PVG5A103C03R00?qs=K6aI6PsrKE1vJOwlGZs%2FaQ%3D%3D" TargetMode="External"/><Relationship Id="rId51" Type="http://schemas.openxmlformats.org/officeDocument/2006/relationships/hyperlink" Target="https://www.digikey.at/de/products/detail/kyocera-avx/04023C103K4T2A/11230982?s=N4IgTCBcDaIAQGkCCBZADAViQJQOwEYBRfNAZgQAkQBdAXyA" TargetMode="External"/><Relationship Id="rId3" Type="http://schemas.openxmlformats.org/officeDocument/2006/relationships/hyperlink" Target="https://www.mouser.at/ProductDetail/Panasonic/ERJ-UP6D3300V?qs=sGAEpiMZZMtlubZbdhIBIKPMpJOYNEkDAO%2F3A36CBEg%3D" TargetMode="External"/><Relationship Id="rId12" Type="http://schemas.openxmlformats.org/officeDocument/2006/relationships/hyperlink" Target="https://www.mouser.at/ProductDetail/Wurth-Elektronik/865090540001?qs=sGAEpiMZZMvwFf0viD3Y3aZipiehufnXMKwtG89EhdzCetP1lQWXXg%3D%3D" TargetMode="External"/><Relationship Id="rId17" Type="http://schemas.openxmlformats.org/officeDocument/2006/relationships/hyperlink" Target="https://www.digikey.at/de/products/detail/panasonic-electronic-components/ERJ-UP6D6801V/25290109?s=N4IgTCBcDaIAQFEBKApAtAVQAoDYAiOAHAAwCMAaiALoC%2BQA" TargetMode="External"/><Relationship Id="rId25" Type="http://schemas.openxmlformats.org/officeDocument/2006/relationships/hyperlink" Target="https://www.mouser.at/ProductDetail/KYOCERA-AVX/04023C104KAT4A?qs=XLNwXgtzMM%2FjcUD%2FzDf3Ww%3D%3D" TargetMode="External"/><Relationship Id="rId33" Type="http://schemas.openxmlformats.org/officeDocument/2006/relationships/hyperlink" Target="https://www.mouser.at/ProductDetail/Panasonic/ERJ-UP6D1004V?qs=sGAEpiMZZMtlubZbdhIBIKPMpJOYNEkDx%2FgKhWJEkP0%3D" TargetMode="External"/><Relationship Id="rId38" Type="http://schemas.openxmlformats.org/officeDocument/2006/relationships/hyperlink" Target="https://at.farnell.com/texas-instruments/tlc555idr/timer-2-1mhz-15v-soic-8/dp/3006914?rpsku=rel3%3ATLC555QDRG4" TargetMode="External"/><Relationship Id="rId46" Type="http://schemas.openxmlformats.org/officeDocument/2006/relationships/hyperlink" Target="https://www.digikey.at/de/products/detail/panasonic-electronic-components/ERJ-UP6D1003V/25290150?s=N4IgTCBcDaIAQFEBKApAtAVQAoDYAiAjAAxEDMAaiALoC%2BQA" TargetMode="External"/><Relationship Id="rId59" Type="http://schemas.openxmlformats.org/officeDocument/2006/relationships/hyperlink" Target="https://www.digikey.at/de/products/detail/panasonic-electronic-components/EEE-FN1A220R/11656953?s=N4IgTCBcDaIAQFEkFoBiA5AjAQTGADAEogC6AvkA" TargetMode="External"/><Relationship Id="rId67" Type="http://schemas.openxmlformats.org/officeDocument/2006/relationships/hyperlink" Target="https://www.digikey.at/de/products/detail/stmicroelectronics/BD136/3945994" TargetMode="External"/><Relationship Id="rId20" Type="http://schemas.openxmlformats.org/officeDocument/2006/relationships/hyperlink" Target="https://www.mouser.at/ProductDetail/Texas-Instruments/NE555PSR?qs=gb35HGp1gQIkDLbDNL%252B5gQ%3D%3D" TargetMode="External"/><Relationship Id="rId41" Type="http://schemas.openxmlformats.org/officeDocument/2006/relationships/hyperlink" Target="https://www.digikey.at/de/products/detail/kyocera-avx/KGM05AR71C153KH/563226?s=N4IgTCBcDaIAwBY5gJoGECMBWAzAaQEEAVMAgAhAF0BfIA" TargetMode="External"/><Relationship Id="rId54" Type="http://schemas.openxmlformats.org/officeDocument/2006/relationships/hyperlink" Target="https://www.digikey.at/de/products/detail/kyocera-avx/KGM05ACG1E470KH/1597210?s=N4IgTCBcDaIAQAYAsCwGYCCSDsCDSGAKmBiALoC%2BQA" TargetMode="External"/><Relationship Id="rId62" Type="http://schemas.openxmlformats.org/officeDocument/2006/relationships/hyperlink" Target="https://www.digikey.at/de/products/detail/ams-osram-usa-inc/BPW-34-FAS-Z/9468210?s=N4IgTCBcDaIAQCEAKB1OBmALHAYgQQGUBaALRAF0BfIA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www.mouser.at/ProductDetail/Panasonic/ERJ-UP6D2701V?qs=sGAEpiMZZMtlubZbdhIBIKPMpJOYNEkD3mcnbF3zra0%3D" TargetMode="External"/><Relationship Id="rId6" Type="http://schemas.openxmlformats.org/officeDocument/2006/relationships/hyperlink" Target="https://www.mouser.at/ProductDetail/Wurth-Elektronik/865090368008?qs=sGAEpiMZZMsh%252B1woXyUXj8%252BfClNFq2LScI%2FqxYHRVB0%3D" TargetMode="External"/><Relationship Id="rId15" Type="http://schemas.openxmlformats.org/officeDocument/2006/relationships/hyperlink" Target="https://www.mouser.at/ProductDetail/KYOCERA-AVX/KAM05AR71E103KH?qs=sGAEpiMZZMsh%252B1woXyUXj17cMikWvs6%2Fg32gYGpDoYI%3D" TargetMode="External"/><Relationship Id="rId23" Type="http://schemas.openxmlformats.org/officeDocument/2006/relationships/hyperlink" Target="https://www.mouser.at/ProductDetail/ams-OSRAM/BPW-34-FAS-Z?qs=MLItCLRbWswpT9nAaB1H7Q%3D%3D" TargetMode="External"/><Relationship Id="rId28" Type="http://schemas.openxmlformats.org/officeDocument/2006/relationships/hyperlink" Target="https://www.mouser.at/ProductDetail/Panasonic/ERJ-UP6D2201V?qs=sGAEpiMZZMtlubZbdhIBIKPMpJOYNEkDo9t5lMX2QRA%3D" TargetMode="External"/><Relationship Id="rId36" Type="http://schemas.openxmlformats.org/officeDocument/2006/relationships/hyperlink" Target="https://www.mouser.at/ProductDetail/Panasonic/ERJ-UP6D3301V?qs=sGAEpiMZZMtlubZbdhIBIKPMpJOYNEkDHukM6vgaVDs%3D" TargetMode="External"/><Relationship Id="rId49" Type="http://schemas.openxmlformats.org/officeDocument/2006/relationships/hyperlink" Target="https://www.digikey.at/de/products/detail/panasonic-electronic-components/ERJ-UP6D4703V/25290089?s=N4IgTCBcDaIAQFEBKApAtAVQAoDYAiALAOwAMAzAGogC6AvkA" TargetMode="External"/><Relationship Id="rId57" Type="http://schemas.openxmlformats.org/officeDocument/2006/relationships/hyperlink" Target="https://www.digikey.at/de/products/detail/kyocera-avx/KGM05AR71E473KH/8019239?s=N4IgTCBcDaINIHECyAGArAQQEoHYCMAogCw4DMcAEgAQgC6AvkA" TargetMode="External"/><Relationship Id="rId10" Type="http://schemas.openxmlformats.org/officeDocument/2006/relationships/hyperlink" Target="https://www.mouser.at/ProductDetail/Panasonic/ERJ-UP6D1502V?qs=sGAEpiMZZMtlubZbdhIBIKPMpJOYNEkDw64KhogPi%2Fk%3D" TargetMode="External"/><Relationship Id="rId31" Type="http://schemas.openxmlformats.org/officeDocument/2006/relationships/hyperlink" Target="https://www.mouser.at/ProductDetail/Panasonic/ERJ-UP6D1001V?qs=sGAEpiMZZMtlubZbdhIBIKPMpJOYNEkD6SXjzs79RY4%3D" TargetMode="External"/><Relationship Id="rId44" Type="http://schemas.openxmlformats.org/officeDocument/2006/relationships/hyperlink" Target="https://www.digikey.at/de/products/detail/panasonic-electronic-components/ERJ-UP6D3301V/25290005?s=N4IgTCBcDaIAQFEBKApAtAVQAoDYAiAzAQAwCMAaiALoC%2BQA" TargetMode="External"/><Relationship Id="rId52" Type="http://schemas.openxmlformats.org/officeDocument/2006/relationships/hyperlink" Target="https://www.digikey.at/de/products/detail/panasonic-electronic-components/ERJ-UP6D2201V/25289963?s=N4IgTCBcDaIAQFEBKApAtAVQAoDYAiYYADAIwBqIAugL5A" TargetMode="External"/><Relationship Id="rId60" Type="http://schemas.openxmlformats.org/officeDocument/2006/relationships/hyperlink" Target="https://www.digikey.at/de/products/detail/kyocera-avx/KGM05AR71E104KN/11266819?s=N4IgTCBcDaIAwBY5gMwGECMiDSBBAKgrgAQgC6AvkA" TargetMode="External"/><Relationship Id="rId65" Type="http://schemas.openxmlformats.org/officeDocument/2006/relationships/hyperlink" Target="https://www.digikey.at/de/products/detail/same-sky-formerly-cui-devices/CPT-1203-03-SMT-TR/25577244?s=N4IgTCBcDaIAQGEAKAVAtARjABgMxrzQGUBZdFAJRAF0BfIA" TargetMode="External"/><Relationship Id="rId4" Type="http://schemas.openxmlformats.org/officeDocument/2006/relationships/hyperlink" Target="https://www.mouser.at/ProductDetail/Panasonic/ERJ-U1TF47R0U?qs=sGAEpiMZZMtlubZbdhIBIKJy1u7Ks2lIcqlfaqjaEZc%3D" TargetMode="External"/><Relationship Id="rId9" Type="http://schemas.openxmlformats.org/officeDocument/2006/relationships/hyperlink" Target="https://www.mouser.at/ProductDetail/STMicroelectronics/BD136?qs=DcAdhm6iCnpxTgQ3Sd62KQ%3D%3D" TargetMode="External"/><Relationship Id="rId13" Type="http://schemas.openxmlformats.org/officeDocument/2006/relationships/hyperlink" Target="https://www.mouser.at/ProductDetail/KYOCERA-AVX/KGM05AR71E473KH?qs=Jm2GQyTW%2FbiQ1YNS0lV9og%3D%3D" TargetMode="External"/><Relationship Id="rId18" Type="http://schemas.openxmlformats.org/officeDocument/2006/relationships/hyperlink" Target="https://www.digikey.at/de/products/detail/panasonic-electronic-components/ERJ-UP6D2701V/25290262?s=N4IgTCBcDaIAQFEBKApAtAVQAoDYAiYA7AAwCMAaiALoC%2BQA" TargetMode="External"/><Relationship Id="rId39" Type="http://schemas.openxmlformats.org/officeDocument/2006/relationships/hyperlink" Target="https://www.digikey.at/de/products/detail/ams-osram-usa-inc/SFH-4851/5719275?s=N4IgTCBcDaIAQGUBiAJOAWAHAVgIwgF0BfIA" TargetMode="External"/><Relationship Id="rId34" Type="http://schemas.openxmlformats.org/officeDocument/2006/relationships/hyperlink" Target="https://www.mouser.at/ProductDetail/Panasonic/ERJ-UP6D1002V?qs=sGAEpiMZZMtlubZbdhIBIKPMpJOYNEkD7eGi%252BWChV%252Bw%3D" TargetMode="External"/><Relationship Id="rId50" Type="http://schemas.openxmlformats.org/officeDocument/2006/relationships/hyperlink" Target="https://www.digikey.at/de/products/detail/panasonic-electronic-components/ERJ-UP6D4701V/25290187?s=N4IgTCBcDaIAQFEBKApAtAVQAoDYAiALAOwAMAjAGogC6AvkA" TargetMode="External"/><Relationship Id="rId55" Type="http://schemas.openxmlformats.org/officeDocument/2006/relationships/hyperlink" Target="https://www.digikey.at/de/products/detail/w%C3%BCrth-elektronik/865090540001/5727997?s=N4IgTCBcDaIBwDYCsAGAnCpAWFuCMABC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8"/>
  <sheetViews>
    <sheetView tabSelected="1" zoomScale="85" zoomScaleNormal="85" workbookViewId="0">
      <pane ySplit="8" topLeftCell="A9" activePane="bottomLeft" state="frozen"/>
      <selection pane="bottomLeft" activeCell="K43" sqref="K43"/>
    </sheetView>
  </sheetViews>
  <sheetFormatPr baseColWidth="10" defaultColWidth="9.140625" defaultRowHeight="15" x14ac:dyDescent="0.25"/>
  <cols>
    <col min="1" max="1" width="5.7109375" style="3" customWidth="1"/>
    <col min="2" max="2" width="11.28515625" style="2" customWidth="1"/>
    <col min="3" max="3" width="28.85546875" style="2" customWidth="1"/>
    <col min="4" max="4" width="5.7109375" style="3" customWidth="1"/>
    <col min="5" max="5" width="22.5703125" style="2" customWidth="1"/>
    <col min="6" max="6" width="21.140625" style="2" customWidth="1"/>
    <col min="7" max="7" width="16.7109375" style="2" customWidth="1"/>
    <col min="8" max="8" width="21.5703125" style="2" customWidth="1"/>
    <col min="9" max="11" width="10.7109375" style="28" customWidth="1"/>
    <col min="12" max="12" width="12" style="2" customWidth="1"/>
    <col min="13" max="13" width="23.7109375" style="29" customWidth="1"/>
    <col min="14" max="14" width="19.140625" style="2" customWidth="1"/>
    <col min="15" max="15" width="55.7109375" style="2" customWidth="1"/>
  </cols>
  <sheetData>
    <row r="1" spans="1:15" ht="23.25" x14ac:dyDescent="0.35">
      <c r="A1" s="8" t="s">
        <v>0</v>
      </c>
      <c r="B1" s="9"/>
      <c r="C1" s="9"/>
      <c r="D1" s="14"/>
      <c r="E1" s="15"/>
      <c r="F1" s="16"/>
      <c r="G1" s="15"/>
      <c r="H1" s="17"/>
      <c r="I1" s="26"/>
      <c r="J1" s="26"/>
      <c r="K1" s="26"/>
      <c r="L1" s="17"/>
      <c r="M1" s="30"/>
      <c r="N1" s="17"/>
      <c r="O1" s="17"/>
    </row>
    <row r="2" spans="1:15" x14ac:dyDescent="0.25">
      <c r="A2" s="10" t="s">
        <v>1</v>
      </c>
      <c r="B2" s="9"/>
      <c r="C2" s="9" t="s">
        <v>20</v>
      </c>
      <c r="D2" s="7"/>
      <c r="E2" s="23" t="str">
        <f xml:space="preserve"> CONCATENATE("Costs for ",I8," boards:")</f>
        <v>Costs for 1 boards:</v>
      </c>
      <c r="F2" s="9"/>
      <c r="G2" s="24">
        <f>SUMPRODUCT(D9:D208,I9:I208)*I8</f>
        <v>24.92</v>
      </c>
      <c r="H2" s="18"/>
      <c r="I2" s="26"/>
      <c r="J2" s="26"/>
      <c r="K2" s="26"/>
      <c r="L2" s="17"/>
      <c r="M2" s="30"/>
      <c r="N2" s="17"/>
      <c r="O2" s="17"/>
    </row>
    <row r="3" spans="1:15" x14ac:dyDescent="0.25">
      <c r="A3" s="10" t="s">
        <v>15</v>
      </c>
      <c r="B3" s="11"/>
      <c r="C3" s="9" t="s">
        <v>21</v>
      </c>
      <c r="D3" s="7"/>
      <c r="E3" s="23" t="str">
        <f xml:space="preserve"> CONCATENATE("Costs for ",J8," boards:")</f>
        <v>Costs for 10 boards:</v>
      </c>
      <c r="F3" s="9"/>
      <c r="G3" s="24">
        <f>SUMPRODUCT(D9:D208,J9:J208)*J8</f>
        <v>179.14000000000001</v>
      </c>
      <c r="H3" s="18"/>
      <c r="I3" s="26"/>
      <c r="J3" s="26"/>
      <c r="K3" s="26"/>
      <c r="L3" s="17"/>
      <c r="M3" s="30"/>
      <c r="N3" s="17"/>
      <c r="O3" s="17"/>
    </row>
    <row r="4" spans="1:15" x14ac:dyDescent="0.25">
      <c r="A4" s="12" t="s">
        <v>16</v>
      </c>
      <c r="B4" s="13"/>
      <c r="C4" s="25">
        <v>45634</v>
      </c>
      <c r="D4" s="7"/>
      <c r="E4" s="23" t="str">
        <f xml:space="preserve"> CONCATENATE("Costs for ",K8," boards:")</f>
        <v>Costs for 100 boards:</v>
      </c>
      <c r="F4" s="9"/>
      <c r="G4" s="24">
        <f>SUMPRODUCT(D9:D208,K9:K208)*K8</f>
        <v>1584.9999999999993</v>
      </c>
      <c r="H4" s="18"/>
      <c r="I4" s="26"/>
      <c r="J4" s="26"/>
      <c r="K4" s="26"/>
      <c r="L4" s="17"/>
      <c r="M4" s="30"/>
      <c r="N4" s="17"/>
      <c r="O4" s="17"/>
    </row>
    <row r="5" spans="1:15" x14ac:dyDescent="0.25">
      <c r="A5" s="10" t="s">
        <v>17</v>
      </c>
      <c r="B5" s="11"/>
      <c r="C5" s="9" t="s">
        <v>18</v>
      </c>
      <c r="D5" s="19"/>
      <c r="E5" s="20"/>
      <c r="F5" s="21"/>
      <c r="G5" s="21"/>
      <c r="H5" s="17"/>
      <c r="I5" s="26"/>
      <c r="J5" s="26"/>
      <c r="K5" s="26"/>
      <c r="L5" s="17"/>
      <c r="M5" s="30"/>
      <c r="N5" s="17"/>
      <c r="O5" s="17"/>
    </row>
    <row r="6" spans="1:15" x14ac:dyDescent="0.25">
      <c r="A6" s="4"/>
      <c r="B6" s="5"/>
      <c r="C6" s="5"/>
      <c r="D6" s="6"/>
      <c r="E6" s="15"/>
      <c r="F6" s="15"/>
      <c r="G6" s="15"/>
      <c r="H6" s="15"/>
      <c r="I6" s="27"/>
      <c r="J6" s="27"/>
      <c r="K6" s="27"/>
      <c r="L6" s="15"/>
      <c r="M6" s="31"/>
      <c r="N6" s="15"/>
      <c r="O6" s="15"/>
    </row>
    <row r="7" spans="1:15" x14ac:dyDescent="0.25">
      <c r="A7" s="36" t="s">
        <v>2</v>
      </c>
      <c r="B7" s="34" t="s">
        <v>6</v>
      </c>
      <c r="C7" s="34" t="s">
        <v>3</v>
      </c>
      <c r="D7" s="36" t="s">
        <v>4</v>
      </c>
      <c r="E7" s="34" t="s">
        <v>5</v>
      </c>
      <c r="F7" s="34" t="s">
        <v>7</v>
      </c>
      <c r="G7" s="34" t="s">
        <v>8</v>
      </c>
      <c r="H7" s="34" t="s">
        <v>9</v>
      </c>
      <c r="I7" s="40" t="s">
        <v>14</v>
      </c>
      <c r="J7" s="40"/>
      <c r="K7" s="40"/>
      <c r="L7" s="34" t="s">
        <v>12</v>
      </c>
      <c r="M7" s="38" t="s">
        <v>10</v>
      </c>
      <c r="N7" s="34" t="s">
        <v>13</v>
      </c>
      <c r="O7" s="34" t="s">
        <v>11</v>
      </c>
    </row>
    <row r="8" spans="1:15" s="1" customFormat="1" ht="15" customHeight="1" x14ac:dyDescent="0.25">
      <c r="A8" s="37"/>
      <c r="B8" s="35"/>
      <c r="C8" s="35"/>
      <c r="D8" s="37"/>
      <c r="E8" s="35"/>
      <c r="F8" s="35"/>
      <c r="G8" s="35"/>
      <c r="H8" s="35"/>
      <c r="I8" s="22">
        <v>1</v>
      </c>
      <c r="J8" s="22">
        <v>10</v>
      </c>
      <c r="K8" s="22">
        <v>100</v>
      </c>
      <c r="L8" s="35"/>
      <c r="M8" s="39"/>
      <c r="N8" s="35"/>
      <c r="O8" s="35"/>
    </row>
    <row r="9" spans="1:15" x14ac:dyDescent="0.25">
      <c r="A9" s="3">
        <v>1</v>
      </c>
      <c r="B9" s="2" t="s">
        <v>22</v>
      </c>
      <c r="C9" s="2" t="s">
        <v>56</v>
      </c>
      <c r="D9" s="3">
        <v>1</v>
      </c>
      <c r="E9" s="2" t="s">
        <v>199</v>
      </c>
      <c r="F9" s="2" t="s">
        <v>88</v>
      </c>
      <c r="G9" s="2" t="s">
        <v>85</v>
      </c>
      <c r="H9" s="41" t="s">
        <v>97</v>
      </c>
      <c r="I9" s="28">
        <v>0.29499999999999998</v>
      </c>
      <c r="J9" s="28">
        <v>0.246</v>
      </c>
      <c r="K9" s="28">
        <v>0.22500000000000001</v>
      </c>
      <c r="L9" s="2" t="s">
        <v>19</v>
      </c>
      <c r="M9" s="32" t="s">
        <v>93</v>
      </c>
      <c r="N9" s="33" t="s">
        <v>94</v>
      </c>
    </row>
    <row r="10" spans="1:15" x14ac:dyDescent="0.25">
      <c r="A10" s="3">
        <f>A9+1</f>
        <v>2</v>
      </c>
      <c r="B10" s="2" t="s">
        <v>23</v>
      </c>
      <c r="C10" s="2" t="s">
        <v>57</v>
      </c>
      <c r="D10" s="3">
        <v>1</v>
      </c>
      <c r="E10" s="2" t="s">
        <v>199</v>
      </c>
      <c r="F10" s="2" t="s">
        <v>88</v>
      </c>
      <c r="G10" s="2" t="s">
        <v>85</v>
      </c>
      <c r="H10" s="41" t="s">
        <v>91</v>
      </c>
      <c r="I10" s="28">
        <v>0.29499999999999998</v>
      </c>
      <c r="J10" s="28">
        <v>0.246</v>
      </c>
      <c r="K10" s="28">
        <v>0.22500000000000001</v>
      </c>
      <c r="L10" s="2" t="s">
        <v>19</v>
      </c>
      <c r="M10" s="32" t="s">
        <v>90</v>
      </c>
      <c r="N10" s="33" t="s">
        <v>92</v>
      </c>
    </row>
    <row r="11" spans="1:15" x14ac:dyDescent="0.25">
      <c r="A11" s="3">
        <f t="shared" ref="A11:A74" si="0">A10+1</f>
        <v>3</v>
      </c>
      <c r="B11" s="2" t="s">
        <v>25</v>
      </c>
      <c r="C11" s="2" t="s">
        <v>89</v>
      </c>
      <c r="D11" s="3">
        <v>1</v>
      </c>
      <c r="E11" s="2" t="s">
        <v>199</v>
      </c>
      <c r="F11" s="2" t="s">
        <v>88</v>
      </c>
      <c r="G11" s="2" t="s">
        <v>85</v>
      </c>
      <c r="H11" s="41" t="s">
        <v>98</v>
      </c>
      <c r="I11" s="28">
        <v>0.29499999999999998</v>
      </c>
      <c r="J11" s="28">
        <v>0.246</v>
      </c>
      <c r="K11" s="28">
        <v>0.22500000000000001</v>
      </c>
      <c r="L11" s="2" t="s">
        <v>19</v>
      </c>
      <c r="M11" s="32" t="s">
        <v>95</v>
      </c>
      <c r="N11" s="33" t="s">
        <v>96</v>
      </c>
    </row>
    <row r="12" spans="1:15" x14ac:dyDescent="0.25">
      <c r="A12" s="3">
        <f t="shared" si="0"/>
        <v>4</v>
      </c>
      <c r="B12" s="2" t="s">
        <v>24</v>
      </c>
      <c r="C12" s="2" t="s">
        <v>111</v>
      </c>
      <c r="D12" s="3">
        <v>1</v>
      </c>
      <c r="E12" s="2" t="s">
        <v>199</v>
      </c>
      <c r="F12" s="2" t="s">
        <v>88</v>
      </c>
      <c r="G12" s="2" t="s">
        <v>85</v>
      </c>
      <c r="H12" s="41" t="s">
        <v>113</v>
      </c>
      <c r="I12" s="28">
        <v>0.47499999999999998</v>
      </c>
      <c r="J12" s="28">
        <v>0.27600000000000002</v>
      </c>
      <c r="K12" s="28">
        <v>0.17899999999999999</v>
      </c>
      <c r="L12" s="2" t="s">
        <v>19</v>
      </c>
      <c r="M12" s="32" t="s">
        <v>112</v>
      </c>
      <c r="N12" s="33" t="s">
        <v>114</v>
      </c>
    </row>
    <row r="13" spans="1:15" x14ac:dyDescent="0.25">
      <c r="A13" s="3">
        <f t="shared" si="0"/>
        <v>5</v>
      </c>
      <c r="B13" s="2" t="s">
        <v>26</v>
      </c>
      <c r="C13" s="2" t="s">
        <v>59</v>
      </c>
      <c r="D13" s="3">
        <v>1</v>
      </c>
      <c r="E13" s="2" t="s">
        <v>199</v>
      </c>
      <c r="F13" s="2" t="s">
        <v>133</v>
      </c>
      <c r="G13" s="2" t="s">
        <v>85</v>
      </c>
      <c r="H13" s="41" t="s">
        <v>138</v>
      </c>
      <c r="I13" s="28">
        <v>9.5000000000000001E-2</v>
      </c>
      <c r="J13" s="28">
        <v>2.7E-2</v>
      </c>
      <c r="K13" s="28">
        <v>1.2999999999999999E-2</v>
      </c>
      <c r="L13" s="2" t="s">
        <v>19</v>
      </c>
      <c r="M13" s="32" t="s">
        <v>137</v>
      </c>
      <c r="N13" s="33" t="s">
        <v>139</v>
      </c>
    </row>
    <row r="14" spans="1:15" x14ac:dyDescent="0.25">
      <c r="A14" s="3">
        <f t="shared" si="0"/>
        <v>6</v>
      </c>
      <c r="B14" s="2" t="s">
        <v>27</v>
      </c>
      <c r="C14" s="2" t="s">
        <v>60</v>
      </c>
      <c r="D14" s="3">
        <v>1</v>
      </c>
      <c r="E14" s="2" t="s">
        <v>199</v>
      </c>
      <c r="F14" s="2" t="s">
        <v>157</v>
      </c>
      <c r="G14" s="2" t="s">
        <v>85</v>
      </c>
      <c r="H14" s="41" t="s">
        <v>156</v>
      </c>
      <c r="I14" s="28">
        <v>0.29499999999999998</v>
      </c>
      <c r="J14" s="28">
        <v>0.27600000000000002</v>
      </c>
      <c r="K14" s="28">
        <v>0.25600000000000001</v>
      </c>
      <c r="L14" s="2" t="s">
        <v>19</v>
      </c>
      <c r="M14" s="32" t="s">
        <v>155</v>
      </c>
      <c r="N14" s="33" t="s">
        <v>158</v>
      </c>
    </row>
    <row r="15" spans="1:15" x14ac:dyDescent="0.25">
      <c r="A15" s="3">
        <f t="shared" si="0"/>
        <v>7</v>
      </c>
      <c r="B15" s="2" t="s">
        <v>41</v>
      </c>
      <c r="C15" s="2" t="s">
        <v>168</v>
      </c>
      <c r="D15" s="3">
        <v>2</v>
      </c>
      <c r="E15" s="2" t="s">
        <v>200</v>
      </c>
      <c r="F15" s="2" t="s">
        <v>169</v>
      </c>
      <c r="G15" s="2" t="s">
        <v>85</v>
      </c>
      <c r="H15" s="41" t="s">
        <v>170</v>
      </c>
      <c r="I15" s="28">
        <v>4.8499999999999996</v>
      </c>
      <c r="J15" s="28">
        <v>3.43</v>
      </c>
      <c r="K15" s="28">
        <v>3.25</v>
      </c>
      <c r="L15" s="2" t="s">
        <v>19</v>
      </c>
      <c r="M15" s="32" t="s">
        <v>171</v>
      </c>
      <c r="N15" s="33" t="s">
        <v>172</v>
      </c>
    </row>
    <row r="16" spans="1:15" x14ac:dyDescent="0.25">
      <c r="A16" s="3">
        <f t="shared" si="0"/>
        <v>8</v>
      </c>
      <c r="B16" s="2" t="s">
        <v>28</v>
      </c>
      <c r="C16" s="2" t="s">
        <v>82</v>
      </c>
      <c r="D16" s="3">
        <v>1</v>
      </c>
      <c r="E16" s="2" t="s">
        <v>199</v>
      </c>
      <c r="F16" s="2" t="s">
        <v>84</v>
      </c>
      <c r="G16" s="2" t="s">
        <v>85</v>
      </c>
      <c r="H16" s="41" t="s">
        <v>83</v>
      </c>
      <c r="I16" s="28">
        <v>2.78</v>
      </c>
      <c r="J16" s="28">
        <v>1.94</v>
      </c>
      <c r="K16" s="28">
        <v>1.65</v>
      </c>
      <c r="L16" s="2" t="s">
        <v>19</v>
      </c>
      <c r="M16" s="32" t="s">
        <v>87</v>
      </c>
      <c r="N16" s="33" t="s">
        <v>86</v>
      </c>
    </row>
    <row r="17" spans="1:14" x14ac:dyDescent="0.25">
      <c r="A17" s="3">
        <f t="shared" si="0"/>
        <v>9</v>
      </c>
      <c r="B17" s="2" t="s">
        <v>29</v>
      </c>
      <c r="C17" s="2" t="s">
        <v>201</v>
      </c>
      <c r="D17" s="3">
        <v>1</v>
      </c>
      <c r="E17" s="2" t="s">
        <v>200</v>
      </c>
      <c r="F17" s="2" t="s">
        <v>177</v>
      </c>
      <c r="G17" s="2" t="s">
        <v>85</v>
      </c>
      <c r="H17" s="41" t="s">
        <v>204</v>
      </c>
      <c r="I17" s="28">
        <v>0.22800000000000001</v>
      </c>
      <c r="J17" s="28">
        <v>0.185</v>
      </c>
      <c r="K17" s="28">
        <v>0.16400000000000001</v>
      </c>
      <c r="L17" s="2" t="s">
        <v>19</v>
      </c>
      <c r="M17" s="32" t="s">
        <v>202</v>
      </c>
      <c r="N17" s="33" t="s">
        <v>203</v>
      </c>
    </row>
    <row r="18" spans="1:14" x14ac:dyDescent="0.25">
      <c r="A18" s="3">
        <f t="shared" si="0"/>
        <v>10</v>
      </c>
      <c r="B18" s="2" t="s">
        <v>30</v>
      </c>
      <c r="C18" s="2" t="s">
        <v>61</v>
      </c>
      <c r="D18" s="3">
        <v>1</v>
      </c>
      <c r="E18" s="2" t="s">
        <v>199</v>
      </c>
      <c r="F18" s="2" t="s">
        <v>187</v>
      </c>
      <c r="G18" s="2" t="s">
        <v>85</v>
      </c>
      <c r="H18" s="41" t="s">
        <v>189</v>
      </c>
      <c r="I18" s="28">
        <v>0.79800000000000004</v>
      </c>
      <c r="J18" s="28">
        <v>0.69899999999999995</v>
      </c>
      <c r="K18" s="28">
        <v>0.53600000000000003</v>
      </c>
      <c r="L18" s="2" t="s">
        <v>19</v>
      </c>
      <c r="M18" s="32" t="s">
        <v>188</v>
      </c>
      <c r="N18" s="33" t="s">
        <v>190</v>
      </c>
    </row>
    <row r="19" spans="1:14" x14ac:dyDescent="0.25">
      <c r="A19" s="3">
        <f t="shared" si="0"/>
        <v>11</v>
      </c>
      <c r="B19" s="2" t="s">
        <v>31</v>
      </c>
      <c r="C19" s="2" t="s">
        <v>62</v>
      </c>
      <c r="D19" s="3">
        <v>1</v>
      </c>
      <c r="E19" s="2" t="s">
        <v>199</v>
      </c>
      <c r="F19" s="2" t="s">
        <v>88</v>
      </c>
      <c r="G19" s="2" t="s">
        <v>85</v>
      </c>
      <c r="H19" s="41" t="s">
        <v>100</v>
      </c>
      <c r="I19" s="28">
        <v>0.247</v>
      </c>
      <c r="J19" s="28">
        <v>0.246</v>
      </c>
      <c r="K19" s="28">
        <v>0.22500000000000001</v>
      </c>
      <c r="L19" s="2" t="s">
        <v>19</v>
      </c>
      <c r="M19" s="32" t="s">
        <v>99</v>
      </c>
      <c r="N19" s="33" t="s">
        <v>101</v>
      </c>
    </row>
    <row r="20" spans="1:14" x14ac:dyDescent="0.25">
      <c r="A20" s="3">
        <f t="shared" si="0"/>
        <v>12</v>
      </c>
      <c r="B20" s="2" t="s">
        <v>32</v>
      </c>
      <c r="C20" s="2" t="s">
        <v>63</v>
      </c>
      <c r="D20" s="3">
        <v>1</v>
      </c>
      <c r="E20" s="2" t="s">
        <v>199</v>
      </c>
      <c r="F20" s="2" t="s">
        <v>88</v>
      </c>
      <c r="G20" s="2" t="s">
        <v>85</v>
      </c>
      <c r="H20" s="41" t="s">
        <v>102</v>
      </c>
      <c r="I20" s="28">
        <v>0.28499999999999998</v>
      </c>
      <c r="J20" s="28">
        <v>0.248</v>
      </c>
      <c r="K20" s="28">
        <v>0.22500000000000001</v>
      </c>
      <c r="L20" s="2" t="s">
        <v>19</v>
      </c>
      <c r="M20" s="32" t="s">
        <v>103</v>
      </c>
      <c r="N20" s="33" t="s">
        <v>104</v>
      </c>
    </row>
    <row r="21" spans="1:14" x14ac:dyDescent="0.25">
      <c r="A21" s="3">
        <f t="shared" si="0"/>
        <v>13</v>
      </c>
      <c r="B21" s="2" t="s">
        <v>33</v>
      </c>
      <c r="C21" s="2" t="s">
        <v>64</v>
      </c>
      <c r="D21" s="3">
        <v>1</v>
      </c>
      <c r="E21" s="2" t="s">
        <v>199</v>
      </c>
      <c r="F21" s="2" t="s">
        <v>88</v>
      </c>
      <c r="G21" s="2" t="s">
        <v>85</v>
      </c>
      <c r="H21" s="41" t="s">
        <v>106</v>
      </c>
      <c r="I21" s="28">
        <v>0.29499999999999998</v>
      </c>
      <c r="J21" s="28">
        <v>0.246</v>
      </c>
      <c r="K21" s="28">
        <v>0.22500000000000001</v>
      </c>
      <c r="L21" s="2" t="s">
        <v>19</v>
      </c>
      <c r="M21" s="32" t="s">
        <v>105</v>
      </c>
      <c r="N21" s="33" t="s">
        <v>107</v>
      </c>
    </row>
    <row r="22" spans="1:14" x14ac:dyDescent="0.25">
      <c r="A22" s="3">
        <f t="shared" si="0"/>
        <v>14</v>
      </c>
      <c r="B22" s="2" t="s">
        <v>34</v>
      </c>
      <c r="C22" s="2" t="s">
        <v>65</v>
      </c>
      <c r="D22" s="3">
        <v>1</v>
      </c>
      <c r="E22" s="2" t="s">
        <v>199</v>
      </c>
      <c r="F22" s="2" t="s">
        <v>88</v>
      </c>
      <c r="G22" s="2" t="s">
        <v>85</v>
      </c>
      <c r="H22" s="41" t="s">
        <v>109</v>
      </c>
      <c r="I22" s="28">
        <v>0.28499999999999998</v>
      </c>
      <c r="J22" s="28">
        <v>0.248</v>
      </c>
      <c r="K22" s="28">
        <v>0.22500000000000001</v>
      </c>
      <c r="L22" s="2" t="s">
        <v>19</v>
      </c>
      <c r="M22" s="32" t="s">
        <v>108</v>
      </c>
      <c r="N22" s="33" t="s">
        <v>110</v>
      </c>
    </row>
    <row r="23" spans="1:14" x14ac:dyDescent="0.25">
      <c r="A23" s="3">
        <f t="shared" si="0"/>
        <v>15</v>
      </c>
      <c r="B23" s="2" t="s">
        <v>35</v>
      </c>
      <c r="C23" s="2" t="s">
        <v>66</v>
      </c>
      <c r="D23" s="3">
        <v>1</v>
      </c>
      <c r="E23" s="2" t="s">
        <v>199</v>
      </c>
      <c r="F23" s="2" t="s">
        <v>88</v>
      </c>
      <c r="G23" s="2" t="s">
        <v>85</v>
      </c>
      <c r="H23" s="41" t="s">
        <v>116</v>
      </c>
      <c r="I23" s="28">
        <v>0.28499999999999998</v>
      </c>
      <c r="J23" s="28">
        <v>0.248</v>
      </c>
      <c r="K23" s="28">
        <v>0.22500000000000001</v>
      </c>
      <c r="L23" s="2" t="s">
        <v>19</v>
      </c>
      <c r="M23" s="32" t="s">
        <v>115</v>
      </c>
      <c r="N23" s="33" t="s">
        <v>117</v>
      </c>
    </row>
    <row r="24" spans="1:14" x14ac:dyDescent="0.25">
      <c r="A24" s="3">
        <f t="shared" si="0"/>
        <v>16</v>
      </c>
      <c r="B24" s="2" t="s">
        <v>36</v>
      </c>
      <c r="C24" s="2" t="s">
        <v>67</v>
      </c>
      <c r="D24" s="3">
        <v>1</v>
      </c>
      <c r="E24" s="2" t="s">
        <v>199</v>
      </c>
      <c r="F24" s="2" t="s">
        <v>88</v>
      </c>
      <c r="G24" s="2" t="s">
        <v>85</v>
      </c>
      <c r="H24" s="41" t="s">
        <v>119</v>
      </c>
      <c r="I24" s="28">
        <v>0.29499999999999998</v>
      </c>
      <c r="J24" s="28">
        <v>0.246</v>
      </c>
      <c r="K24" s="28">
        <v>0.22500000000000001</v>
      </c>
      <c r="L24" s="2" t="s">
        <v>19</v>
      </c>
      <c r="M24" s="32" t="s">
        <v>118</v>
      </c>
      <c r="N24" s="33" t="s">
        <v>120</v>
      </c>
    </row>
    <row r="25" spans="1:14" x14ac:dyDescent="0.25">
      <c r="A25" s="3">
        <f t="shared" si="0"/>
        <v>17</v>
      </c>
      <c r="B25" s="2" t="s">
        <v>37</v>
      </c>
      <c r="C25" s="2" t="s">
        <v>68</v>
      </c>
      <c r="D25" s="3">
        <v>1</v>
      </c>
      <c r="E25" s="2" t="s">
        <v>199</v>
      </c>
      <c r="F25" s="2" t="s">
        <v>88</v>
      </c>
      <c r="G25" s="2" t="s">
        <v>85</v>
      </c>
      <c r="H25" s="41" t="s">
        <v>122</v>
      </c>
      <c r="I25" s="28">
        <v>0.28499999999999998</v>
      </c>
      <c r="J25" s="28">
        <v>0.248</v>
      </c>
      <c r="K25" s="28">
        <v>0.22500000000000001</v>
      </c>
      <c r="L25" s="2" t="s">
        <v>19</v>
      </c>
      <c r="M25" s="32" t="s">
        <v>121</v>
      </c>
      <c r="N25" s="33" t="s">
        <v>123</v>
      </c>
    </row>
    <row r="26" spans="1:14" x14ac:dyDescent="0.25">
      <c r="A26" s="3">
        <f t="shared" si="0"/>
        <v>18</v>
      </c>
      <c r="B26" s="2" t="s">
        <v>38</v>
      </c>
      <c r="C26" s="2" t="s">
        <v>58</v>
      </c>
      <c r="D26" s="3">
        <v>1</v>
      </c>
      <c r="E26" s="2" t="s">
        <v>199</v>
      </c>
      <c r="F26" s="2" t="s">
        <v>88</v>
      </c>
      <c r="G26" s="2" t="s">
        <v>85</v>
      </c>
      <c r="H26" s="41" t="s">
        <v>125</v>
      </c>
      <c r="I26" s="28">
        <v>0.28499999999999998</v>
      </c>
      <c r="J26" s="28">
        <v>0.253</v>
      </c>
      <c r="K26" s="28">
        <v>0.23200000000000001</v>
      </c>
      <c r="L26" s="2" t="s">
        <v>19</v>
      </c>
      <c r="M26" s="32" t="s">
        <v>124</v>
      </c>
      <c r="N26" s="33" t="s">
        <v>126</v>
      </c>
    </row>
    <row r="27" spans="1:14" x14ac:dyDescent="0.25">
      <c r="A27" s="3">
        <f t="shared" si="0"/>
        <v>19</v>
      </c>
      <c r="B27" s="2" t="s">
        <v>39</v>
      </c>
      <c r="C27" s="2" t="s">
        <v>69</v>
      </c>
      <c r="D27" s="3">
        <v>1</v>
      </c>
      <c r="E27" s="2" t="s">
        <v>199</v>
      </c>
      <c r="F27" s="2" t="s">
        <v>88</v>
      </c>
      <c r="G27" s="2" t="s">
        <v>85</v>
      </c>
      <c r="H27" s="41" t="s">
        <v>128</v>
      </c>
      <c r="I27" s="28">
        <v>0.247</v>
      </c>
      <c r="J27" s="28">
        <v>0.246</v>
      </c>
      <c r="K27" s="28">
        <v>0.22500000000000001</v>
      </c>
      <c r="L27" s="2" t="s">
        <v>19</v>
      </c>
      <c r="M27" s="32" t="s">
        <v>127</v>
      </c>
      <c r="N27" s="33" t="s">
        <v>129</v>
      </c>
    </row>
    <row r="28" spans="1:14" x14ac:dyDescent="0.25">
      <c r="A28" s="3">
        <f t="shared" si="0"/>
        <v>20</v>
      </c>
      <c r="B28" s="2" t="s">
        <v>40</v>
      </c>
      <c r="C28" s="2" t="s">
        <v>70</v>
      </c>
      <c r="D28" s="3">
        <v>1</v>
      </c>
      <c r="E28" s="2" t="s">
        <v>199</v>
      </c>
      <c r="F28" s="2" t="s">
        <v>88</v>
      </c>
      <c r="G28" s="2" t="s">
        <v>85</v>
      </c>
      <c r="H28" s="41" t="s">
        <v>131</v>
      </c>
      <c r="I28" s="28">
        <v>0.29499999999999998</v>
      </c>
      <c r="J28" s="28">
        <v>0.246</v>
      </c>
      <c r="K28" s="28">
        <v>0.22500000000000001</v>
      </c>
      <c r="L28" s="2" t="s">
        <v>19</v>
      </c>
      <c r="M28" s="32" t="s">
        <v>130</v>
      </c>
      <c r="N28" s="33" t="s">
        <v>132</v>
      </c>
    </row>
    <row r="29" spans="1:14" x14ac:dyDescent="0.25">
      <c r="A29" s="3">
        <f t="shared" si="0"/>
        <v>21</v>
      </c>
      <c r="B29" s="2" t="s">
        <v>42</v>
      </c>
      <c r="C29" s="2" t="s">
        <v>71</v>
      </c>
      <c r="D29" s="3">
        <v>1</v>
      </c>
      <c r="E29" s="2" t="s">
        <v>199</v>
      </c>
      <c r="F29" s="2" t="s">
        <v>133</v>
      </c>
      <c r="G29" s="2" t="s">
        <v>85</v>
      </c>
      <c r="H29" s="41" t="s">
        <v>135</v>
      </c>
      <c r="I29" s="28">
        <v>9.5000000000000001E-2</v>
      </c>
      <c r="J29" s="28">
        <v>4.8000000000000001E-2</v>
      </c>
      <c r="K29" s="28">
        <v>2.4E-2</v>
      </c>
      <c r="L29" s="2" t="s">
        <v>19</v>
      </c>
      <c r="M29" s="32" t="s">
        <v>134</v>
      </c>
      <c r="N29" s="33" t="s">
        <v>136</v>
      </c>
    </row>
    <row r="30" spans="1:14" x14ac:dyDescent="0.25">
      <c r="A30" s="3">
        <f t="shared" si="0"/>
        <v>22</v>
      </c>
      <c r="B30" s="2" t="s">
        <v>43</v>
      </c>
      <c r="C30" s="2" t="s">
        <v>72</v>
      </c>
      <c r="D30" s="3">
        <v>1</v>
      </c>
      <c r="E30" s="2" t="s">
        <v>199</v>
      </c>
      <c r="F30" s="2" t="s">
        <v>133</v>
      </c>
      <c r="G30" s="2" t="s">
        <v>85</v>
      </c>
      <c r="H30" s="41" t="s">
        <v>141</v>
      </c>
      <c r="I30" s="28">
        <v>9.5000000000000001E-2</v>
      </c>
      <c r="J30" s="28">
        <v>5.8000000000000003E-2</v>
      </c>
      <c r="K30" s="28">
        <v>5.7000000000000002E-2</v>
      </c>
      <c r="L30" s="2" t="s">
        <v>19</v>
      </c>
      <c r="M30" s="32" t="s">
        <v>140</v>
      </c>
      <c r="N30" s="33" t="s">
        <v>142</v>
      </c>
    </row>
    <row r="31" spans="1:14" x14ac:dyDescent="0.25">
      <c r="A31" s="3">
        <f t="shared" si="0"/>
        <v>23</v>
      </c>
      <c r="B31" s="2" t="s">
        <v>44</v>
      </c>
      <c r="C31" s="2" t="s">
        <v>73</v>
      </c>
      <c r="D31" s="3">
        <v>1</v>
      </c>
      <c r="E31" s="2" t="s">
        <v>199</v>
      </c>
      <c r="F31" s="2" t="s">
        <v>133</v>
      </c>
      <c r="G31" s="2" t="s">
        <v>85</v>
      </c>
      <c r="H31" s="41" t="s">
        <v>147</v>
      </c>
      <c r="I31" s="28">
        <v>9.5000000000000001E-2</v>
      </c>
      <c r="J31" s="28">
        <v>4.3999999999999997E-2</v>
      </c>
      <c r="K31" s="28">
        <v>2.1999999999999999E-2</v>
      </c>
      <c r="L31" s="2" t="s">
        <v>19</v>
      </c>
      <c r="M31" s="32" t="s">
        <v>146</v>
      </c>
      <c r="N31" s="33" t="s">
        <v>148</v>
      </c>
    </row>
    <row r="32" spans="1:14" x14ac:dyDescent="0.25">
      <c r="A32" s="3">
        <f t="shared" si="0"/>
        <v>24</v>
      </c>
      <c r="B32" s="2" t="s">
        <v>45</v>
      </c>
      <c r="C32" s="2" t="s">
        <v>74</v>
      </c>
      <c r="D32" s="3">
        <v>1</v>
      </c>
      <c r="E32" s="2" t="s">
        <v>199</v>
      </c>
      <c r="F32" s="2" t="s">
        <v>133</v>
      </c>
      <c r="G32" s="2" t="s">
        <v>85</v>
      </c>
      <c r="H32" s="41" t="s">
        <v>144</v>
      </c>
      <c r="I32" s="28">
        <v>9.5000000000000001E-2</v>
      </c>
      <c r="J32" s="28">
        <v>2.7E-2</v>
      </c>
      <c r="K32" s="28">
        <v>1.2999999999999999E-2</v>
      </c>
      <c r="L32" s="2" t="s">
        <v>19</v>
      </c>
      <c r="M32" s="32" t="s">
        <v>143</v>
      </c>
      <c r="N32" s="33" t="s">
        <v>145</v>
      </c>
    </row>
    <row r="33" spans="1:15" x14ac:dyDescent="0.25">
      <c r="A33" s="3">
        <f t="shared" si="0"/>
        <v>25</v>
      </c>
      <c r="B33" s="2" t="s">
        <v>46</v>
      </c>
      <c r="C33" s="2" t="s">
        <v>77</v>
      </c>
      <c r="D33" s="3">
        <v>1</v>
      </c>
      <c r="E33" s="2" t="s">
        <v>199</v>
      </c>
      <c r="F33" s="2" t="s">
        <v>157</v>
      </c>
      <c r="G33" s="2" t="s">
        <v>85</v>
      </c>
      <c r="H33" s="41" t="s">
        <v>163</v>
      </c>
      <c r="I33" s="28">
        <v>0.18099999999999999</v>
      </c>
      <c r="J33" s="28">
        <v>0.17699999999999999</v>
      </c>
      <c r="K33" s="28">
        <v>0.151</v>
      </c>
      <c r="L33" s="2" t="s">
        <v>19</v>
      </c>
      <c r="M33" s="32" t="s">
        <v>162</v>
      </c>
      <c r="N33" s="33" t="s">
        <v>164</v>
      </c>
    </row>
    <row r="34" spans="1:15" x14ac:dyDescent="0.25">
      <c r="A34" s="3">
        <f t="shared" si="0"/>
        <v>26</v>
      </c>
      <c r="B34" s="2" t="s">
        <v>47</v>
      </c>
      <c r="C34" s="2" t="s">
        <v>78</v>
      </c>
      <c r="D34" s="3">
        <v>1</v>
      </c>
      <c r="E34" s="2" t="s">
        <v>199</v>
      </c>
      <c r="F34" s="2" t="s">
        <v>88</v>
      </c>
      <c r="G34" s="2" t="s">
        <v>85</v>
      </c>
      <c r="H34" s="41" t="s">
        <v>159</v>
      </c>
      <c r="I34" s="28">
        <v>0.74099999999999999</v>
      </c>
      <c r="J34" s="28">
        <v>0.438</v>
      </c>
      <c r="K34" s="28">
        <v>0.41099999999999998</v>
      </c>
      <c r="L34" s="2" t="s">
        <v>19</v>
      </c>
      <c r="M34" s="32" t="s">
        <v>160</v>
      </c>
      <c r="N34" s="33" t="s">
        <v>161</v>
      </c>
    </row>
    <row r="35" spans="1:15" x14ac:dyDescent="0.25">
      <c r="A35" s="3">
        <f t="shared" si="0"/>
        <v>27</v>
      </c>
      <c r="B35" s="2" t="s">
        <v>48</v>
      </c>
      <c r="C35" s="2" t="s">
        <v>75</v>
      </c>
      <c r="D35" s="3">
        <v>1</v>
      </c>
      <c r="E35" s="2" t="s">
        <v>199</v>
      </c>
      <c r="F35" s="2" t="s">
        <v>133</v>
      </c>
      <c r="G35" s="2" t="s">
        <v>85</v>
      </c>
      <c r="H35" s="41" t="s">
        <v>151</v>
      </c>
      <c r="I35" s="28">
        <v>9.5000000000000001E-2</v>
      </c>
      <c r="J35" s="28">
        <v>2.7E-2</v>
      </c>
      <c r="K35" s="28">
        <v>1.6E-2</v>
      </c>
      <c r="L35" s="2" t="s">
        <v>19</v>
      </c>
      <c r="M35" s="32" t="s">
        <v>149</v>
      </c>
      <c r="N35" s="33" t="s">
        <v>150</v>
      </c>
    </row>
    <row r="36" spans="1:15" x14ac:dyDescent="0.25">
      <c r="A36" s="3">
        <f t="shared" si="0"/>
        <v>28</v>
      </c>
      <c r="B36" s="2" t="s">
        <v>49</v>
      </c>
      <c r="C36" s="2" t="s">
        <v>76</v>
      </c>
      <c r="D36" s="3">
        <v>2</v>
      </c>
      <c r="E36" s="2" t="s">
        <v>199</v>
      </c>
      <c r="F36" s="2" t="s">
        <v>133</v>
      </c>
      <c r="G36" s="2" t="s">
        <v>85</v>
      </c>
      <c r="H36" s="41" t="s">
        <v>153</v>
      </c>
      <c r="I36" s="28">
        <v>9.5000000000000001E-2</v>
      </c>
      <c r="J36" s="28">
        <v>2.3E-2</v>
      </c>
      <c r="K36" s="28">
        <v>1.0999999999999999E-2</v>
      </c>
      <c r="L36" s="2" t="s">
        <v>19</v>
      </c>
      <c r="M36" s="32" t="s">
        <v>152</v>
      </c>
      <c r="N36" s="33" t="s">
        <v>154</v>
      </c>
    </row>
    <row r="37" spans="1:15" x14ac:dyDescent="0.25">
      <c r="A37" s="3">
        <f t="shared" si="0"/>
        <v>29</v>
      </c>
      <c r="B37" s="2" t="s">
        <v>50</v>
      </c>
      <c r="C37" s="2" t="s">
        <v>79</v>
      </c>
      <c r="D37" s="3">
        <v>1</v>
      </c>
      <c r="E37" s="2" t="s">
        <v>199</v>
      </c>
      <c r="F37" s="2" t="s">
        <v>88</v>
      </c>
      <c r="G37" s="2" t="s">
        <v>85</v>
      </c>
      <c r="H37" s="41" t="s">
        <v>166</v>
      </c>
      <c r="I37" s="28">
        <v>0.38</v>
      </c>
      <c r="J37" s="28">
        <v>0.17</v>
      </c>
      <c r="K37" s="28">
        <v>0.11600000000000001</v>
      </c>
      <c r="L37" s="2" t="s">
        <v>19</v>
      </c>
      <c r="M37" s="32" t="s">
        <v>165</v>
      </c>
      <c r="N37" s="33" t="s">
        <v>167</v>
      </c>
    </row>
    <row r="38" spans="1:15" x14ac:dyDescent="0.25">
      <c r="A38" s="3">
        <f t="shared" si="0"/>
        <v>30</v>
      </c>
      <c r="B38" t="s">
        <v>51</v>
      </c>
      <c r="C38" s="2" t="s">
        <v>174</v>
      </c>
      <c r="D38" s="3">
        <v>1</v>
      </c>
      <c r="E38" s="2" t="s">
        <v>199</v>
      </c>
      <c r="F38" s="2" t="s">
        <v>169</v>
      </c>
      <c r="G38" s="2" t="s">
        <v>85</v>
      </c>
      <c r="H38" s="41" t="s">
        <v>175</v>
      </c>
      <c r="I38" s="28">
        <v>1.0900000000000001</v>
      </c>
      <c r="J38" s="28">
        <v>0.69399999999999995</v>
      </c>
      <c r="K38" s="28">
        <v>0.51300000000000001</v>
      </c>
      <c r="L38" s="2" t="s">
        <v>19</v>
      </c>
      <c r="M38" s="32" t="s">
        <v>173</v>
      </c>
      <c r="N38" s="33" t="s">
        <v>176</v>
      </c>
    </row>
    <row r="39" spans="1:15" x14ac:dyDescent="0.25">
      <c r="A39" s="3">
        <f t="shared" si="0"/>
        <v>31</v>
      </c>
      <c r="B39" t="s">
        <v>52</v>
      </c>
      <c r="C39" s="2" t="s">
        <v>80</v>
      </c>
      <c r="D39" s="3">
        <v>2</v>
      </c>
      <c r="E39" s="2" t="s">
        <v>200</v>
      </c>
      <c r="F39" s="2" t="s">
        <v>178</v>
      </c>
      <c r="G39" s="2" t="s">
        <v>85</v>
      </c>
      <c r="H39" s="41" t="s">
        <v>179</v>
      </c>
      <c r="I39" s="28">
        <v>0.124</v>
      </c>
      <c r="J39" s="28">
        <v>6.2E-2</v>
      </c>
      <c r="K39" s="28">
        <v>3.7999999999999999E-2</v>
      </c>
      <c r="L39" s="2" t="s">
        <v>19</v>
      </c>
      <c r="M39" s="32" t="s">
        <v>180</v>
      </c>
      <c r="N39" s="33" t="s">
        <v>181</v>
      </c>
    </row>
    <row r="40" spans="1:15" x14ac:dyDescent="0.25">
      <c r="A40" s="3">
        <f t="shared" si="0"/>
        <v>32</v>
      </c>
      <c r="B40" s="2" t="s">
        <v>53</v>
      </c>
      <c r="C40" s="2" t="s">
        <v>197</v>
      </c>
      <c r="D40" s="3">
        <v>1</v>
      </c>
      <c r="E40" s="2" t="s">
        <v>199</v>
      </c>
      <c r="F40" s="2" t="s">
        <v>187</v>
      </c>
      <c r="G40" s="2" t="s">
        <v>85</v>
      </c>
      <c r="H40" s="41" t="s">
        <v>192</v>
      </c>
      <c r="I40" s="28">
        <v>1.85</v>
      </c>
      <c r="J40" s="28">
        <v>1.25</v>
      </c>
      <c r="K40" s="28">
        <v>1.1200000000000001</v>
      </c>
      <c r="L40" s="2" t="s">
        <v>19</v>
      </c>
      <c r="M40" s="32" t="s">
        <v>191</v>
      </c>
      <c r="N40" s="33" t="s">
        <v>193</v>
      </c>
      <c r="O40" s="2" t="s">
        <v>198</v>
      </c>
    </row>
    <row r="41" spans="1:15" x14ac:dyDescent="0.25">
      <c r="A41" s="3">
        <f t="shared" si="0"/>
        <v>33</v>
      </c>
      <c r="B41" s="2" t="s">
        <v>54</v>
      </c>
      <c r="C41" s="2" t="s">
        <v>81</v>
      </c>
      <c r="D41" s="3">
        <v>1</v>
      </c>
      <c r="E41" s="2" t="s">
        <v>199</v>
      </c>
      <c r="F41" s="2" t="s">
        <v>187</v>
      </c>
      <c r="G41" s="2" t="s">
        <v>85</v>
      </c>
      <c r="H41" s="41" t="s">
        <v>195</v>
      </c>
      <c r="I41" s="28">
        <v>0.28499999999999998</v>
      </c>
      <c r="J41" s="28">
        <v>0.17499999999999999</v>
      </c>
      <c r="K41" s="28">
        <v>0.13200000000000001</v>
      </c>
      <c r="L41" s="2" t="s">
        <v>19</v>
      </c>
      <c r="M41" s="32" t="s">
        <v>194</v>
      </c>
      <c r="N41" s="33" t="s">
        <v>196</v>
      </c>
    </row>
    <row r="42" spans="1:15" x14ac:dyDescent="0.25">
      <c r="A42" s="3">
        <f t="shared" si="0"/>
        <v>34</v>
      </c>
      <c r="B42" t="s">
        <v>55</v>
      </c>
      <c r="C42" s="2" t="s">
        <v>182</v>
      </c>
      <c r="D42" s="3">
        <v>1</v>
      </c>
      <c r="E42" s="2" t="s">
        <v>199</v>
      </c>
      <c r="F42" s="2" t="s">
        <v>184</v>
      </c>
      <c r="G42" s="2" t="s">
        <v>85</v>
      </c>
      <c r="H42" s="41" t="s">
        <v>185</v>
      </c>
      <c r="I42" s="28">
        <v>1.42</v>
      </c>
      <c r="J42" s="28">
        <v>1.1599999999999999</v>
      </c>
      <c r="K42" s="28">
        <v>0.94699999999999995</v>
      </c>
      <c r="L42" s="2" t="s">
        <v>19</v>
      </c>
      <c r="M42" s="32" t="s">
        <v>183</v>
      </c>
      <c r="N42" s="33" t="s">
        <v>186</v>
      </c>
    </row>
    <row r="43" spans="1:15" x14ac:dyDescent="0.25">
      <c r="A43" s="3">
        <f t="shared" si="0"/>
        <v>35</v>
      </c>
    </row>
    <row r="44" spans="1:15" x14ac:dyDescent="0.25">
      <c r="A44" s="3">
        <f t="shared" si="0"/>
        <v>36</v>
      </c>
    </row>
    <row r="45" spans="1:15" x14ac:dyDescent="0.25">
      <c r="A45" s="3">
        <f t="shared" si="0"/>
        <v>37</v>
      </c>
    </row>
    <row r="46" spans="1:15" x14ac:dyDescent="0.25">
      <c r="A46" s="3">
        <f t="shared" si="0"/>
        <v>38</v>
      </c>
    </row>
    <row r="47" spans="1:15" x14ac:dyDescent="0.25">
      <c r="A47" s="3">
        <f t="shared" si="0"/>
        <v>39</v>
      </c>
    </row>
    <row r="48" spans="1:15" x14ac:dyDescent="0.25">
      <c r="A48" s="3">
        <f t="shared" si="0"/>
        <v>40</v>
      </c>
    </row>
    <row r="49" spans="1:1" x14ac:dyDescent="0.25">
      <c r="A49" s="3">
        <f t="shared" si="0"/>
        <v>41</v>
      </c>
    </row>
    <row r="50" spans="1:1" x14ac:dyDescent="0.25">
      <c r="A50" s="3">
        <f t="shared" si="0"/>
        <v>42</v>
      </c>
    </row>
    <row r="51" spans="1:1" x14ac:dyDescent="0.25">
      <c r="A51" s="3">
        <f t="shared" si="0"/>
        <v>43</v>
      </c>
    </row>
    <row r="52" spans="1:1" x14ac:dyDescent="0.25">
      <c r="A52" s="3">
        <f t="shared" si="0"/>
        <v>44</v>
      </c>
    </row>
    <row r="53" spans="1:1" x14ac:dyDescent="0.25">
      <c r="A53" s="3">
        <f t="shared" si="0"/>
        <v>45</v>
      </c>
    </row>
    <row r="54" spans="1:1" x14ac:dyDescent="0.25">
      <c r="A54" s="3">
        <f t="shared" si="0"/>
        <v>46</v>
      </c>
    </row>
    <row r="55" spans="1:1" x14ac:dyDescent="0.25">
      <c r="A55" s="3">
        <f t="shared" si="0"/>
        <v>47</v>
      </c>
    </row>
    <row r="56" spans="1:1" x14ac:dyDescent="0.25">
      <c r="A56" s="3">
        <f t="shared" si="0"/>
        <v>48</v>
      </c>
    </row>
    <row r="57" spans="1:1" x14ac:dyDescent="0.25">
      <c r="A57" s="3">
        <f t="shared" si="0"/>
        <v>49</v>
      </c>
    </row>
    <row r="58" spans="1:1" x14ac:dyDescent="0.25">
      <c r="A58" s="3">
        <f t="shared" si="0"/>
        <v>50</v>
      </c>
    </row>
    <row r="59" spans="1:1" x14ac:dyDescent="0.25">
      <c r="A59" s="3">
        <f t="shared" si="0"/>
        <v>51</v>
      </c>
    </row>
    <row r="60" spans="1:1" x14ac:dyDescent="0.25">
      <c r="A60" s="3">
        <f t="shared" si="0"/>
        <v>52</v>
      </c>
    </row>
    <row r="61" spans="1:1" x14ac:dyDescent="0.25">
      <c r="A61" s="3">
        <f t="shared" si="0"/>
        <v>53</v>
      </c>
    </row>
    <row r="62" spans="1:1" x14ac:dyDescent="0.25">
      <c r="A62" s="3">
        <f t="shared" si="0"/>
        <v>54</v>
      </c>
    </row>
    <row r="63" spans="1:1" x14ac:dyDescent="0.25">
      <c r="A63" s="3">
        <f t="shared" si="0"/>
        <v>55</v>
      </c>
    </row>
    <row r="64" spans="1:1" x14ac:dyDescent="0.25">
      <c r="A64" s="3">
        <f t="shared" si="0"/>
        <v>56</v>
      </c>
    </row>
    <row r="65" spans="1:1" x14ac:dyDescent="0.25">
      <c r="A65" s="3">
        <f t="shared" si="0"/>
        <v>57</v>
      </c>
    </row>
    <row r="66" spans="1:1" x14ac:dyDescent="0.25">
      <c r="A66" s="3">
        <f t="shared" si="0"/>
        <v>58</v>
      </c>
    </row>
    <row r="67" spans="1:1" x14ac:dyDescent="0.25">
      <c r="A67" s="3">
        <f t="shared" si="0"/>
        <v>59</v>
      </c>
    </row>
    <row r="68" spans="1:1" x14ac:dyDescent="0.25">
      <c r="A68" s="3">
        <f t="shared" si="0"/>
        <v>60</v>
      </c>
    </row>
    <row r="69" spans="1:1" x14ac:dyDescent="0.25">
      <c r="A69" s="3">
        <f t="shared" si="0"/>
        <v>61</v>
      </c>
    </row>
    <row r="70" spans="1:1" x14ac:dyDescent="0.25">
      <c r="A70" s="3">
        <f t="shared" si="0"/>
        <v>62</v>
      </c>
    </row>
    <row r="71" spans="1:1" x14ac:dyDescent="0.25">
      <c r="A71" s="3">
        <f t="shared" si="0"/>
        <v>63</v>
      </c>
    </row>
    <row r="72" spans="1:1" x14ac:dyDescent="0.25">
      <c r="A72" s="3">
        <f t="shared" si="0"/>
        <v>64</v>
      </c>
    </row>
    <row r="73" spans="1:1" x14ac:dyDescent="0.25">
      <c r="A73" s="3">
        <f t="shared" si="0"/>
        <v>65</v>
      </c>
    </row>
    <row r="74" spans="1:1" x14ac:dyDescent="0.25">
      <c r="A74" s="3">
        <f t="shared" si="0"/>
        <v>66</v>
      </c>
    </row>
    <row r="75" spans="1:1" x14ac:dyDescent="0.25">
      <c r="A75" s="3">
        <f t="shared" ref="A75:A138" si="1">A74+1</f>
        <v>67</v>
      </c>
    </row>
    <row r="76" spans="1:1" x14ac:dyDescent="0.25">
      <c r="A76" s="3">
        <f t="shared" si="1"/>
        <v>68</v>
      </c>
    </row>
    <row r="77" spans="1:1" x14ac:dyDescent="0.25">
      <c r="A77" s="3">
        <f t="shared" si="1"/>
        <v>69</v>
      </c>
    </row>
    <row r="78" spans="1:1" x14ac:dyDescent="0.25">
      <c r="A78" s="3">
        <f t="shared" si="1"/>
        <v>70</v>
      </c>
    </row>
    <row r="79" spans="1:1" x14ac:dyDescent="0.25">
      <c r="A79" s="3">
        <f t="shared" si="1"/>
        <v>71</v>
      </c>
    </row>
    <row r="80" spans="1:1" x14ac:dyDescent="0.25">
      <c r="A80" s="3">
        <f t="shared" si="1"/>
        <v>72</v>
      </c>
    </row>
    <row r="81" spans="1:1" x14ac:dyDescent="0.25">
      <c r="A81" s="3">
        <f t="shared" si="1"/>
        <v>73</v>
      </c>
    </row>
    <row r="82" spans="1:1" x14ac:dyDescent="0.25">
      <c r="A82" s="3">
        <f t="shared" si="1"/>
        <v>74</v>
      </c>
    </row>
    <row r="83" spans="1:1" x14ac:dyDescent="0.25">
      <c r="A83" s="3">
        <f t="shared" si="1"/>
        <v>75</v>
      </c>
    </row>
    <row r="84" spans="1:1" x14ac:dyDescent="0.25">
      <c r="A84" s="3">
        <f t="shared" si="1"/>
        <v>76</v>
      </c>
    </row>
    <row r="85" spans="1:1" x14ac:dyDescent="0.25">
      <c r="A85" s="3">
        <f t="shared" si="1"/>
        <v>77</v>
      </c>
    </row>
    <row r="86" spans="1:1" x14ac:dyDescent="0.25">
      <c r="A86" s="3">
        <f t="shared" si="1"/>
        <v>78</v>
      </c>
    </row>
    <row r="87" spans="1:1" x14ac:dyDescent="0.25">
      <c r="A87" s="3">
        <f t="shared" si="1"/>
        <v>79</v>
      </c>
    </row>
    <row r="88" spans="1:1" x14ac:dyDescent="0.25">
      <c r="A88" s="3">
        <f t="shared" si="1"/>
        <v>80</v>
      </c>
    </row>
    <row r="89" spans="1:1" x14ac:dyDescent="0.25">
      <c r="A89" s="3">
        <f t="shared" si="1"/>
        <v>81</v>
      </c>
    </row>
    <row r="90" spans="1:1" x14ac:dyDescent="0.25">
      <c r="A90" s="3">
        <f t="shared" si="1"/>
        <v>82</v>
      </c>
    </row>
    <row r="91" spans="1:1" x14ac:dyDescent="0.25">
      <c r="A91" s="3">
        <f t="shared" si="1"/>
        <v>83</v>
      </c>
    </row>
    <row r="92" spans="1:1" x14ac:dyDescent="0.25">
      <c r="A92" s="3">
        <f t="shared" si="1"/>
        <v>84</v>
      </c>
    </row>
    <row r="93" spans="1:1" x14ac:dyDescent="0.25">
      <c r="A93" s="3">
        <f t="shared" si="1"/>
        <v>85</v>
      </c>
    </row>
    <row r="94" spans="1:1" x14ac:dyDescent="0.25">
      <c r="A94" s="3">
        <f t="shared" si="1"/>
        <v>86</v>
      </c>
    </row>
    <row r="95" spans="1:1" x14ac:dyDescent="0.25">
      <c r="A95" s="3">
        <f t="shared" si="1"/>
        <v>87</v>
      </c>
    </row>
    <row r="96" spans="1:1" x14ac:dyDescent="0.25">
      <c r="A96" s="3">
        <f t="shared" si="1"/>
        <v>88</v>
      </c>
    </row>
    <row r="97" spans="1:1" x14ac:dyDescent="0.25">
      <c r="A97" s="3">
        <f t="shared" si="1"/>
        <v>89</v>
      </c>
    </row>
    <row r="98" spans="1:1" x14ac:dyDescent="0.25">
      <c r="A98" s="3">
        <f t="shared" si="1"/>
        <v>90</v>
      </c>
    </row>
    <row r="99" spans="1:1" x14ac:dyDescent="0.25">
      <c r="A99" s="3">
        <f t="shared" si="1"/>
        <v>91</v>
      </c>
    </row>
    <row r="100" spans="1:1" x14ac:dyDescent="0.25">
      <c r="A100" s="3">
        <f t="shared" si="1"/>
        <v>92</v>
      </c>
    </row>
    <row r="101" spans="1:1" x14ac:dyDescent="0.25">
      <c r="A101" s="3">
        <f t="shared" si="1"/>
        <v>93</v>
      </c>
    </row>
    <row r="102" spans="1:1" x14ac:dyDescent="0.25">
      <c r="A102" s="3">
        <f t="shared" si="1"/>
        <v>94</v>
      </c>
    </row>
    <row r="103" spans="1:1" x14ac:dyDescent="0.25">
      <c r="A103" s="3">
        <f t="shared" si="1"/>
        <v>95</v>
      </c>
    </row>
    <row r="104" spans="1:1" x14ac:dyDescent="0.25">
      <c r="A104" s="3">
        <f t="shared" si="1"/>
        <v>96</v>
      </c>
    </row>
    <row r="105" spans="1:1" x14ac:dyDescent="0.25">
      <c r="A105" s="3">
        <f t="shared" si="1"/>
        <v>97</v>
      </c>
    </row>
    <row r="106" spans="1:1" x14ac:dyDescent="0.25">
      <c r="A106" s="3">
        <f t="shared" si="1"/>
        <v>98</v>
      </c>
    </row>
    <row r="107" spans="1:1" x14ac:dyDescent="0.25">
      <c r="A107" s="3">
        <f t="shared" si="1"/>
        <v>99</v>
      </c>
    </row>
    <row r="108" spans="1:1" x14ac:dyDescent="0.25">
      <c r="A108" s="3">
        <f t="shared" si="1"/>
        <v>100</v>
      </c>
    </row>
    <row r="109" spans="1:1" x14ac:dyDescent="0.25">
      <c r="A109" s="3">
        <f t="shared" si="1"/>
        <v>101</v>
      </c>
    </row>
    <row r="110" spans="1:1" x14ac:dyDescent="0.25">
      <c r="A110" s="3">
        <f t="shared" si="1"/>
        <v>102</v>
      </c>
    </row>
    <row r="111" spans="1:1" x14ac:dyDescent="0.25">
      <c r="A111" s="3">
        <f t="shared" si="1"/>
        <v>103</v>
      </c>
    </row>
    <row r="112" spans="1:1" x14ac:dyDescent="0.25">
      <c r="A112" s="3">
        <f t="shared" si="1"/>
        <v>104</v>
      </c>
    </row>
    <row r="113" spans="1:1" x14ac:dyDescent="0.25">
      <c r="A113" s="3">
        <f t="shared" si="1"/>
        <v>105</v>
      </c>
    </row>
    <row r="114" spans="1:1" x14ac:dyDescent="0.25">
      <c r="A114" s="3">
        <f t="shared" si="1"/>
        <v>106</v>
      </c>
    </row>
    <row r="115" spans="1:1" x14ac:dyDescent="0.25">
      <c r="A115" s="3">
        <f t="shared" si="1"/>
        <v>107</v>
      </c>
    </row>
    <row r="116" spans="1:1" x14ac:dyDescent="0.25">
      <c r="A116" s="3">
        <f t="shared" si="1"/>
        <v>108</v>
      </c>
    </row>
    <row r="117" spans="1:1" x14ac:dyDescent="0.25">
      <c r="A117" s="3">
        <f t="shared" si="1"/>
        <v>109</v>
      </c>
    </row>
    <row r="118" spans="1:1" x14ac:dyDescent="0.25">
      <c r="A118" s="3">
        <f t="shared" si="1"/>
        <v>110</v>
      </c>
    </row>
    <row r="119" spans="1:1" x14ac:dyDescent="0.25">
      <c r="A119" s="3">
        <f t="shared" si="1"/>
        <v>111</v>
      </c>
    </row>
    <row r="120" spans="1:1" x14ac:dyDescent="0.25">
      <c r="A120" s="3">
        <f t="shared" si="1"/>
        <v>112</v>
      </c>
    </row>
    <row r="121" spans="1:1" x14ac:dyDescent="0.25">
      <c r="A121" s="3">
        <f t="shared" si="1"/>
        <v>113</v>
      </c>
    </row>
    <row r="122" spans="1:1" x14ac:dyDescent="0.25">
      <c r="A122" s="3">
        <f t="shared" si="1"/>
        <v>114</v>
      </c>
    </row>
    <row r="123" spans="1:1" x14ac:dyDescent="0.25">
      <c r="A123" s="3">
        <f t="shared" si="1"/>
        <v>115</v>
      </c>
    </row>
    <row r="124" spans="1:1" x14ac:dyDescent="0.25">
      <c r="A124" s="3">
        <f t="shared" si="1"/>
        <v>116</v>
      </c>
    </row>
    <row r="125" spans="1:1" x14ac:dyDescent="0.25">
      <c r="A125" s="3">
        <f t="shared" si="1"/>
        <v>117</v>
      </c>
    </row>
    <row r="126" spans="1:1" x14ac:dyDescent="0.25">
      <c r="A126" s="3">
        <f t="shared" si="1"/>
        <v>118</v>
      </c>
    </row>
    <row r="127" spans="1:1" x14ac:dyDescent="0.25">
      <c r="A127" s="3">
        <f t="shared" si="1"/>
        <v>119</v>
      </c>
    </row>
    <row r="128" spans="1:1" x14ac:dyDescent="0.25">
      <c r="A128" s="3">
        <f t="shared" si="1"/>
        <v>120</v>
      </c>
    </row>
    <row r="129" spans="1:1" x14ac:dyDescent="0.25">
      <c r="A129" s="3">
        <f t="shared" si="1"/>
        <v>121</v>
      </c>
    </row>
    <row r="130" spans="1:1" x14ac:dyDescent="0.25">
      <c r="A130" s="3">
        <f t="shared" si="1"/>
        <v>122</v>
      </c>
    </row>
    <row r="131" spans="1:1" x14ac:dyDescent="0.25">
      <c r="A131" s="3">
        <f t="shared" si="1"/>
        <v>123</v>
      </c>
    </row>
    <row r="132" spans="1:1" x14ac:dyDescent="0.25">
      <c r="A132" s="3">
        <f t="shared" si="1"/>
        <v>124</v>
      </c>
    </row>
    <row r="133" spans="1:1" x14ac:dyDescent="0.25">
      <c r="A133" s="3">
        <f t="shared" si="1"/>
        <v>125</v>
      </c>
    </row>
    <row r="134" spans="1:1" x14ac:dyDescent="0.25">
      <c r="A134" s="3">
        <f t="shared" si="1"/>
        <v>126</v>
      </c>
    </row>
    <row r="135" spans="1:1" x14ac:dyDescent="0.25">
      <c r="A135" s="3">
        <f t="shared" si="1"/>
        <v>127</v>
      </c>
    </row>
    <row r="136" spans="1:1" x14ac:dyDescent="0.25">
      <c r="A136" s="3">
        <f t="shared" si="1"/>
        <v>128</v>
      </c>
    </row>
    <row r="137" spans="1:1" x14ac:dyDescent="0.25">
      <c r="A137" s="3">
        <f t="shared" si="1"/>
        <v>129</v>
      </c>
    </row>
    <row r="138" spans="1:1" x14ac:dyDescent="0.25">
      <c r="A138" s="3">
        <f t="shared" si="1"/>
        <v>130</v>
      </c>
    </row>
    <row r="139" spans="1:1" x14ac:dyDescent="0.25">
      <c r="A139" s="3">
        <f t="shared" ref="A139:A202" si="2">A138+1</f>
        <v>131</v>
      </c>
    </row>
    <row r="140" spans="1:1" x14ac:dyDescent="0.25">
      <c r="A140" s="3">
        <f t="shared" si="2"/>
        <v>132</v>
      </c>
    </row>
    <row r="141" spans="1:1" x14ac:dyDescent="0.25">
      <c r="A141" s="3">
        <f t="shared" si="2"/>
        <v>133</v>
      </c>
    </row>
    <row r="142" spans="1:1" x14ac:dyDescent="0.25">
      <c r="A142" s="3">
        <f t="shared" si="2"/>
        <v>134</v>
      </c>
    </row>
    <row r="143" spans="1:1" x14ac:dyDescent="0.25">
      <c r="A143" s="3">
        <f t="shared" si="2"/>
        <v>135</v>
      </c>
    </row>
    <row r="144" spans="1:1" x14ac:dyDescent="0.25">
      <c r="A144" s="3">
        <f t="shared" si="2"/>
        <v>136</v>
      </c>
    </row>
    <row r="145" spans="1:1" x14ac:dyDescent="0.25">
      <c r="A145" s="3">
        <f t="shared" si="2"/>
        <v>137</v>
      </c>
    </row>
    <row r="146" spans="1:1" x14ac:dyDescent="0.25">
      <c r="A146" s="3">
        <f t="shared" si="2"/>
        <v>138</v>
      </c>
    </row>
    <row r="147" spans="1:1" x14ac:dyDescent="0.25">
      <c r="A147" s="3">
        <f t="shared" si="2"/>
        <v>139</v>
      </c>
    </row>
    <row r="148" spans="1:1" x14ac:dyDescent="0.25">
      <c r="A148" s="3">
        <f t="shared" si="2"/>
        <v>140</v>
      </c>
    </row>
    <row r="149" spans="1:1" x14ac:dyDescent="0.25">
      <c r="A149" s="3">
        <f t="shared" si="2"/>
        <v>141</v>
      </c>
    </row>
    <row r="150" spans="1:1" x14ac:dyDescent="0.25">
      <c r="A150" s="3">
        <f t="shared" si="2"/>
        <v>142</v>
      </c>
    </row>
    <row r="151" spans="1:1" x14ac:dyDescent="0.25">
      <c r="A151" s="3">
        <f t="shared" si="2"/>
        <v>143</v>
      </c>
    </row>
    <row r="152" spans="1:1" x14ac:dyDescent="0.25">
      <c r="A152" s="3">
        <f t="shared" si="2"/>
        <v>144</v>
      </c>
    </row>
    <row r="153" spans="1:1" x14ac:dyDescent="0.25">
      <c r="A153" s="3">
        <f t="shared" si="2"/>
        <v>145</v>
      </c>
    </row>
    <row r="154" spans="1:1" x14ac:dyDescent="0.25">
      <c r="A154" s="3">
        <f t="shared" si="2"/>
        <v>146</v>
      </c>
    </row>
    <row r="155" spans="1:1" x14ac:dyDescent="0.25">
      <c r="A155" s="3">
        <f t="shared" si="2"/>
        <v>147</v>
      </c>
    </row>
    <row r="156" spans="1:1" x14ac:dyDescent="0.25">
      <c r="A156" s="3">
        <f t="shared" si="2"/>
        <v>148</v>
      </c>
    </row>
    <row r="157" spans="1:1" x14ac:dyDescent="0.25">
      <c r="A157" s="3">
        <f t="shared" si="2"/>
        <v>149</v>
      </c>
    </row>
    <row r="158" spans="1:1" x14ac:dyDescent="0.25">
      <c r="A158" s="3">
        <f t="shared" si="2"/>
        <v>150</v>
      </c>
    </row>
    <row r="159" spans="1:1" x14ac:dyDescent="0.25">
      <c r="A159" s="3">
        <f t="shared" si="2"/>
        <v>151</v>
      </c>
    </row>
    <row r="160" spans="1:1" x14ac:dyDescent="0.25">
      <c r="A160" s="3">
        <f t="shared" si="2"/>
        <v>152</v>
      </c>
    </row>
    <row r="161" spans="1:1" x14ac:dyDescent="0.25">
      <c r="A161" s="3">
        <f t="shared" si="2"/>
        <v>153</v>
      </c>
    </row>
    <row r="162" spans="1:1" x14ac:dyDescent="0.25">
      <c r="A162" s="3">
        <f t="shared" si="2"/>
        <v>154</v>
      </c>
    </row>
    <row r="163" spans="1:1" x14ac:dyDescent="0.25">
      <c r="A163" s="3">
        <f t="shared" si="2"/>
        <v>155</v>
      </c>
    </row>
    <row r="164" spans="1:1" x14ac:dyDescent="0.25">
      <c r="A164" s="3">
        <f t="shared" si="2"/>
        <v>156</v>
      </c>
    </row>
    <row r="165" spans="1:1" x14ac:dyDescent="0.25">
      <c r="A165" s="3">
        <f t="shared" si="2"/>
        <v>157</v>
      </c>
    </row>
    <row r="166" spans="1:1" x14ac:dyDescent="0.25">
      <c r="A166" s="3">
        <f t="shared" si="2"/>
        <v>158</v>
      </c>
    </row>
    <row r="167" spans="1:1" x14ac:dyDescent="0.25">
      <c r="A167" s="3">
        <f t="shared" si="2"/>
        <v>159</v>
      </c>
    </row>
    <row r="168" spans="1:1" x14ac:dyDescent="0.25">
      <c r="A168" s="3">
        <f t="shared" si="2"/>
        <v>160</v>
      </c>
    </row>
    <row r="169" spans="1:1" x14ac:dyDescent="0.25">
      <c r="A169" s="3">
        <f t="shared" si="2"/>
        <v>161</v>
      </c>
    </row>
    <row r="170" spans="1:1" x14ac:dyDescent="0.25">
      <c r="A170" s="3">
        <f t="shared" si="2"/>
        <v>162</v>
      </c>
    </row>
    <row r="171" spans="1:1" x14ac:dyDescent="0.25">
      <c r="A171" s="3">
        <f t="shared" si="2"/>
        <v>163</v>
      </c>
    </row>
    <row r="172" spans="1:1" x14ac:dyDescent="0.25">
      <c r="A172" s="3">
        <f t="shared" si="2"/>
        <v>164</v>
      </c>
    </row>
    <row r="173" spans="1:1" x14ac:dyDescent="0.25">
      <c r="A173" s="3">
        <f t="shared" si="2"/>
        <v>165</v>
      </c>
    </row>
    <row r="174" spans="1:1" x14ac:dyDescent="0.25">
      <c r="A174" s="3">
        <f t="shared" si="2"/>
        <v>166</v>
      </c>
    </row>
    <row r="175" spans="1:1" x14ac:dyDescent="0.25">
      <c r="A175" s="3">
        <f t="shared" si="2"/>
        <v>167</v>
      </c>
    </row>
    <row r="176" spans="1:1" x14ac:dyDescent="0.25">
      <c r="A176" s="3">
        <f t="shared" si="2"/>
        <v>168</v>
      </c>
    </row>
    <row r="177" spans="1:1" x14ac:dyDescent="0.25">
      <c r="A177" s="3">
        <f t="shared" si="2"/>
        <v>169</v>
      </c>
    </row>
    <row r="178" spans="1:1" x14ac:dyDescent="0.25">
      <c r="A178" s="3">
        <f t="shared" si="2"/>
        <v>170</v>
      </c>
    </row>
    <row r="179" spans="1:1" x14ac:dyDescent="0.25">
      <c r="A179" s="3">
        <f t="shared" si="2"/>
        <v>171</v>
      </c>
    </row>
    <row r="180" spans="1:1" x14ac:dyDescent="0.25">
      <c r="A180" s="3">
        <f t="shared" si="2"/>
        <v>172</v>
      </c>
    </row>
    <row r="181" spans="1:1" x14ac:dyDescent="0.25">
      <c r="A181" s="3">
        <f t="shared" si="2"/>
        <v>173</v>
      </c>
    </row>
    <row r="182" spans="1:1" x14ac:dyDescent="0.25">
      <c r="A182" s="3">
        <f t="shared" si="2"/>
        <v>174</v>
      </c>
    </row>
    <row r="183" spans="1:1" x14ac:dyDescent="0.25">
      <c r="A183" s="3">
        <f t="shared" si="2"/>
        <v>175</v>
      </c>
    </row>
    <row r="184" spans="1:1" x14ac:dyDescent="0.25">
      <c r="A184" s="3">
        <f t="shared" si="2"/>
        <v>176</v>
      </c>
    </row>
    <row r="185" spans="1:1" x14ac:dyDescent="0.25">
      <c r="A185" s="3">
        <f t="shared" si="2"/>
        <v>177</v>
      </c>
    </row>
    <row r="186" spans="1:1" x14ac:dyDescent="0.25">
      <c r="A186" s="3">
        <f t="shared" si="2"/>
        <v>178</v>
      </c>
    </row>
    <row r="187" spans="1:1" x14ac:dyDescent="0.25">
      <c r="A187" s="3">
        <f t="shared" si="2"/>
        <v>179</v>
      </c>
    </row>
    <row r="188" spans="1:1" x14ac:dyDescent="0.25">
      <c r="A188" s="3">
        <f t="shared" si="2"/>
        <v>180</v>
      </c>
    </row>
    <row r="189" spans="1:1" x14ac:dyDescent="0.25">
      <c r="A189" s="3">
        <f t="shared" si="2"/>
        <v>181</v>
      </c>
    </row>
    <row r="190" spans="1:1" x14ac:dyDescent="0.25">
      <c r="A190" s="3">
        <f t="shared" si="2"/>
        <v>182</v>
      </c>
    </row>
    <row r="191" spans="1:1" x14ac:dyDescent="0.25">
      <c r="A191" s="3">
        <f t="shared" si="2"/>
        <v>183</v>
      </c>
    </row>
    <row r="192" spans="1:1" x14ac:dyDescent="0.25">
      <c r="A192" s="3">
        <f t="shared" si="2"/>
        <v>184</v>
      </c>
    </row>
    <row r="193" spans="1:1" x14ac:dyDescent="0.25">
      <c r="A193" s="3">
        <f t="shared" si="2"/>
        <v>185</v>
      </c>
    </row>
    <row r="194" spans="1:1" x14ac:dyDescent="0.25">
      <c r="A194" s="3">
        <f t="shared" si="2"/>
        <v>186</v>
      </c>
    </row>
    <row r="195" spans="1:1" x14ac:dyDescent="0.25">
      <c r="A195" s="3">
        <f t="shared" si="2"/>
        <v>187</v>
      </c>
    </row>
    <row r="196" spans="1:1" x14ac:dyDescent="0.25">
      <c r="A196" s="3">
        <f t="shared" si="2"/>
        <v>188</v>
      </c>
    </row>
    <row r="197" spans="1:1" x14ac:dyDescent="0.25">
      <c r="A197" s="3">
        <f t="shared" si="2"/>
        <v>189</v>
      </c>
    </row>
    <row r="198" spans="1:1" x14ac:dyDescent="0.25">
      <c r="A198" s="3">
        <f t="shared" si="2"/>
        <v>190</v>
      </c>
    </row>
    <row r="199" spans="1:1" x14ac:dyDescent="0.25">
      <c r="A199" s="3">
        <f t="shared" si="2"/>
        <v>191</v>
      </c>
    </row>
    <row r="200" spans="1:1" x14ac:dyDescent="0.25">
      <c r="A200" s="3">
        <f t="shared" si="2"/>
        <v>192</v>
      </c>
    </row>
    <row r="201" spans="1:1" x14ac:dyDescent="0.25">
      <c r="A201" s="3">
        <f t="shared" si="2"/>
        <v>193</v>
      </c>
    </row>
    <row r="202" spans="1:1" x14ac:dyDescent="0.25">
      <c r="A202" s="3">
        <f t="shared" si="2"/>
        <v>194</v>
      </c>
    </row>
    <row r="203" spans="1:1" x14ac:dyDescent="0.25">
      <c r="A203" s="3">
        <f t="shared" ref="A203:A208" si="3">A202+1</f>
        <v>195</v>
      </c>
    </row>
    <row r="204" spans="1:1" x14ac:dyDescent="0.25">
      <c r="A204" s="3">
        <f t="shared" si="3"/>
        <v>196</v>
      </c>
    </row>
    <row r="205" spans="1:1" x14ac:dyDescent="0.25">
      <c r="A205" s="3">
        <f t="shared" si="3"/>
        <v>197</v>
      </c>
    </row>
    <row r="206" spans="1:1" x14ac:dyDescent="0.25">
      <c r="A206" s="3">
        <f t="shared" si="3"/>
        <v>198</v>
      </c>
    </row>
    <row r="207" spans="1:1" x14ac:dyDescent="0.25">
      <c r="A207" s="3">
        <f t="shared" si="3"/>
        <v>199</v>
      </c>
    </row>
    <row r="208" spans="1:1" x14ac:dyDescent="0.25">
      <c r="A208" s="3">
        <f t="shared" si="3"/>
        <v>200</v>
      </c>
    </row>
  </sheetData>
  <mergeCells count="13">
    <mergeCell ref="O7:O8"/>
    <mergeCell ref="C7:C8"/>
    <mergeCell ref="B7:B8"/>
    <mergeCell ref="A7:A8"/>
    <mergeCell ref="L7:L8"/>
    <mergeCell ref="M7:M8"/>
    <mergeCell ref="N7:N8"/>
    <mergeCell ref="I7:K7"/>
    <mergeCell ref="H7:H8"/>
    <mergeCell ref="G7:G8"/>
    <mergeCell ref="F7:F8"/>
    <mergeCell ref="E7:E8"/>
    <mergeCell ref="D7:D8"/>
  </mergeCells>
  <phoneticPr fontId="6" type="noConversion"/>
  <hyperlinks>
    <hyperlink ref="M10" r:id="rId1" xr:uid="{B76289F5-4142-4EAB-8D3B-CF3860100852}"/>
    <hyperlink ref="N9" r:id="rId2" xr:uid="{12CFB707-71CA-4748-84FD-980258BBBC38}"/>
    <hyperlink ref="M11" r:id="rId3" xr:uid="{19A9B080-8F91-4FEA-B663-173BF9FE2054}"/>
    <hyperlink ref="M12" r:id="rId4" xr:uid="{BB090889-7535-4F5C-8B63-279ED68E1B5C}"/>
    <hyperlink ref="M13" r:id="rId5" xr:uid="{D954E8D4-B235-4BAA-9093-00A5276B2620}"/>
    <hyperlink ref="M14" r:id="rId6" xr:uid="{F5191779-295B-4995-933E-80588630A80C}"/>
    <hyperlink ref="M15" r:id="rId7" xr:uid="{9ED4839D-2B3B-4CB7-A5C1-248D839A6E68}"/>
    <hyperlink ref="M16" r:id="rId8" xr:uid="{7A01E92D-B362-4CCE-9208-B5AE120FEC16}"/>
    <hyperlink ref="M17" r:id="rId9" xr:uid="{B93A5A83-6215-40E7-88D3-9F0682F4493D}"/>
    <hyperlink ref="M9" r:id="rId10" xr:uid="{CDD1EAA5-BE69-4A1E-99A2-7E4688B40A22}"/>
    <hyperlink ref="M40" r:id="rId11" xr:uid="{CB6A7399-14C1-4A81-8D87-61653541C395}"/>
    <hyperlink ref="M33" r:id="rId12" xr:uid="{CD039A0C-F9AF-49D0-A128-9AE4827C8847}"/>
    <hyperlink ref="M35" r:id="rId13" xr:uid="{3CE804CB-5D0A-4560-9BB7-4B17C086DC06}"/>
    <hyperlink ref="M32" r:id="rId14" xr:uid="{5ED8B3E4-293B-4312-9071-AFF951EFF13A}"/>
    <hyperlink ref="M29" r:id="rId15" xr:uid="{D19A2A7A-36FA-4258-9251-904348A1BF7E}"/>
    <hyperlink ref="M19" r:id="rId16" xr:uid="{02A0B1FD-C2B7-48F5-A1A8-00A4E5889F85}"/>
    <hyperlink ref="N19" r:id="rId17" xr:uid="{98AF7C4D-6FE2-43CF-B022-6C5B2CCBD097}"/>
    <hyperlink ref="N10" r:id="rId18" xr:uid="{561BF6BB-9E78-4569-AD6E-5622D7726537}"/>
    <hyperlink ref="N16" r:id="rId19" xr:uid="{5A4B0721-975B-457F-8397-7DC6F706CD2C}"/>
    <hyperlink ref="M41" r:id="rId20" xr:uid="{99ACC267-9649-42C1-AF76-10406D64FF47}"/>
    <hyperlink ref="M42" r:id="rId21" xr:uid="{E3E725A8-92C0-438B-B7CB-5CF329299985}"/>
    <hyperlink ref="M39" r:id="rId22" xr:uid="{E66C16CE-8334-4DA0-BD00-DBF6601363D4}"/>
    <hyperlink ref="M38" r:id="rId23" xr:uid="{890C3A24-614C-41A2-BB6C-6F6A34F2B2CA}"/>
    <hyperlink ref="M37" r:id="rId24" xr:uid="{15903FB8-7D9A-4E60-B574-3E87E7CD66A5}"/>
    <hyperlink ref="M36" r:id="rId25" xr:uid="{872B5E3A-B78A-41C9-AC33-ED0DAB5146D6}"/>
    <hyperlink ref="M34" r:id="rId26" xr:uid="{F048CF3F-23D8-4FF5-AEF8-466D050DA133}"/>
    <hyperlink ref="M30" r:id="rId27" xr:uid="{1E76EF19-E5E3-4D29-AB5C-4CBA7B6AA0F5}"/>
    <hyperlink ref="M28" r:id="rId28" xr:uid="{5794A288-B5BF-4FF4-9E0C-EE2226CF8E26}"/>
    <hyperlink ref="M27" r:id="rId29" xr:uid="{19F830AA-BF9F-4ADF-85A8-378D86143D28}"/>
    <hyperlink ref="M26" r:id="rId30" xr:uid="{66551A23-AB10-4EE8-9E06-0DADDED8D979}"/>
    <hyperlink ref="M25" r:id="rId31" xr:uid="{71346FAE-023F-492C-9429-4F410B4D294B}"/>
    <hyperlink ref="M24" r:id="rId32" xr:uid="{5473DFD2-11D1-4028-B408-26D5B161D981}"/>
    <hyperlink ref="M23" r:id="rId33" xr:uid="{F48C76A4-6622-4D18-A4F0-C24FB3BD8BD7}"/>
    <hyperlink ref="M22" r:id="rId34" xr:uid="{0BF04143-D202-42F6-8580-D64B21130D4D}"/>
    <hyperlink ref="M21" r:id="rId35" xr:uid="{5E48E88F-9CEC-4746-8F63-D2E2E5E52A1A}"/>
    <hyperlink ref="M20" r:id="rId36" xr:uid="{818992C5-3821-463B-B7F6-5239E025BFB8}"/>
    <hyperlink ref="M18" r:id="rId37" xr:uid="{199AC69E-B564-4B48-BF37-63D826A8315F}"/>
    <hyperlink ref="N18" r:id="rId38" xr:uid="{4FCA85F8-58C7-4277-9B46-D8BEDE45D089}"/>
    <hyperlink ref="N15" r:id="rId39" xr:uid="{E2588F60-7BA8-4065-86B6-B0C828926FD0}"/>
    <hyperlink ref="N14" r:id="rId40" xr:uid="{FE947DAD-73DE-4C96-8346-86F6D94EB222}"/>
    <hyperlink ref="N13" r:id="rId41" xr:uid="{BB3A1E51-4AD1-4C51-9821-8D7189A85EA2}"/>
    <hyperlink ref="N11" r:id="rId42" xr:uid="{B475BB9B-F953-4C69-856D-951E7FF05558}"/>
    <hyperlink ref="N21" r:id="rId43" xr:uid="{91669D23-C5A3-4CED-BEDB-9FBC76162EA4}"/>
    <hyperlink ref="N20" r:id="rId44" xr:uid="{9BC12BC6-BF1D-4547-83E1-982C14242557}"/>
    <hyperlink ref="N22" r:id="rId45" xr:uid="{FD4E89C4-E8F9-489A-88F7-0F597A3BAAC0}"/>
    <hyperlink ref="N24" r:id="rId46" xr:uid="{420E4E10-C6B6-4E98-A1AC-7FD0428FE4C3}"/>
    <hyperlink ref="N23" r:id="rId47" xr:uid="{DD622FFB-C0B6-45AB-911A-E106F0B93FAC}"/>
    <hyperlink ref="N25" r:id="rId48" xr:uid="{ACEDD533-AD33-41DF-9CE8-40565275D144}"/>
    <hyperlink ref="N27" r:id="rId49" xr:uid="{6870E5EA-4371-4F4A-98A0-F8C936901755}"/>
    <hyperlink ref="N26" r:id="rId50" xr:uid="{688ADC64-B080-41A7-99BB-97841F3F02A3}"/>
    <hyperlink ref="N29" r:id="rId51" xr:uid="{92AA3605-3C1D-4BC2-A480-62C09C6EE80F}"/>
    <hyperlink ref="N28" r:id="rId52" xr:uid="{1CDAB3B1-7199-4D71-B18A-AF6667B32F1E}"/>
    <hyperlink ref="N31" r:id="rId53" xr:uid="{9E87580B-D96F-4D47-8B03-B2A7BFA5A124}"/>
    <hyperlink ref="N30" r:id="rId54" xr:uid="{6130AA4B-EAB2-40B5-9632-3917A3419A46}"/>
    <hyperlink ref="N33" r:id="rId55" xr:uid="{1F20370D-37F9-4A88-BE9D-14B3D307C50B}"/>
    <hyperlink ref="N32" r:id="rId56" xr:uid="{4D8086BB-555E-40C2-89EE-A061F981541E}"/>
    <hyperlink ref="N35" r:id="rId57" xr:uid="{7CDE96ED-D3D0-49B9-9162-6C574AF3241C}"/>
    <hyperlink ref="N34" r:id="rId58" xr:uid="{3077A7E5-C2EA-42C1-8022-3538869B5EE6}"/>
    <hyperlink ref="N37" r:id="rId59" xr:uid="{9E873EFD-9D51-4467-A335-2598361319EF}"/>
    <hyperlink ref="N36" r:id="rId60" xr:uid="{401B1AFA-06EB-4CC4-A15A-11DCDD0E6116}"/>
    <hyperlink ref="N39" r:id="rId61" xr:uid="{7142662F-D3BF-4304-8210-D98992923C0E}"/>
    <hyperlink ref="N38" r:id="rId62" xr:uid="{6245C500-E479-4F37-82EE-0E8676A65F6B}"/>
    <hyperlink ref="N41" r:id="rId63" xr:uid="{E22353BC-2C66-4834-B421-47E2CA8FFEAB}"/>
    <hyperlink ref="N40" r:id="rId64" xr:uid="{4877D0CE-2B12-4892-8A77-F7044CF69813}"/>
    <hyperlink ref="N42" r:id="rId65" xr:uid="{73F8D08F-5CBD-40CE-B73D-23CB54C90ED0}"/>
    <hyperlink ref="M31" r:id="rId66" xr:uid="{6DF2F33D-DB17-43F0-A071-09EC00718A88}"/>
    <hyperlink ref="N17" r:id="rId67" xr:uid="{379B037E-3B51-4E0A-893C-383B0E8C1CE1}"/>
  </hyperlinks>
  <pageMargins left="0.7" right="0.7" top="0.75" bottom="0.75" header="0.3" footer="0.3"/>
  <pageSetup paperSize="9" orientation="landscape" r:id="rId68"/>
  <legacyDrawing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2024-12-09T19:04:45Z</dcterms:modified>
</cp:coreProperties>
</file>