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hao\Desktop\"/>
    </mc:Choice>
  </mc:AlternateContent>
  <bookViews>
    <workbookView xWindow="0" yWindow="0" windowWidth="19200" windowHeight="6950"/>
  </bookViews>
  <sheets>
    <sheet name="工作表1" sheetId="1" r:id="rId1"/>
  </sheets>
  <calcPr calcId="171027"/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<sst xmlns="http://schemas.openxmlformats.org/spreadsheetml/2006/main" count="30" uniqueCount="30">
  <si>
    <t>Delay time(ms)</t>
  </si>
  <si>
    <t>Hops</t>
  </si>
  <si>
    <t>Physical Distance(km)</t>
  </si>
  <si>
    <t>www.upei.ca</t>
  </si>
  <si>
    <t>web.mit.edu</t>
  </si>
  <si>
    <t>www.nyu.edu</t>
  </si>
  <si>
    <t>www.google.com</t>
  </si>
  <si>
    <t>www.cbc.ca</t>
  </si>
  <si>
    <t>www.utoronto.ca</t>
  </si>
  <si>
    <t>www.washington.edu</t>
  </si>
  <si>
    <t>www.wikipedia.org</t>
  </si>
  <si>
    <t>www.apple.ca</t>
  </si>
  <si>
    <t>www.umanitoba.ca</t>
  </si>
  <si>
    <t>twitter.com</t>
  </si>
  <si>
    <t>www.ucalgary.ca</t>
  </si>
  <si>
    <t>www.ubc.ca</t>
  </si>
  <si>
    <t>www.cam.ac.uk</t>
  </si>
  <si>
    <t>www.ub.edu</t>
  </si>
  <si>
    <t>www.neu.edu.cn</t>
  </si>
  <si>
    <t>www.sina.com</t>
  </si>
  <si>
    <t>www.tsinghua.edu.cn</t>
  </si>
  <si>
    <t>www.pku.edu.cn</t>
  </si>
  <si>
    <t>www.u-tokyo.ac.jp</t>
  </si>
  <si>
    <t>www.uos.ac.kr</t>
  </si>
  <si>
    <t>www.sohu.com</t>
  </si>
  <si>
    <t>blog.csdn.net</t>
  </si>
  <si>
    <t>www.xmu.edu.cn</t>
  </si>
  <si>
    <t>www.baidu.com</t>
  </si>
  <si>
    <t>Number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</si>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</sst>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  <a:r>
              <a:rPr lang="en-US" baseline="0"/>
              <a:t> time(ms)</a:t>
            </a:r>
            <a:r>
              <a:rPr lang="en-US"/>
              <a:t> of Physical Distance(km)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Physical Distance(km)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工作表1!$E$2:$E$26</c:f>
              <c:numCache>
                <c:formatCode>General</c:formatCode>
                <c:ptCount val="25"/>
                <c:pt idx="0">
                  <c:v>187.5</c:v>
                </c:pt>
                <c:pt idx="1">
                  <c:v>713.7</c:v>
                </c:pt>
                <c:pt idx="2">
                  <c:v>950.92</c:v>
                </c:pt>
                <c:pt idx="3">
                  <c:v>960.57</c:v>
                </c:pt>
                <c:pt idx="4">
                  <c:v>1265.9000000000001</c:v>
                </c:pt>
                <c:pt idx="5">
                  <c:v>1265.9000000000001</c:v>
                </c:pt>
                <c:pt idx="6">
                  <c:v>1282.2</c:v>
                </c:pt>
                <c:pt idx="7">
                  <c:v>1307.4000000000001</c:v>
                </c:pt>
                <c:pt idx="8">
                  <c:v>1967.9</c:v>
                </c:pt>
                <c:pt idx="9">
                  <c:v>2579</c:v>
                </c:pt>
                <c:pt idx="10">
                  <c:v>2673.7</c:v>
                </c:pt>
                <c:pt idx="11">
                  <c:v>3760.5</c:v>
                </c:pt>
                <c:pt idx="12">
                  <c:v>4357.3</c:v>
                </c:pt>
                <c:pt idx="13">
                  <c:v>4619.1000000000004</c:v>
                </c:pt>
                <c:pt idx="14">
                  <c:v>5215.7</c:v>
                </c:pt>
                <c:pt idx="15">
                  <c:v>10389.299999999999</c:v>
                </c:pt>
                <c:pt idx="16">
                  <c:v>10596.7</c:v>
                </c:pt>
                <c:pt idx="17">
                  <c:v>10622.2</c:v>
                </c:pt>
                <c:pt idx="18">
                  <c:v>10629.6</c:v>
                </c:pt>
                <c:pt idx="19">
                  <c:v>10789.5</c:v>
                </c:pt>
                <c:pt idx="20">
                  <c:v>10821.4</c:v>
                </c:pt>
                <c:pt idx="21">
                  <c:v>10899.3</c:v>
                </c:pt>
                <c:pt idx="22">
                  <c:v>11385.8</c:v>
                </c:pt>
                <c:pt idx="23">
                  <c:v>12343.6</c:v>
                </c:pt>
                <c:pt idx="24">
                  <c:v>12585.7</c:v>
                </c:pt>
              </c:numCache>
            </c:numRef>
          </c:xVal>
          <c:yVal>
            <c:numRef>
              <c:f>工作表1!$C$2:$C$26</c:f>
              <c:numCache>
                <c:formatCode>General</c:formatCode>
                <c:ptCount val="25"/>
                <c:pt idx="0">
                  <c:v>4.500166666666666</c:v>
                </c:pt>
                <c:pt idx="1">
                  <c:v>10.628166666666667</c:v>
                </c:pt>
                <c:pt idx="2">
                  <c:v>14.413333333333332</c:v>
                </c:pt>
                <c:pt idx="3">
                  <c:v>14.050666666666666</c:v>
                </c:pt>
                <c:pt idx="4">
                  <c:v>11.658333333333331</c:v>
                </c:pt>
                <c:pt idx="5">
                  <c:v>13.986166666666668</c:v>
                </c:pt>
                <c:pt idx="6">
                  <c:v>36.137666666666668</c:v>
                </c:pt>
                <c:pt idx="7">
                  <c:v>20.3065</c:v>
                </c:pt>
                <c:pt idx="8">
                  <c:v>36.899500000000003</c:v>
                </c:pt>
                <c:pt idx="9">
                  <c:v>22.597666666666669</c:v>
                </c:pt>
                <c:pt idx="10">
                  <c:v>22.328000000000003</c:v>
                </c:pt>
                <c:pt idx="11">
                  <c:v>29.326666666666668</c:v>
                </c:pt>
                <c:pt idx="12">
                  <c:v>34.617666666666672</c:v>
                </c:pt>
                <c:pt idx="13">
                  <c:v>54.981666666666662</c:v>
                </c:pt>
                <c:pt idx="14">
                  <c:v>68.899166666666659</c:v>
                </c:pt>
                <c:pt idx="15">
                  <c:v>149.73083333333332</c:v>
                </c:pt>
                <c:pt idx="16">
                  <c:v>96.546250000000001</c:v>
                </c:pt>
                <c:pt idx="17">
                  <c:v>127.44033333333334</c:v>
                </c:pt>
                <c:pt idx="18">
                  <c:v>126.00266666666666</c:v>
                </c:pt>
                <c:pt idx="19">
                  <c:v>110.10583333333334</c:v>
                </c:pt>
                <c:pt idx="20">
                  <c:v>133.65700000000001</c:v>
                </c:pt>
                <c:pt idx="21">
                  <c:v>114.05166666666668</c:v>
                </c:pt>
                <c:pt idx="22">
                  <c:v>188.68025</c:v>
                </c:pt>
                <c:pt idx="23">
                  <c:v>148.30383333333333</c:v>
                </c:pt>
                <c:pt idx="24">
                  <c:v>102.19683333333334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5-40D2-BD4D-E2F578B1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2376"/>
        <c:axId val="178651720"/>
      </c:scatterChart>
      <c:valAx>
        <c:axId val="17865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Physical</a:t>
                </a:r>
                <a:r>
                  <a:rPr lang="en-US"/>
                  <a:t> </a:t>
                </a:r>
                <a:r>
                  <a:rPr lang="en-US" sz="1400"/>
                  <a:t>distance(km)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1720"/>
        <c:crosses val="autoZero"/>
        <c:crossBetween val="midCat"/>
      </c:valAx>
      <c:valAx>
        <c:axId val="1786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Delay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number of hops of Physical</a:t>
            </a:r>
            <a:r>
              <a:rPr lang="en-US" baseline="0"/>
              <a:t> distance(km)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工作表1!$E$2:$E$26</c:f>
              <c:numCache>
                <c:formatCode>General</c:formatCode>
                <c:ptCount val="25"/>
                <c:pt idx="0">
                  <c:v>187.5</c:v>
                </c:pt>
                <c:pt idx="1">
                  <c:v>713.7</c:v>
                </c:pt>
                <c:pt idx="2">
                  <c:v>950.92</c:v>
                </c:pt>
                <c:pt idx="3">
                  <c:v>960.57</c:v>
                </c:pt>
                <c:pt idx="4">
                  <c:v>1265.9000000000001</c:v>
                </c:pt>
                <c:pt idx="5">
                  <c:v>1265.9000000000001</c:v>
                </c:pt>
                <c:pt idx="6">
                  <c:v>1282.2</c:v>
                </c:pt>
                <c:pt idx="7">
                  <c:v>1307.4000000000001</c:v>
                </c:pt>
                <c:pt idx="8">
                  <c:v>1967.9</c:v>
                </c:pt>
                <c:pt idx="9">
                  <c:v>2579</c:v>
                </c:pt>
                <c:pt idx="10">
                  <c:v>2673.7</c:v>
                </c:pt>
                <c:pt idx="11">
                  <c:v>3760.5</c:v>
                </c:pt>
                <c:pt idx="12">
                  <c:v>4357.3</c:v>
                </c:pt>
                <c:pt idx="13">
                  <c:v>4619.1000000000004</c:v>
                </c:pt>
                <c:pt idx="14">
                  <c:v>5215.7</c:v>
                </c:pt>
                <c:pt idx="15">
                  <c:v>10389.299999999999</c:v>
                </c:pt>
                <c:pt idx="16">
                  <c:v>10596.7</c:v>
                </c:pt>
                <c:pt idx="17">
                  <c:v>10622.2</c:v>
                </c:pt>
                <c:pt idx="18">
                  <c:v>10629.6</c:v>
                </c:pt>
                <c:pt idx="19">
                  <c:v>10789.5</c:v>
                </c:pt>
                <c:pt idx="20">
                  <c:v>10821.4</c:v>
                </c:pt>
                <c:pt idx="21">
                  <c:v>10899.3</c:v>
                </c:pt>
                <c:pt idx="22">
                  <c:v>11385.8</c:v>
                </c:pt>
                <c:pt idx="23">
                  <c:v>12343.6</c:v>
                </c:pt>
                <c:pt idx="24">
                  <c:v>12585.7</c:v>
                </c:pt>
              </c:numCache>
            </c:numRef>
          </c:xVal>
          <c:yVal>
            <c:numRef>
              <c:f>工作表1!$D$2:$D$26</c:f>
              <c:numCache>
                <c:formatCode>General</c:formatCode>
                <c:ptCount val="25"/>
                <c:pt idx="0">
                  <c:v>7</c:v>
                </c:pt>
                <c:pt idx="1">
                  <c:v>12</c:v>
                </c:pt>
                <c:pt idx="2">
                  <c:v>11</c:v>
                </c:pt>
                <c:pt idx="3">
                  <c:v>15</c:v>
                </c:pt>
                <c:pt idx="4">
                  <c:v>13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16</c:v>
                </c:pt>
                <c:pt idx="12">
                  <c:v>13</c:v>
                </c:pt>
                <c:pt idx="13">
                  <c:v>18</c:v>
                </c:pt>
                <c:pt idx="14">
                  <c:v>13</c:v>
                </c:pt>
                <c:pt idx="15">
                  <c:v>22</c:v>
                </c:pt>
                <c:pt idx="16">
                  <c:v>18</c:v>
                </c:pt>
                <c:pt idx="17">
                  <c:v>17</c:v>
                </c:pt>
                <c:pt idx="18">
                  <c:v>22</c:v>
                </c:pt>
                <c:pt idx="19">
                  <c:v>19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9-428F-9F68-DD00BE32F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80992"/>
        <c:axId val="304577712"/>
      </c:scatterChart>
      <c:valAx>
        <c:axId val="3045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Physical distance(km)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77712"/>
        <c:crosses val="autoZero"/>
        <c:crossBetween val="midCat"/>
      </c:valAx>
      <c:valAx>
        <c:axId val="3045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hops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460374</xdr:colOff>
      <xdr:row>3</xdr:row>
      <xdr:rowOff>82550</xdr:rowOff>
    </xdr:from>
    <xdr:to>
      <xdr:col>10</xdr:col>
      <xdr:colOff>507999</xdr:colOff>
      <xdr:row>21</xdr:row>
      <xdr:rowOff>139699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882650</xdr:colOff>
      <xdr:row>23</xdr:row>
      <xdr:rowOff>120650</xdr:rowOff>
    </xdr:from>
    <xdr:to>
      <xdr:col>10</xdr:col>
      <xdr:colOff>946150</xdr:colOff>
      <xdr:row>42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F2" sqref="F2"/>
    </sheetView>
  </sheetViews>
  <sheetFormatPr defaultColWidth="14.453125" defaultRowHeight="15.75" customHeight="1" x14ac:dyDescent="0.25"/>
  <cols>
    <col min="1" max="1" width="11.1796875" customWidth="1"/>
    <col min="2" max="2" width="22.81640625" customWidth="1"/>
    <col min="4" max="4" width="14.453125" customWidth="1"/>
    <col min="5" max="5" width="20.7265625" customWidth="1"/>
  </cols>
  <sheetData>
    <row r="1" spans="1:5" ht="15.75" customHeight="1" x14ac:dyDescent="0.3">
      <c r="A1" s="1" t="s">
        <v>28</v>
      </c>
      <c r="B1" s="1" t="s">
        <v>29</v>
      </c>
      <c r="C1" s="1" t="s">
        <v>0</v>
      </c>
      <c r="D1" s="1" t="s">
        <v>1</v>
      </c>
      <c r="E1" s="1" t="s">
        <v>2</v>
      </c>
    </row>
    <row r="2" spans="1:5" ht="15.75" customHeight="1" x14ac:dyDescent="0.3">
      <c r="A2" s="1">
        <v>1</v>
      </c>
      <c r="B2" s="2" t="s">
        <v>3</v>
      </c>
      <c r="C2" s="1">
        <f>(8.917+9.032+9.052)/6</f>
        <v>4.500166666666666</v>
      </c>
      <c r="D2" s="1">
        <v>7</v>
      </c>
      <c r="E2" s="1">
        <v>187.5</v>
      </c>
    </row>
    <row r="3" spans="1:5" ht="15.75" customHeight="1" x14ac:dyDescent="0.3">
      <c r="A3" s="1">
        <v>2</v>
      </c>
      <c r="B3" s="2" t="s">
        <v>4</v>
      </c>
      <c r="C3" s="1">
        <f>(21.221+21.312+21.236)/6</f>
        <v>10.628166666666667</v>
      </c>
      <c r="D3" s="1">
        <v>12</v>
      </c>
      <c r="E3" s="1">
        <v>713.7</v>
      </c>
    </row>
    <row r="4" spans="1:5" ht="15.75" customHeight="1" x14ac:dyDescent="0.3">
      <c r="A4" s="1">
        <v>3</v>
      </c>
      <c r="B4" s="2" t="s">
        <v>5</v>
      </c>
      <c r="C4" s="1">
        <f>(28.77+28.863+28.847)/6</f>
        <v>14.413333333333332</v>
      </c>
      <c r="D4" s="1">
        <v>11</v>
      </c>
      <c r="E4" s="1">
        <v>950.92</v>
      </c>
    </row>
    <row r="5" spans="1:5" ht="15.75" customHeight="1" x14ac:dyDescent="0.3">
      <c r="A5" s="1">
        <v>4</v>
      </c>
      <c r="B5" s="2" t="s">
        <v>6</v>
      </c>
      <c r="C5" s="1">
        <f>(28.006+28.03+28.268)/6</f>
        <v>14.050666666666666</v>
      </c>
      <c r="D5" s="1">
        <v>15</v>
      </c>
      <c r="E5" s="1">
        <v>960.57</v>
      </c>
    </row>
    <row r="6" spans="1:5" ht="15.75" customHeight="1" x14ac:dyDescent="0.3">
      <c r="A6" s="1">
        <v>5</v>
      </c>
      <c r="B6" s="2" t="s">
        <v>7</v>
      </c>
      <c r="C6" s="1">
        <f>(23.153+23.708+23.089)/3/2</f>
        <v>11.658333333333331</v>
      </c>
      <c r="D6" s="1">
        <v>13</v>
      </c>
      <c r="E6" s="1">
        <v>1265.9000000000001</v>
      </c>
    </row>
    <row r="7" spans="1:5" ht="15.75" customHeight="1" x14ac:dyDescent="0.3">
      <c r="A7" s="1">
        <v>6</v>
      </c>
      <c r="B7" s="2" t="s">
        <v>8</v>
      </c>
      <c r="C7" s="1">
        <f>(28.006+27.969+27.942)/6</f>
        <v>13.986166666666668</v>
      </c>
      <c r="D7" s="1">
        <v>14</v>
      </c>
      <c r="E7" s="1">
        <v>1265.9000000000001</v>
      </c>
    </row>
    <row r="8" spans="1:5" ht="15.75" customHeight="1" x14ac:dyDescent="0.3">
      <c r="A8" s="1">
        <v>7</v>
      </c>
      <c r="B8" s="2" t="s">
        <v>9</v>
      </c>
      <c r="C8" s="1">
        <f>(72.295+72.291+72.24)/6</f>
        <v>36.137666666666668</v>
      </c>
      <c r="D8" s="1">
        <v>12</v>
      </c>
      <c r="E8" s="1">
        <v>1282.2</v>
      </c>
    </row>
    <row r="9" spans="1:5" ht="15.75" customHeight="1" x14ac:dyDescent="0.3">
      <c r="A9" s="1">
        <v>8</v>
      </c>
      <c r="B9" s="2" t="s">
        <v>10</v>
      </c>
      <c r="C9" s="1">
        <f>(40.584+40.614+40.641)/6</f>
        <v>20.3065</v>
      </c>
      <c r="D9" s="1">
        <v>12</v>
      </c>
      <c r="E9" s="1">
        <v>1307.4000000000001</v>
      </c>
    </row>
    <row r="10" spans="1:5" ht="15.75" customHeight="1" x14ac:dyDescent="0.3">
      <c r="A10" s="1">
        <v>9</v>
      </c>
      <c r="B10" s="2" t="s">
        <v>11</v>
      </c>
      <c r="C10" s="1">
        <f>73.799/2</f>
        <v>36.899500000000003</v>
      </c>
      <c r="D10" s="1">
        <v>16</v>
      </c>
      <c r="E10" s="1">
        <v>1967.9</v>
      </c>
    </row>
    <row r="11" spans="1:5" ht="15.75" customHeight="1" x14ac:dyDescent="0.3">
      <c r="A11" s="1">
        <v>10</v>
      </c>
      <c r="B11" s="2" t="s">
        <v>12</v>
      </c>
      <c r="C11" s="1">
        <f>(45.235+45.179+45.172)/6</f>
        <v>22.597666666666669</v>
      </c>
      <c r="D11" s="1">
        <v>14</v>
      </c>
      <c r="E11" s="1">
        <v>2579</v>
      </c>
    </row>
    <row r="12" spans="1:5" ht="15.75" customHeight="1" x14ac:dyDescent="0.3">
      <c r="A12" s="1">
        <v>11</v>
      </c>
      <c r="B12" s="2" t="s">
        <v>13</v>
      </c>
      <c r="C12" s="1">
        <f>(44.686+44.666+44.616)/6</f>
        <v>22.328000000000003</v>
      </c>
      <c r="D12" s="1">
        <v>12</v>
      </c>
      <c r="E12" s="1">
        <v>2673.7</v>
      </c>
    </row>
    <row r="13" spans="1:5" ht="15.75" customHeight="1" x14ac:dyDescent="0.3">
      <c r="A13" s="1">
        <v>12</v>
      </c>
      <c r="B13" s="2" t="s">
        <v>14</v>
      </c>
      <c r="C13" s="1">
        <f>(58.851+58.388+58.721)/6</f>
        <v>29.326666666666668</v>
      </c>
      <c r="D13" s="1">
        <v>16</v>
      </c>
      <c r="E13" s="1">
        <v>3760.5</v>
      </c>
    </row>
    <row r="14" spans="1:5" ht="15.75" customHeight="1" x14ac:dyDescent="0.3">
      <c r="A14" s="1">
        <v>13</v>
      </c>
      <c r="B14" s="2" t="s">
        <v>15</v>
      </c>
      <c r="C14" s="1">
        <f>(69.261+69.236+69.209)/3/2</f>
        <v>34.617666666666672</v>
      </c>
      <c r="D14" s="1">
        <v>13</v>
      </c>
      <c r="E14" s="1">
        <v>4357.3</v>
      </c>
    </row>
    <row r="15" spans="1:5" ht="15.75" customHeight="1" x14ac:dyDescent="0.3">
      <c r="A15" s="1">
        <v>14</v>
      </c>
      <c r="B15" s="2" t="s">
        <v>16</v>
      </c>
      <c r="C15" s="1">
        <f>(109.863+109.826+110.201)/6</f>
        <v>54.981666666666662</v>
      </c>
      <c r="D15" s="1">
        <v>18</v>
      </c>
      <c r="E15" s="1">
        <v>4619.1000000000004</v>
      </c>
    </row>
    <row r="16" spans="1:5" ht="15.75" customHeight="1" x14ac:dyDescent="0.3">
      <c r="A16" s="1">
        <v>15</v>
      </c>
      <c r="B16" s="2" t="s">
        <v>17</v>
      </c>
      <c r="C16" s="1">
        <f>(137.692+138.046+137.657)/6</f>
        <v>68.899166666666659</v>
      </c>
      <c r="D16" s="1">
        <v>13</v>
      </c>
      <c r="E16" s="1">
        <v>5215.7</v>
      </c>
    </row>
    <row r="17" spans="1:5" ht="15.75" customHeight="1" x14ac:dyDescent="0.3">
      <c r="A17" s="1">
        <v>16</v>
      </c>
      <c r="B17" s="2" t="s">
        <v>18</v>
      </c>
      <c r="C17" s="1">
        <f>(259.801+319.319+319.265)/6</f>
        <v>149.73083333333332</v>
      </c>
      <c r="D17" s="1">
        <v>22</v>
      </c>
      <c r="E17" s="1">
        <v>10389.299999999999</v>
      </c>
    </row>
    <row r="18" spans="1:5" ht="15.75" customHeight="1" x14ac:dyDescent="0.3">
      <c r="A18" s="1">
        <v>17</v>
      </c>
      <c r="B18" s="2" t="s">
        <v>19</v>
      </c>
      <c r="C18" s="1">
        <f>(193.107+193.078)/4</f>
        <v>96.546250000000001</v>
      </c>
      <c r="D18" s="1">
        <v>18</v>
      </c>
      <c r="E18" s="1">
        <v>10596.7</v>
      </c>
    </row>
    <row r="19" spans="1:5" ht="15.75" customHeight="1" x14ac:dyDescent="0.3">
      <c r="A19" s="1">
        <v>18</v>
      </c>
      <c r="B19" s="2" t="s">
        <v>20</v>
      </c>
      <c r="C19" s="1">
        <f>(264.486+250.079+250.077)/6</f>
        <v>127.44033333333334</v>
      </c>
      <c r="D19" s="1">
        <v>17</v>
      </c>
      <c r="E19" s="1">
        <v>10622.2</v>
      </c>
    </row>
    <row r="20" spans="1:5" ht="15.75" customHeight="1" x14ac:dyDescent="0.3">
      <c r="A20" s="1">
        <v>19</v>
      </c>
      <c r="B20" s="2" t="s">
        <v>21</v>
      </c>
      <c r="C20" s="1">
        <f>(250.182+255.737+250.097)/6</f>
        <v>126.00266666666666</v>
      </c>
      <c r="D20" s="1">
        <v>22</v>
      </c>
      <c r="E20" s="1">
        <v>10629.6</v>
      </c>
    </row>
    <row r="21" spans="1:5" ht="15.75" customHeight="1" x14ac:dyDescent="0.3">
      <c r="A21" s="1">
        <v>20</v>
      </c>
      <c r="B21" s="2" t="s">
        <v>22</v>
      </c>
      <c r="C21" s="1">
        <f>(229.033+218.201+213.401)/6</f>
        <v>110.10583333333334</v>
      </c>
      <c r="D21" s="1">
        <v>19</v>
      </c>
      <c r="E21" s="1">
        <v>10789.5</v>
      </c>
    </row>
    <row r="22" spans="1:5" ht="14" x14ac:dyDescent="0.3">
      <c r="A22" s="1">
        <v>21</v>
      </c>
      <c r="B22" s="2" t="s">
        <v>23</v>
      </c>
      <c r="C22" s="1">
        <f>(268.622+268.864+264.456)/6</f>
        <v>133.65700000000001</v>
      </c>
      <c r="D22" s="1">
        <v>23</v>
      </c>
      <c r="E22" s="1">
        <v>10821.4</v>
      </c>
    </row>
    <row r="23" spans="1:5" ht="14" x14ac:dyDescent="0.3">
      <c r="A23" s="1">
        <v>22</v>
      </c>
      <c r="B23" s="2" t="s">
        <v>24</v>
      </c>
      <c r="C23" s="1">
        <f>(233.448+225.089+225.773)/6</f>
        <v>114.05166666666668</v>
      </c>
      <c r="D23" s="1">
        <v>23</v>
      </c>
      <c r="E23" s="1">
        <v>10899.3</v>
      </c>
    </row>
    <row r="24" spans="1:5" ht="14" x14ac:dyDescent="0.3">
      <c r="A24" s="1">
        <v>23</v>
      </c>
      <c r="B24" s="2" t="s">
        <v>25</v>
      </c>
      <c r="C24" s="1">
        <f>(377.62+377.101)/4</f>
        <v>188.68025</v>
      </c>
      <c r="D24" s="1">
        <v>24</v>
      </c>
      <c r="E24" s="1">
        <v>11385.8</v>
      </c>
    </row>
    <row r="25" spans="1:5" ht="14" x14ac:dyDescent="0.3">
      <c r="A25" s="1">
        <v>24</v>
      </c>
      <c r="B25" s="2" t="s">
        <v>26</v>
      </c>
      <c r="C25" s="1">
        <f>(296.882+296.123+296.818)/6</f>
        <v>148.30383333333333</v>
      </c>
      <c r="D25" s="1">
        <v>26</v>
      </c>
      <c r="E25" s="1">
        <v>12343.6</v>
      </c>
    </row>
    <row r="26" spans="1:5" ht="14" x14ac:dyDescent="0.3">
      <c r="A26" s="1">
        <v>25</v>
      </c>
      <c r="B26" s="2" t="s">
        <v>27</v>
      </c>
      <c r="C26" s="1">
        <f>(261.634+69.953+281.594)/6</f>
        <v>102.19683333333334</v>
      </c>
      <c r="D26" s="1">
        <v>17</v>
      </c>
      <c r="E26" s="1">
        <v>12585.7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zehao Ba</cp:lastModifiedBy>
  <dcterms:modified xsi:type="dcterms:W3CDTF">2016-10-02T16:07:20Z</dcterms:modified>
</cp:coreProperties>
</file>