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xr:revisionPtr revIDLastSave="0" documentId="13_ncr:1_{782D19B2-9713-4CEE-AEBF-E07DC5742932}" xr6:coauthVersionLast="45" xr6:coauthVersionMax="45" xr10:uidLastSave="{00000000-0000-0000-0000-000000000000}"/>
  <bookViews>
    <workbookView xWindow="2820" yWindow="108" windowWidth="15288" windowHeight="11688" firstSheet="1" activeTab="4" xr2:uid="{00000000-000D-0000-FFFF-FFFF00000000}"/>
  </bookViews>
  <sheets>
    <sheet name="Data" sheetId="1" r:id="rId1"/>
    <sheet name="Take1" sheetId="2" r:id="rId2"/>
    <sheet name="Take2" sheetId="3" r:id="rId3"/>
    <sheet name="Answer Report 1" sheetId="6" r:id="rId4"/>
    <sheet name="TakeOpt" sheetId="4" r:id="rId5"/>
    <sheet name="CompleteOpt" sheetId="5" r:id="rId6"/>
  </sheets>
  <definedNames>
    <definedName name="solver_adj" localSheetId="5" hidden="1">CompleteOpt!$B$11:$E$15</definedName>
    <definedName name="solver_adj" localSheetId="4" hidden="1">TakeOpt!$B$11:$E$15</definedName>
    <definedName name="solver_cvg" localSheetId="5" hidden="1">0.0001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4" hidden="1">0.0001</definedName>
    <definedName name="solver_drv" localSheetId="5" hidden="1">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4" hidden="1">1</definedName>
    <definedName name="solver_eng" localSheetId="5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4" hidden="1">2</definedName>
    <definedName name="solver_est" localSheetId="5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4" hidden="1">1</definedName>
    <definedName name="solver_itr" localSheetId="5" hidden="1">2147483647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4" hidden="1">2147483647</definedName>
    <definedName name="solver_lhs1" localSheetId="5" hidden="1">CompleteOpt!$B$16:$E$16</definedName>
    <definedName name="solver_lhs1" localSheetId="0" hidden="1">Data!#REF!</definedName>
    <definedName name="solver_lhs1" localSheetId="1" hidden="1">Take1!#REF!</definedName>
    <definedName name="solver_lhs1" localSheetId="2" hidden="1">Take2!#REF!</definedName>
    <definedName name="solver_lhs1" localSheetId="4" hidden="1">TakeOpt!$B$16:$E$16</definedName>
    <definedName name="solver_lhs2" localSheetId="5" hidden="1">CompleteOpt!$F$11:$F$15</definedName>
    <definedName name="solver_lhs2" localSheetId="0" hidden="1">Data!#REF!</definedName>
    <definedName name="solver_lhs2" localSheetId="1" hidden="1">Take1!#REF!</definedName>
    <definedName name="solver_lhs2" localSheetId="2" hidden="1">Take2!#REF!</definedName>
    <definedName name="solver_lhs2" localSheetId="4" hidden="1">TakeOpt!$F$11:$F$15</definedName>
    <definedName name="solver_mip" localSheetId="5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4" hidden="1">2147483647</definedName>
    <definedName name="solver_mni" localSheetId="5" hidden="1">30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4" hidden="1">30</definedName>
    <definedName name="solver_mrt" localSheetId="5" hidden="1">0.075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4" hidden="1">0.075</definedName>
    <definedName name="solver_msl" localSheetId="5" hidden="1">2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4" hidden="1">2</definedName>
    <definedName name="solver_neg" localSheetId="5" hidden="1">1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4" hidden="1">1</definedName>
    <definedName name="solver_nod" localSheetId="5" hidden="1">2147483647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4" hidden="1">2147483647</definedName>
    <definedName name="solver_num" localSheetId="5" hidden="1">2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4" hidden="1">2</definedName>
    <definedName name="solver_nwt" localSheetId="5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4" hidden="1">1</definedName>
    <definedName name="solver_opt" localSheetId="5" hidden="1">CompleteOpt!$F$16</definedName>
    <definedName name="solver_opt" localSheetId="4" hidden="1">TakeOpt!$F$16</definedName>
    <definedName name="solver_pre" localSheetId="5" hidden="1">0.000001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4" hidden="1">0.000001</definedName>
    <definedName name="solver_rbv" localSheetId="5" hidden="1">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4" hidden="1">1</definedName>
    <definedName name="solver_rel1" localSheetId="5" hidden="1">2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1" localSheetId="4" hidden="1">2</definedName>
    <definedName name="solver_rel2" localSheetId="5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4" hidden="1">1</definedName>
    <definedName name="solver_rhs1" localSheetId="5" hidden="1">1</definedName>
    <definedName name="solver_rhs1" localSheetId="0" hidden="1">1</definedName>
    <definedName name="solver_rhs1" localSheetId="1" hidden="1">1</definedName>
    <definedName name="solver_rhs1" localSheetId="2" hidden="1">1</definedName>
    <definedName name="solver_rhs1" localSheetId="4" hidden="1">1</definedName>
    <definedName name="solver_rhs2" localSheetId="5" hidden="1">1</definedName>
    <definedName name="solver_rhs2" localSheetId="0" hidden="1">1</definedName>
    <definedName name="solver_rhs2" localSheetId="1" hidden="1">1</definedName>
    <definedName name="solver_rhs2" localSheetId="2" hidden="1">1</definedName>
    <definedName name="solver_rhs2" localSheetId="4" hidden="1">1</definedName>
    <definedName name="solver_rlx" localSheetId="5" hidden="1">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4" hidden="1">2</definedName>
    <definedName name="solver_rsd" localSheetId="5" hidden="1">0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4" hidden="1">0</definedName>
    <definedName name="solver_scl" localSheetId="5" hidden="1">1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4" hidden="1">1</definedName>
    <definedName name="solver_sho" localSheetId="5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4" hidden="1">2</definedName>
    <definedName name="solver_ssz" localSheetId="5" hidden="1">100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4" hidden="1">100</definedName>
    <definedName name="solver_tim" localSheetId="5" hidden="1">2147483647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4" hidden="1">2147483647</definedName>
    <definedName name="solver_tol" localSheetId="5" hidden="1">0.01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4" hidden="1">0</definedName>
    <definedName name="solver_typ" localSheetId="5" hidden="1">2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4" hidden="1">2</definedName>
    <definedName name="solver_val" localSheetId="5" hidden="1">0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4" hidden="1">0</definedName>
    <definedName name="solver_ver" localSheetId="5" hidden="1">3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4" l="1"/>
  <c r="F13" i="4"/>
  <c r="F14" i="4"/>
  <c r="F15" i="4"/>
  <c r="F11" i="4"/>
  <c r="C16" i="4"/>
  <c r="D16" i="4"/>
  <c r="E16" i="4"/>
  <c r="B16" i="4"/>
  <c r="F16" i="4"/>
  <c r="D9" i="3"/>
  <c r="E9" i="2"/>
  <c r="F16" i="5" l="1"/>
  <c r="E16" i="5"/>
  <c r="D16" i="5"/>
  <c r="C16" i="5"/>
  <c r="B16" i="5"/>
  <c r="F15" i="5"/>
  <c r="F14" i="5"/>
  <c r="F13" i="5"/>
  <c r="F12" i="5"/>
  <c r="F11" i="5"/>
  <c r="F28" i="3" l="1"/>
  <c r="F28" i="2"/>
</calcChain>
</file>

<file path=xl/sharedStrings.xml><?xml version="1.0" encoding="utf-8"?>
<sst xmlns="http://schemas.openxmlformats.org/spreadsheetml/2006/main" count="226" uniqueCount="103">
  <si>
    <t>Kelebek</t>
  </si>
  <si>
    <t>Serbest</t>
  </si>
  <si>
    <t>Burak</t>
  </si>
  <si>
    <t>Mert</t>
  </si>
  <si>
    <t>Tevfik</t>
  </si>
  <si>
    <t>Furkan</t>
  </si>
  <si>
    <t>Buğra</t>
  </si>
  <si>
    <t>STIL = 1</t>
  </si>
  <si>
    <t>TEKRAR</t>
  </si>
  <si>
    <t>STIL = STIL +1</t>
  </si>
  <si>
    <t>SECILMEMISLERDEN EN HIZLIYI SEC</t>
  </si>
  <si>
    <t>Sırtüstü</t>
  </si>
  <si>
    <t>Kurbağalama</t>
  </si>
  <si>
    <t>STIL = 4</t>
  </si>
  <si>
    <t>STIL = STIL - 1</t>
  </si>
  <si>
    <t>200 Karışık</t>
  </si>
  <si>
    <t>Bu iki yöntem bize optimal sonucu veremez birbirinden farklı çıkıyorlar.</t>
  </si>
  <si>
    <t>Microsoft Excel 16.0 Answer Report</t>
  </si>
  <si>
    <t>Worksheet: [Yuzme.xlsx]TakeOpt</t>
  </si>
  <si>
    <t>Report Created: 3/17/2021 10:56:28 AM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</si>
  <si>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</si>
  <si>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</si>
  <si>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</si>
  <si>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</si>
  <si>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0 Subproblems: 0</t>
  </si>
  <si>
    <t>Solver Options</t>
  </si>
  <si>
    <t>Max Time Unlimited,  Iterations Unlimited, Precision 0.000001, Use Automatic Scaling</t>
  </si>
  <si>
    <t>Max Subproblems Unlimited, Max Integer Sols Unlimited, Integer Tolerance 0%,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</si>
  <si>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</si>
  <si>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</si>
  <si>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</si>
  <si>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</si>
  <si>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</si>
  <si>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</si>
  <si>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</si>
  <si>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</si>
  <si>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</si>
  <si>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</si>
  <si>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</si>
  <si>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</si>
  <si>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$F$16</t>
  </si>
  <si>
    <t>$B$11</t>
  </si>
  <si>
    <t>Burak Sırtüstü</t>
  </si>
  <si>
    <t>Contin</t>
  </si>
  <si>
    <t>$C$11</t>
  </si>
  <si>
    <t>Burak Kurbağalama</t>
  </si>
  <si>
    <t>$D$11</t>
  </si>
  <si>
    <t>Burak Kelebek</t>
  </si>
  <si>
    <t>$E$11</t>
  </si>
  <si>
    <t>Burak Serbest</t>
  </si>
  <si>
    <t>$B$12</t>
  </si>
  <si>
    <t>Mert Sırtüstü</t>
  </si>
  <si>
    <t>$C$12</t>
  </si>
  <si>
    <t>Mert Kurbağalama</t>
  </si>
  <si>
    <t>$D$12</t>
  </si>
  <si>
    <t>Mert Kelebek</t>
  </si>
  <si>
    <t>$E$12</t>
  </si>
  <si>
    <t>Mert Serbest</t>
  </si>
  <si>
    <t>$B$13</t>
  </si>
  <si>
    <t>Tevfik Sırtüstü</t>
  </si>
  <si>
    <t>$C$13</t>
  </si>
  <si>
    <t>Tevfik Kurbağalama</t>
  </si>
  <si>
    <t>$D$13</t>
  </si>
  <si>
    <t>Tevfik Kelebek</t>
  </si>
  <si>
    <t>$E$13</t>
  </si>
  <si>
    <t>Tevfik Serbest</t>
  </si>
  <si>
    <t>$B$14</t>
  </si>
  <si>
    <t>Furkan Sırtüstü</t>
  </si>
  <si>
    <t>$C$14</t>
  </si>
  <si>
    <t>Furkan Kurbağalama</t>
  </si>
  <si>
    <t>$D$14</t>
  </si>
  <si>
    <t>Furkan Kelebek</t>
  </si>
  <si>
    <t>$E$14</t>
  </si>
  <si>
    <t>Furkan Serbest</t>
  </si>
  <si>
    <t>$B$15</t>
  </si>
  <si>
    <t>Buğra Sırtüstü</t>
  </si>
  <si>
    <t>$C$15</t>
  </si>
  <si>
    <t>Buğra Kurbağalama</t>
  </si>
  <si>
    <t>$D$15</t>
  </si>
  <si>
    <t>Buğra Kelebek</t>
  </si>
  <si>
    <t>$E$15</t>
  </si>
  <si>
    <t>Buğra Serbest</t>
  </si>
  <si>
    <t>$B$16</t>
  </si>
  <si>
    <t>$B$16=1</t>
  </si>
  <si>
    <t>Binding</t>
  </si>
  <si>
    <t>$C$16</t>
  </si>
  <si>
    <t>$C$16=1</t>
  </si>
  <si>
    <t>$D$16</t>
  </si>
  <si>
    <t>$D$16=1</t>
  </si>
  <si>
    <t>$E$16</t>
  </si>
  <si>
    <t>$E$16=1</t>
  </si>
  <si>
    <t>$F$11</t>
  </si>
  <si>
    <t>$F$11&lt;=1</t>
  </si>
  <si>
    <t>Not Binding</t>
  </si>
  <si>
    <t>$F$12</t>
  </si>
  <si>
    <t>$F$12&lt;=1</t>
  </si>
  <si>
    <t>$F$13</t>
  </si>
  <si>
    <t>$F$13&lt;=1</t>
  </si>
  <si>
    <t>$F$14</t>
  </si>
  <si>
    <t>$F$14&lt;=1</t>
  </si>
  <si>
    <t>$F$15</t>
  </si>
  <si>
    <t>$F$15&lt;=1</t>
  </si>
  <si>
    <t>solver 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</si>
</sst>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64" fontId="0" fillId="2" borderId="1" xfId="0" applyNumberForma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3" fillId="0" borderId="0" xfId="0" applyFont="1"/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164" fontId="0" fillId="0" borderId="3" xfId="0" applyNumberFormat="1" applyFill="1" applyBorder="1" applyAlignment="1"/>
    <xf numFmtId="164" fontId="0" fillId="0" borderId="4" xfId="0" applyNumberFormat="1" applyFill="1" applyBorder="1" applyAlignment="1"/>
    <xf numFmtId="164" fontId="0" fillId="8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7"/>
  <sheetViews>
    <sheetView zoomScale="150" zoomScaleNormal="150" workbookViewId="0">
      <selection activeCell="H9" sqref="H9"/>
    </sheetView>
  </sheetViews>
  <sheetFormatPr defaultRowHeight="14.4" x14ac:dyDescent="0.3"/>
  <cols>
    <col min="1" max="1" width="12.5546875" customWidth="1"/>
    <col min="2" max="5" width="14.21875" style="1" customWidth="1"/>
  </cols>
  <sheetData>
    <row r="2" spans="1:5" x14ac:dyDescent="0.3">
      <c r="A2" s="10" t="s">
        <v>15</v>
      </c>
      <c r="B2" s="9" t="s">
        <v>11</v>
      </c>
      <c r="C2" s="9" t="s">
        <v>12</v>
      </c>
      <c r="D2" s="9" t="s">
        <v>0</v>
      </c>
      <c r="E2" s="9" t="s">
        <v>1</v>
      </c>
    </row>
    <row r="3" spans="1:5" x14ac:dyDescent="0.3">
      <c r="A3" s="9" t="s">
        <v>2</v>
      </c>
      <c r="B3" s="2">
        <v>37.700000000000003</v>
      </c>
      <c r="C3" s="2">
        <v>43.4</v>
      </c>
      <c r="D3" s="2">
        <v>33.299999999999997</v>
      </c>
      <c r="E3" s="2">
        <v>29.2</v>
      </c>
    </row>
    <row r="4" spans="1:5" x14ac:dyDescent="0.3">
      <c r="A4" s="9" t="s">
        <v>3</v>
      </c>
      <c r="B4" s="2">
        <v>32.9</v>
      </c>
      <c r="C4" s="2">
        <v>33.1</v>
      </c>
      <c r="D4" s="2">
        <v>28.5</v>
      </c>
      <c r="E4" s="2">
        <v>26.4</v>
      </c>
    </row>
    <row r="5" spans="1:5" x14ac:dyDescent="0.3">
      <c r="A5" s="9" t="s">
        <v>4</v>
      </c>
      <c r="B5" s="2">
        <v>33.799999999999997</v>
      </c>
      <c r="C5" s="2">
        <v>42.2</v>
      </c>
      <c r="D5" s="2">
        <v>38.9</v>
      </c>
      <c r="E5" s="2">
        <v>29.6</v>
      </c>
    </row>
    <row r="6" spans="1:5" x14ac:dyDescent="0.3">
      <c r="A6" s="9" t="s">
        <v>5</v>
      </c>
      <c r="B6" s="2">
        <v>37</v>
      </c>
      <c r="C6" s="2">
        <v>34.700000000000003</v>
      </c>
      <c r="D6" s="2">
        <v>30.4</v>
      </c>
      <c r="E6" s="2">
        <v>28.5</v>
      </c>
    </row>
    <row r="7" spans="1:5" x14ac:dyDescent="0.3">
      <c r="A7" s="9" t="s">
        <v>6</v>
      </c>
      <c r="B7" s="2">
        <v>35.4</v>
      </c>
      <c r="C7" s="2">
        <v>41.8</v>
      </c>
      <c r="D7" s="2">
        <v>33.6</v>
      </c>
      <c r="E7" s="2">
        <v>31.1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8"/>
  <sheetViews>
    <sheetView zoomScale="150" zoomScaleNormal="150" workbookViewId="0">
      <selection activeCell="D10" sqref="D10"/>
    </sheetView>
  </sheetViews>
  <sheetFormatPr defaultRowHeight="14.4" x14ac:dyDescent="0.3"/>
  <cols>
    <col min="1" max="1" width="12.109375" customWidth="1"/>
    <col min="2" max="5" width="11.77734375" style="1" customWidth="1"/>
  </cols>
  <sheetData>
    <row r="2" spans="1:5" x14ac:dyDescent="0.3">
      <c r="A2" s="10" t="s">
        <v>15</v>
      </c>
      <c r="B2" s="9" t="s">
        <v>11</v>
      </c>
      <c r="C2" s="9" t="s">
        <v>12</v>
      </c>
      <c r="D2" s="9" t="s">
        <v>0</v>
      </c>
      <c r="E2" s="9" t="s">
        <v>1</v>
      </c>
    </row>
    <row r="3" spans="1:5" x14ac:dyDescent="0.3">
      <c r="A3" s="9" t="s">
        <v>2</v>
      </c>
      <c r="B3" s="2">
        <v>37.700000000000003</v>
      </c>
      <c r="C3" s="2">
        <v>43.4</v>
      </c>
      <c r="D3" s="11">
        <v>33.299999999999997</v>
      </c>
      <c r="E3" s="2">
        <v>29.2</v>
      </c>
    </row>
    <row r="4" spans="1:5" x14ac:dyDescent="0.3">
      <c r="A4" s="9" t="s">
        <v>3</v>
      </c>
      <c r="B4" s="11">
        <v>32.9</v>
      </c>
      <c r="C4" s="2">
        <v>33.1</v>
      </c>
      <c r="D4" s="2">
        <v>28.5</v>
      </c>
      <c r="E4" s="2">
        <v>26.4</v>
      </c>
    </row>
    <row r="5" spans="1:5" x14ac:dyDescent="0.3">
      <c r="A5" s="9" t="s">
        <v>4</v>
      </c>
      <c r="B5" s="2">
        <v>33.799999999999997</v>
      </c>
      <c r="C5" s="2">
        <v>42.2</v>
      </c>
      <c r="D5" s="2">
        <v>38.9</v>
      </c>
      <c r="E5" s="11">
        <v>29.6</v>
      </c>
    </row>
    <row r="6" spans="1:5" x14ac:dyDescent="0.3">
      <c r="A6" s="9" t="s">
        <v>5</v>
      </c>
      <c r="B6" s="2">
        <v>37</v>
      </c>
      <c r="C6" s="11">
        <v>34.700000000000003</v>
      </c>
      <c r="D6" s="2">
        <v>30.4</v>
      </c>
      <c r="E6" s="2">
        <v>28.5</v>
      </c>
    </row>
    <row r="7" spans="1:5" x14ac:dyDescent="0.3">
      <c r="A7" s="9" t="s">
        <v>6</v>
      </c>
      <c r="B7" s="2">
        <v>35.4</v>
      </c>
      <c r="C7" s="2">
        <v>41.8</v>
      </c>
      <c r="D7" s="2">
        <v>33.6</v>
      </c>
      <c r="E7" s="2">
        <v>31.1</v>
      </c>
    </row>
    <row r="9" spans="1:5" x14ac:dyDescent="0.3">
      <c r="E9" s="12">
        <f>SUM(B4,C6,D3,E5)</f>
        <v>130.5</v>
      </c>
    </row>
    <row r="10" spans="1:5" x14ac:dyDescent="0.3">
      <c r="B10" s="1" t="s">
        <v>7</v>
      </c>
    </row>
    <row r="11" spans="1:5" x14ac:dyDescent="0.3">
      <c r="B11" s="1" t="s">
        <v>8</v>
      </c>
    </row>
    <row r="12" spans="1:5" x14ac:dyDescent="0.3">
      <c r="C12" s="3" t="s">
        <v>10</v>
      </c>
    </row>
    <row r="13" spans="1:5" x14ac:dyDescent="0.3">
      <c r="C13" s="3" t="s">
        <v>9</v>
      </c>
    </row>
    <row r="22" spans="1:6" x14ac:dyDescent="0.3">
      <c r="A22" s="10" t="s">
        <v>15</v>
      </c>
      <c r="B22" s="9" t="s">
        <v>11</v>
      </c>
      <c r="C22" s="9" t="s">
        <v>12</v>
      </c>
      <c r="D22" s="9" t="s">
        <v>0</v>
      </c>
      <c r="E22" s="9" t="s">
        <v>1</v>
      </c>
    </row>
    <row r="23" spans="1:6" x14ac:dyDescent="0.3">
      <c r="A23" s="9" t="s">
        <v>2</v>
      </c>
      <c r="B23" s="2">
        <v>37.700000000000003</v>
      </c>
      <c r="C23" s="2">
        <v>43.4</v>
      </c>
      <c r="D23" s="4">
        <v>33.299999999999997</v>
      </c>
      <c r="E23" s="2">
        <v>29.2</v>
      </c>
    </row>
    <row r="24" spans="1:6" x14ac:dyDescent="0.3">
      <c r="A24" s="9" t="s">
        <v>3</v>
      </c>
      <c r="B24" s="4">
        <v>32.9</v>
      </c>
      <c r="C24" s="2">
        <v>33.1</v>
      </c>
      <c r="D24" s="2">
        <v>28.5</v>
      </c>
      <c r="E24" s="2">
        <v>26.4</v>
      </c>
    </row>
    <row r="25" spans="1:6" x14ac:dyDescent="0.3">
      <c r="A25" s="9" t="s">
        <v>4</v>
      </c>
      <c r="B25" s="2">
        <v>33.799999999999997</v>
      </c>
      <c r="C25" s="2">
        <v>42.2</v>
      </c>
      <c r="D25" s="2">
        <v>38.9</v>
      </c>
      <c r="E25" s="4">
        <v>29.6</v>
      </c>
    </row>
    <row r="26" spans="1:6" x14ac:dyDescent="0.3">
      <c r="A26" s="9" t="s">
        <v>5</v>
      </c>
      <c r="B26" s="2">
        <v>37</v>
      </c>
      <c r="C26" s="4">
        <v>34.700000000000003</v>
      </c>
      <c r="D26" s="2">
        <v>30.4</v>
      </c>
      <c r="E26" s="2">
        <v>28.5</v>
      </c>
    </row>
    <row r="27" spans="1:6" x14ac:dyDescent="0.3">
      <c r="A27" s="9" t="s">
        <v>6</v>
      </c>
      <c r="B27" s="2">
        <v>35.4</v>
      </c>
      <c r="C27" s="2">
        <v>41.8</v>
      </c>
      <c r="D27" s="2">
        <v>33.6</v>
      </c>
      <c r="E27" s="2">
        <v>31.1</v>
      </c>
    </row>
    <row r="28" spans="1:6" x14ac:dyDescent="0.3">
      <c r="F28" s="5">
        <f>B24+C26+D23+E25</f>
        <v>130.5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28"/>
  <sheetViews>
    <sheetView zoomScale="150" zoomScaleNormal="150" workbookViewId="0">
      <selection activeCell="B14" sqref="B14"/>
    </sheetView>
  </sheetViews>
  <sheetFormatPr defaultRowHeight="14.4" x14ac:dyDescent="0.3"/>
  <cols>
    <col min="1" max="1" width="11.6640625" customWidth="1"/>
    <col min="2" max="5" width="11.77734375" style="1" customWidth="1"/>
  </cols>
  <sheetData>
    <row r="2" spans="1:5" x14ac:dyDescent="0.3">
      <c r="A2" s="10" t="s">
        <v>15</v>
      </c>
      <c r="B2" s="9" t="s">
        <v>11</v>
      </c>
      <c r="C2" s="9" t="s">
        <v>12</v>
      </c>
      <c r="D2" s="9" t="s">
        <v>0</v>
      </c>
      <c r="E2" s="9" t="s">
        <v>1</v>
      </c>
    </row>
    <row r="3" spans="1:5" x14ac:dyDescent="0.3">
      <c r="A3" s="9" t="s">
        <v>2</v>
      </c>
      <c r="B3" s="2">
        <v>37.700000000000003</v>
      </c>
      <c r="C3" s="2">
        <v>43.4</v>
      </c>
      <c r="D3" s="2">
        <v>33.299999999999997</v>
      </c>
      <c r="E3" s="2">
        <v>29.2</v>
      </c>
    </row>
    <row r="4" spans="1:5" x14ac:dyDescent="0.3">
      <c r="A4" s="9" t="s">
        <v>3</v>
      </c>
      <c r="B4" s="2">
        <v>32.9</v>
      </c>
      <c r="C4" s="2">
        <v>33.1</v>
      </c>
      <c r="D4" s="2">
        <v>28.5</v>
      </c>
      <c r="E4" s="13">
        <v>26.4</v>
      </c>
    </row>
    <row r="5" spans="1:5" x14ac:dyDescent="0.3">
      <c r="A5" s="9" t="s">
        <v>4</v>
      </c>
      <c r="B5" s="13">
        <v>33.799999999999997</v>
      </c>
      <c r="C5" s="2">
        <v>42.2</v>
      </c>
      <c r="D5" s="2">
        <v>38.9</v>
      </c>
      <c r="E5" s="2">
        <v>29.6</v>
      </c>
    </row>
    <row r="6" spans="1:5" x14ac:dyDescent="0.3">
      <c r="A6" s="9" t="s">
        <v>5</v>
      </c>
      <c r="B6" s="2">
        <v>37</v>
      </c>
      <c r="C6" s="2">
        <v>34.700000000000003</v>
      </c>
      <c r="D6" s="13">
        <v>30.4</v>
      </c>
      <c r="E6" s="2">
        <v>28.5</v>
      </c>
    </row>
    <row r="7" spans="1:5" x14ac:dyDescent="0.3">
      <c r="A7" s="9" t="s">
        <v>6</v>
      </c>
      <c r="B7" s="2">
        <v>35.4</v>
      </c>
      <c r="C7" s="13">
        <v>41.8</v>
      </c>
      <c r="D7" s="2">
        <v>33.6</v>
      </c>
      <c r="E7" s="2">
        <v>31.1</v>
      </c>
    </row>
    <row r="9" spans="1:5" x14ac:dyDescent="0.3">
      <c r="D9" s="14">
        <f>SUM(B5,C7,D6,E4)</f>
        <v>132.4</v>
      </c>
    </row>
    <row r="10" spans="1:5" x14ac:dyDescent="0.3">
      <c r="B10" s="1" t="s">
        <v>13</v>
      </c>
    </row>
    <row r="11" spans="1:5" x14ac:dyDescent="0.3">
      <c r="B11" s="1" t="s">
        <v>8</v>
      </c>
    </row>
    <row r="12" spans="1:5" x14ac:dyDescent="0.3">
      <c r="C12" s="3" t="s">
        <v>10</v>
      </c>
    </row>
    <row r="13" spans="1:5" x14ac:dyDescent="0.3">
      <c r="C13" s="3" t="s">
        <v>14</v>
      </c>
    </row>
    <row r="15" spans="1:5" x14ac:dyDescent="0.3">
      <c r="D15" s="1" t="s">
        <v>16</v>
      </c>
    </row>
    <row r="22" spans="1:6" x14ac:dyDescent="0.3">
      <c r="A22" s="10" t="s">
        <v>15</v>
      </c>
      <c r="B22" s="9" t="s">
        <v>11</v>
      </c>
      <c r="C22" s="9" t="s">
        <v>12</v>
      </c>
      <c r="D22" s="9" t="s">
        <v>0</v>
      </c>
      <c r="E22" s="9" t="s">
        <v>1</v>
      </c>
    </row>
    <row r="23" spans="1:6" x14ac:dyDescent="0.3">
      <c r="A23" s="9" t="s">
        <v>2</v>
      </c>
      <c r="B23" s="6">
        <v>37.700000000000003</v>
      </c>
      <c r="C23" s="6">
        <v>43.4</v>
      </c>
      <c r="D23" s="6">
        <v>33.299999999999997</v>
      </c>
      <c r="E23" s="6">
        <v>29.2</v>
      </c>
    </row>
    <row r="24" spans="1:6" x14ac:dyDescent="0.3">
      <c r="A24" s="9" t="s">
        <v>3</v>
      </c>
      <c r="B24" s="6">
        <v>32.9</v>
      </c>
      <c r="C24" s="6">
        <v>33.1</v>
      </c>
      <c r="D24" s="6">
        <v>28.5</v>
      </c>
      <c r="E24" s="4">
        <v>26.4</v>
      </c>
    </row>
    <row r="25" spans="1:6" x14ac:dyDescent="0.3">
      <c r="A25" s="9" t="s">
        <v>4</v>
      </c>
      <c r="B25" s="4">
        <v>33.799999999999997</v>
      </c>
      <c r="C25" s="6">
        <v>42.2</v>
      </c>
      <c r="D25" s="6">
        <v>38.9</v>
      </c>
      <c r="E25" s="6">
        <v>29.6</v>
      </c>
    </row>
    <row r="26" spans="1:6" x14ac:dyDescent="0.3">
      <c r="A26" s="9" t="s">
        <v>5</v>
      </c>
      <c r="B26" s="6">
        <v>37</v>
      </c>
      <c r="C26" s="6">
        <v>34.700000000000003</v>
      </c>
      <c r="D26" s="4">
        <v>30.4</v>
      </c>
      <c r="E26" s="6">
        <v>28.5</v>
      </c>
    </row>
    <row r="27" spans="1:6" x14ac:dyDescent="0.3">
      <c r="A27" s="9" t="s">
        <v>6</v>
      </c>
      <c r="B27" s="6">
        <v>35.4</v>
      </c>
      <c r="C27" s="4">
        <v>41.8</v>
      </c>
      <c r="D27" s="6">
        <v>33.6</v>
      </c>
      <c r="E27" s="6">
        <v>31.1</v>
      </c>
    </row>
    <row r="28" spans="1:6" x14ac:dyDescent="0.3">
      <c r="F28" s="5">
        <f>B25+C27+D26+E24</f>
        <v>132.4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6865-0961-4E55-8AAD-863E15387C68}">
  <dimension ref="A1:G53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7.6640625" bestFit="1" customWidth="1"/>
    <col min="4" max="4" width="12.6640625" bestFit="1" customWidth="1"/>
    <col min="5" max="5" width="10.109375" bestFit="1" customWidth="1"/>
    <col min="6" max="6" width="10.44140625" bestFit="1" customWidth="1"/>
    <col min="7" max="7" width="5.33203125" bestFit="1" customWidth="1"/>
  </cols>
  <sheetData>
    <row r="1" spans="1:5" x14ac:dyDescent="0.3">
      <c r="A1" s="16" t="s">
        <v>17</v>
      </c>
    </row>
    <row r="2" spans="1:5" x14ac:dyDescent="0.3">
      <c r="A2" s="16" t="s">
        <v>18</v>
      </c>
    </row>
    <row r="3" spans="1:5" x14ac:dyDescent="0.3">
      <c r="A3" s="16" t="s">
        <v>19</v>
      </c>
    </row>
    <row r="4" spans="1:5" x14ac:dyDescent="0.3">
      <c r="A4" s="16" t="s">
        <v>20</v>
      </c>
    </row>
    <row r="5" spans="1:5" x14ac:dyDescent="0.3">
      <c r="A5" s="16" t="s">
        <v>21</v>
      </c>
    </row>
    <row r="6" spans="1:5" x14ac:dyDescent="0.3">
      <c r="A6" s="16"/>
      <c r="B6" t="s">
        <v>22</v>
      </c>
    </row>
    <row r="7" spans="1:5" x14ac:dyDescent="0.3">
      <c r="A7" s="16"/>
      <c r="B7" t="s">
        <v>23</v>
      </c>
    </row>
    <row r="8" spans="1:5" x14ac:dyDescent="0.3">
      <c r="A8" s="16"/>
      <c r="B8" t="s">
        <v>24</v>
      </c>
    </row>
    <row r="9" spans="1:5" x14ac:dyDescent="0.3">
      <c r="A9" s="16" t="s">
        <v>25</v>
      </c>
    </row>
    <row r="10" spans="1:5" x14ac:dyDescent="0.3">
      <c r="B10" t="s">
        <v>26</v>
      </c>
    </row>
    <row r="11" spans="1:5" x14ac:dyDescent="0.3">
      <c r="B11" t="s">
        <v>27</v>
      </c>
    </row>
    <row r="14" spans="1:5" ht="15" thickBot="1" x14ac:dyDescent="0.35">
      <c r="A14" t="s">
        <v>28</v>
      </c>
    </row>
    <row r="15" spans="1:5" ht="15" thickBot="1" x14ac:dyDescent="0.35">
      <c r="B15" s="18" t="s">
        <v>29</v>
      </c>
      <c r="C15" s="18" t="s">
        <v>30</v>
      </c>
      <c r="D15" s="18" t="s">
        <v>31</v>
      </c>
      <c r="E15" s="18" t="s">
        <v>32</v>
      </c>
    </row>
    <row r="16" spans="1:5" ht="15" thickBot="1" x14ac:dyDescent="0.35">
      <c r="B16" s="17" t="s">
        <v>40</v>
      </c>
      <c r="C16" s="17"/>
      <c r="D16" s="20">
        <v>126.5</v>
      </c>
      <c r="E16" s="20">
        <v>0</v>
      </c>
    </row>
    <row r="19" spans="1:6" ht="15" thickBot="1" x14ac:dyDescent="0.35">
      <c r="A19" t="s">
        <v>33</v>
      </c>
    </row>
    <row r="20" spans="1:6" ht="15" thickBot="1" x14ac:dyDescent="0.35">
      <c r="B20" s="18" t="s">
        <v>29</v>
      </c>
      <c r="C20" s="18" t="s">
        <v>30</v>
      </c>
      <c r="D20" s="18" t="s">
        <v>31</v>
      </c>
      <c r="E20" s="18" t="s">
        <v>32</v>
      </c>
      <c r="F20" s="18" t="s">
        <v>34</v>
      </c>
    </row>
    <row r="21" spans="1:6" x14ac:dyDescent="0.3">
      <c r="B21" s="19" t="s">
        <v>41</v>
      </c>
      <c r="C21" s="19" t="s">
        <v>42</v>
      </c>
      <c r="D21" s="21">
        <v>0</v>
      </c>
      <c r="E21" s="21">
        <v>0</v>
      </c>
      <c r="F21" s="19" t="s">
        <v>43</v>
      </c>
    </row>
    <row r="22" spans="1:6" x14ac:dyDescent="0.3">
      <c r="B22" s="19" t="s">
        <v>44</v>
      </c>
      <c r="C22" s="19" t="s">
        <v>45</v>
      </c>
      <c r="D22" s="21">
        <v>0</v>
      </c>
      <c r="E22" s="21">
        <v>0</v>
      </c>
      <c r="F22" s="19" t="s">
        <v>43</v>
      </c>
    </row>
    <row r="23" spans="1:6" x14ac:dyDescent="0.3">
      <c r="B23" s="19" t="s">
        <v>46</v>
      </c>
      <c r="C23" s="19" t="s">
        <v>47</v>
      </c>
      <c r="D23" s="21">
        <v>0</v>
      </c>
      <c r="E23" s="21">
        <v>0</v>
      </c>
      <c r="F23" s="19" t="s">
        <v>43</v>
      </c>
    </row>
    <row r="24" spans="1:6" x14ac:dyDescent="0.3">
      <c r="B24" s="19" t="s">
        <v>48</v>
      </c>
      <c r="C24" s="19" t="s">
        <v>49</v>
      </c>
      <c r="D24" s="21">
        <v>1</v>
      </c>
      <c r="E24" s="21">
        <v>0</v>
      </c>
      <c r="F24" s="19" t="s">
        <v>43</v>
      </c>
    </row>
    <row r="25" spans="1:6" x14ac:dyDescent="0.3">
      <c r="B25" s="19" t="s">
        <v>50</v>
      </c>
      <c r="C25" s="19" t="s">
        <v>51</v>
      </c>
      <c r="D25" s="21">
        <v>0</v>
      </c>
      <c r="E25" s="21">
        <v>0</v>
      </c>
      <c r="F25" s="19" t="s">
        <v>43</v>
      </c>
    </row>
    <row r="26" spans="1:6" x14ac:dyDescent="0.3">
      <c r="B26" s="19" t="s">
        <v>52</v>
      </c>
      <c r="C26" s="19" t="s">
        <v>53</v>
      </c>
      <c r="D26" s="21">
        <v>1</v>
      </c>
      <c r="E26" s="21">
        <v>0</v>
      </c>
      <c r="F26" s="19" t="s">
        <v>43</v>
      </c>
    </row>
    <row r="27" spans="1:6" x14ac:dyDescent="0.3">
      <c r="B27" s="19" t="s">
        <v>54</v>
      </c>
      <c r="C27" s="19" t="s">
        <v>55</v>
      </c>
      <c r="D27" s="21">
        <v>0</v>
      </c>
      <c r="E27" s="21">
        <v>0</v>
      </c>
      <c r="F27" s="19" t="s">
        <v>43</v>
      </c>
    </row>
    <row r="28" spans="1:6" x14ac:dyDescent="0.3">
      <c r="B28" s="19" t="s">
        <v>56</v>
      </c>
      <c r="C28" s="19" t="s">
        <v>57</v>
      </c>
      <c r="D28" s="21">
        <v>0</v>
      </c>
      <c r="E28" s="21">
        <v>0</v>
      </c>
      <c r="F28" s="19" t="s">
        <v>43</v>
      </c>
    </row>
    <row r="29" spans="1:6" x14ac:dyDescent="0.3">
      <c r="B29" s="19" t="s">
        <v>58</v>
      </c>
      <c r="C29" s="19" t="s">
        <v>59</v>
      </c>
      <c r="D29" s="21">
        <v>1</v>
      </c>
      <c r="E29" s="21">
        <v>0</v>
      </c>
      <c r="F29" s="19" t="s">
        <v>43</v>
      </c>
    </row>
    <row r="30" spans="1:6" x14ac:dyDescent="0.3">
      <c r="B30" s="19" t="s">
        <v>60</v>
      </c>
      <c r="C30" s="19" t="s">
        <v>61</v>
      </c>
      <c r="D30" s="21">
        <v>0</v>
      </c>
      <c r="E30" s="21">
        <v>0</v>
      </c>
      <c r="F30" s="19" t="s">
        <v>43</v>
      </c>
    </row>
    <row r="31" spans="1:6" x14ac:dyDescent="0.3">
      <c r="B31" s="19" t="s">
        <v>62</v>
      </c>
      <c r="C31" s="19" t="s">
        <v>63</v>
      </c>
      <c r="D31" s="21">
        <v>0</v>
      </c>
      <c r="E31" s="21">
        <v>0</v>
      </c>
      <c r="F31" s="19" t="s">
        <v>43</v>
      </c>
    </row>
    <row r="32" spans="1:6" x14ac:dyDescent="0.3">
      <c r="B32" s="19" t="s">
        <v>64</v>
      </c>
      <c r="C32" s="19" t="s">
        <v>65</v>
      </c>
      <c r="D32" s="21">
        <v>0</v>
      </c>
      <c r="E32" s="21">
        <v>0</v>
      </c>
      <c r="F32" s="19" t="s">
        <v>43</v>
      </c>
    </row>
    <row r="33" spans="1:7" x14ac:dyDescent="0.3">
      <c r="B33" s="19" t="s">
        <v>66</v>
      </c>
      <c r="C33" s="19" t="s">
        <v>67</v>
      </c>
      <c r="D33" s="21">
        <v>0</v>
      </c>
      <c r="E33" s="21">
        <v>0</v>
      </c>
      <c r="F33" s="19" t="s">
        <v>43</v>
      </c>
    </row>
    <row r="34" spans="1:7" x14ac:dyDescent="0.3">
      <c r="B34" s="19" t="s">
        <v>68</v>
      </c>
      <c r="C34" s="19" t="s">
        <v>69</v>
      </c>
      <c r="D34" s="21">
        <v>0</v>
      </c>
      <c r="E34" s="21">
        <v>0</v>
      </c>
      <c r="F34" s="19" t="s">
        <v>43</v>
      </c>
    </row>
    <row r="35" spans="1:7" x14ac:dyDescent="0.3">
      <c r="B35" s="19" t="s">
        <v>70</v>
      </c>
      <c r="C35" s="19" t="s">
        <v>71</v>
      </c>
      <c r="D35" s="21">
        <v>1</v>
      </c>
      <c r="E35" s="21">
        <v>0</v>
      </c>
      <c r="F35" s="19" t="s">
        <v>43</v>
      </c>
    </row>
    <row r="36" spans="1:7" x14ac:dyDescent="0.3">
      <c r="B36" s="19" t="s">
        <v>72</v>
      </c>
      <c r="C36" s="19" t="s">
        <v>73</v>
      </c>
      <c r="D36" s="21">
        <v>0</v>
      </c>
      <c r="E36" s="21">
        <v>0</v>
      </c>
      <c r="F36" s="19" t="s">
        <v>43</v>
      </c>
    </row>
    <row r="37" spans="1:7" x14ac:dyDescent="0.3">
      <c r="B37" s="19" t="s">
        <v>74</v>
      </c>
      <c r="C37" s="19" t="s">
        <v>75</v>
      </c>
      <c r="D37" s="21">
        <v>0</v>
      </c>
      <c r="E37" s="21">
        <v>0</v>
      </c>
      <c r="F37" s="19" t="s">
        <v>43</v>
      </c>
    </row>
    <row r="38" spans="1:7" x14ac:dyDescent="0.3">
      <c r="B38" s="19" t="s">
        <v>76</v>
      </c>
      <c r="C38" s="19" t="s">
        <v>77</v>
      </c>
      <c r="D38" s="21">
        <v>0</v>
      </c>
      <c r="E38" s="21">
        <v>0</v>
      </c>
      <c r="F38" s="19" t="s">
        <v>43</v>
      </c>
    </row>
    <row r="39" spans="1:7" x14ac:dyDescent="0.3">
      <c r="B39" s="19" t="s">
        <v>78</v>
      </c>
      <c r="C39" s="19" t="s">
        <v>79</v>
      </c>
      <c r="D39" s="21">
        <v>0</v>
      </c>
      <c r="E39" s="21">
        <v>0</v>
      </c>
      <c r="F39" s="19" t="s">
        <v>43</v>
      </c>
    </row>
    <row r="40" spans="1:7" ht="15" thickBot="1" x14ac:dyDescent="0.35">
      <c r="B40" s="17" t="s">
        <v>80</v>
      </c>
      <c r="C40" s="17" t="s">
        <v>81</v>
      </c>
      <c r="D40" s="20">
        <v>0</v>
      </c>
      <c r="E40" s="20">
        <v>0</v>
      </c>
      <c r="F40" s="17" t="s">
        <v>43</v>
      </c>
    </row>
    <row r="43" spans="1:7" ht="15" thickBot="1" x14ac:dyDescent="0.35">
      <c r="A43" t="s">
        <v>35</v>
      </c>
    </row>
    <row r="44" spans="1:7" ht="15" thickBot="1" x14ac:dyDescent="0.35">
      <c r="B44" s="18" t="s">
        <v>29</v>
      </c>
      <c r="C44" s="18" t="s">
        <v>30</v>
      </c>
      <c r="D44" s="18" t="s">
        <v>36</v>
      </c>
      <c r="E44" s="18" t="s">
        <v>37</v>
      </c>
      <c r="F44" s="18" t="s">
        <v>38</v>
      </c>
      <c r="G44" s="18" t="s">
        <v>39</v>
      </c>
    </row>
    <row r="45" spans="1:7" x14ac:dyDescent="0.3">
      <c r="B45" s="19" t="s">
        <v>82</v>
      </c>
      <c r="C45" s="19" t="s">
        <v>11</v>
      </c>
      <c r="D45" s="21">
        <v>1</v>
      </c>
      <c r="E45" s="19" t="s">
        <v>83</v>
      </c>
      <c r="F45" s="19" t="s">
        <v>84</v>
      </c>
      <c r="G45" s="19">
        <v>0</v>
      </c>
    </row>
    <row r="46" spans="1:7" x14ac:dyDescent="0.3">
      <c r="B46" s="19" t="s">
        <v>85</v>
      </c>
      <c r="C46" s="19" t="s">
        <v>12</v>
      </c>
      <c r="D46" s="21">
        <v>1</v>
      </c>
      <c r="E46" s="19" t="s">
        <v>86</v>
      </c>
      <c r="F46" s="19" t="s">
        <v>84</v>
      </c>
      <c r="G46" s="19">
        <v>0</v>
      </c>
    </row>
    <row r="47" spans="1:7" x14ac:dyDescent="0.3">
      <c r="B47" s="19" t="s">
        <v>87</v>
      </c>
      <c r="C47" s="19" t="s">
        <v>0</v>
      </c>
      <c r="D47" s="21">
        <v>1</v>
      </c>
      <c r="E47" s="19" t="s">
        <v>88</v>
      </c>
      <c r="F47" s="19" t="s">
        <v>84</v>
      </c>
      <c r="G47" s="19">
        <v>0</v>
      </c>
    </row>
    <row r="48" spans="1:7" x14ac:dyDescent="0.3">
      <c r="B48" s="19" t="s">
        <v>89</v>
      </c>
      <c r="C48" s="19" t="s">
        <v>1</v>
      </c>
      <c r="D48" s="21">
        <v>1</v>
      </c>
      <c r="E48" s="19" t="s">
        <v>90</v>
      </c>
      <c r="F48" s="19" t="s">
        <v>84</v>
      </c>
      <c r="G48" s="19">
        <v>0</v>
      </c>
    </row>
    <row r="49" spans="2:7" x14ac:dyDescent="0.3">
      <c r="B49" s="19" t="s">
        <v>91</v>
      </c>
      <c r="C49" s="19" t="s">
        <v>2</v>
      </c>
      <c r="D49" s="21">
        <v>0</v>
      </c>
      <c r="E49" s="19" t="s">
        <v>92</v>
      </c>
      <c r="F49" s="19" t="s">
        <v>93</v>
      </c>
      <c r="G49" s="19">
        <v>1</v>
      </c>
    </row>
    <row r="50" spans="2:7" x14ac:dyDescent="0.3">
      <c r="B50" s="19" t="s">
        <v>94</v>
      </c>
      <c r="C50" s="19" t="s">
        <v>3</v>
      </c>
      <c r="D50" s="21">
        <v>1</v>
      </c>
      <c r="E50" s="19" t="s">
        <v>95</v>
      </c>
      <c r="F50" s="19" t="s">
        <v>84</v>
      </c>
      <c r="G50" s="19">
        <v>0</v>
      </c>
    </row>
    <row r="51" spans="2:7" x14ac:dyDescent="0.3">
      <c r="B51" s="19" t="s">
        <v>96</v>
      </c>
      <c r="C51" s="19" t="s">
        <v>4</v>
      </c>
      <c r="D51" s="21">
        <v>1</v>
      </c>
      <c r="E51" s="19" t="s">
        <v>97</v>
      </c>
      <c r="F51" s="19" t="s">
        <v>84</v>
      </c>
      <c r="G51" s="19">
        <v>0</v>
      </c>
    </row>
    <row r="52" spans="2:7" x14ac:dyDescent="0.3">
      <c r="B52" s="19" t="s">
        <v>98</v>
      </c>
      <c r="C52" s="19" t="s">
        <v>5</v>
      </c>
      <c r="D52" s="21">
        <v>1</v>
      </c>
      <c r="E52" s="19" t="s">
        <v>99</v>
      </c>
      <c r="F52" s="19" t="s">
        <v>84</v>
      </c>
      <c r="G52" s="19">
        <v>0</v>
      </c>
    </row>
    <row r="53" spans="2:7" ht="15" thickBot="1" x14ac:dyDescent="0.35">
      <c r="B53" s="17" t="s">
        <v>100</v>
      </c>
      <c r="C53" s="17" t="s">
        <v>6</v>
      </c>
      <c r="D53" s="20">
        <v>1</v>
      </c>
      <c r="E53" s="17" t="s">
        <v>101</v>
      </c>
      <c r="F53" s="17" t="s">
        <v>84</v>
      </c>
      <c r="G53" s="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8"/>
  <sheetViews>
    <sheetView tabSelected="1" zoomScaleNormal="100" workbookViewId="0">
      <selection activeCell="D24" sqref="D24"/>
    </sheetView>
  </sheetViews>
  <sheetFormatPr defaultRowHeight="14.4" x14ac:dyDescent="0.3"/>
  <cols>
    <col min="1" max="1" width="12.5546875" customWidth="1"/>
    <col min="2" max="5" width="14.21875" style="1" customWidth="1"/>
  </cols>
  <sheetData>
    <row r="2" spans="1:6" x14ac:dyDescent="0.3">
      <c r="A2" s="10" t="s">
        <v>15</v>
      </c>
      <c r="B2" s="9" t="s">
        <v>11</v>
      </c>
      <c r="C2" s="9" t="s">
        <v>12</v>
      </c>
      <c r="D2" s="9" t="s">
        <v>0</v>
      </c>
      <c r="E2" s="9" t="s">
        <v>1</v>
      </c>
    </row>
    <row r="3" spans="1:6" x14ac:dyDescent="0.3">
      <c r="A3" s="9" t="s">
        <v>2</v>
      </c>
      <c r="B3" s="2">
        <v>37.700000000000003</v>
      </c>
      <c r="C3" s="2">
        <v>43.4</v>
      </c>
      <c r="D3" s="2">
        <v>33.299999999999997</v>
      </c>
      <c r="E3" s="2">
        <v>29.2</v>
      </c>
    </row>
    <row r="4" spans="1:6" x14ac:dyDescent="0.3">
      <c r="A4" s="9" t="s">
        <v>3</v>
      </c>
      <c r="B4" s="2">
        <v>32.9</v>
      </c>
      <c r="C4" s="2">
        <v>33.1</v>
      </c>
      <c r="D4" s="2">
        <v>28.5</v>
      </c>
      <c r="E4" s="2">
        <v>26.4</v>
      </c>
    </row>
    <row r="5" spans="1:6" x14ac:dyDescent="0.3">
      <c r="A5" s="9" t="s">
        <v>4</v>
      </c>
      <c r="B5" s="2">
        <v>33.799999999999997</v>
      </c>
      <c r="C5" s="2">
        <v>42.2</v>
      </c>
      <c r="D5" s="2">
        <v>38.9</v>
      </c>
      <c r="E5" s="2">
        <v>29.6</v>
      </c>
    </row>
    <row r="6" spans="1:6" x14ac:dyDescent="0.3">
      <c r="A6" s="9" t="s">
        <v>5</v>
      </c>
      <c r="B6" s="2">
        <v>37</v>
      </c>
      <c r="C6" s="2">
        <v>34.700000000000003</v>
      </c>
      <c r="D6" s="2">
        <v>30.4</v>
      </c>
      <c r="E6" s="2">
        <v>28.5</v>
      </c>
    </row>
    <row r="7" spans="1:6" x14ac:dyDescent="0.3">
      <c r="A7" s="9" t="s">
        <v>6</v>
      </c>
      <c r="B7" s="2">
        <v>35.4</v>
      </c>
      <c r="C7" s="2">
        <v>41.8</v>
      </c>
      <c r="D7" s="2">
        <v>33.6</v>
      </c>
      <c r="E7" s="2">
        <v>31.1</v>
      </c>
    </row>
    <row r="10" spans="1:6" x14ac:dyDescent="0.3">
      <c r="A10" s="10" t="s">
        <v>15</v>
      </c>
      <c r="B10" s="9" t="s">
        <v>11</v>
      </c>
      <c r="C10" s="9" t="s">
        <v>12</v>
      </c>
      <c r="D10" s="9" t="s">
        <v>0</v>
      </c>
      <c r="E10" s="9" t="s">
        <v>1</v>
      </c>
    </row>
    <row r="11" spans="1:6" x14ac:dyDescent="0.3">
      <c r="A11" s="9" t="s">
        <v>2</v>
      </c>
      <c r="B11" s="2">
        <v>0</v>
      </c>
      <c r="C11" s="2">
        <v>0</v>
      </c>
      <c r="D11" s="2">
        <v>0</v>
      </c>
      <c r="E11" s="2">
        <v>1</v>
      </c>
      <c r="F11" s="5">
        <f>SUM(B11:E11)</f>
        <v>1</v>
      </c>
    </row>
    <row r="12" spans="1:6" x14ac:dyDescent="0.3">
      <c r="A12" s="9" t="s">
        <v>3</v>
      </c>
      <c r="B12" s="2">
        <v>0</v>
      </c>
      <c r="C12" s="2">
        <v>0</v>
      </c>
      <c r="D12" s="2">
        <v>1</v>
      </c>
      <c r="E12" s="2">
        <v>0</v>
      </c>
      <c r="F12" s="5">
        <f t="shared" ref="F12:F15" si="0">SUM(B12:E12)</f>
        <v>1</v>
      </c>
    </row>
    <row r="13" spans="1:6" x14ac:dyDescent="0.3">
      <c r="A13" s="9" t="s">
        <v>4</v>
      </c>
      <c r="B13" s="2">
        <v>1</v>
      </c>
      <c r="C13" s="2">
        <v>0</v>
      </c>
      <c r="D13" s="2">
        <v>0</v>
      </c>
      <c r="E13" s="2">
        <v>0</v>
      </c>
      <c r="F13" s="5">
        <f t="shared" si="0"/>
        <v>1</v>
      </c>
    </row>
    <row r="14" spans="1:6" x14ac:dyDescent="0.3">
      <c r="A14" s="9" t="s">
        <v>5</v>
      </c>
      <c r="B14" s="2">
        <v>0</v>
      </c>
      <c r="C14" s="2">
        <v>1</v>
      </c>
      <c r="D14" s="2">
        <v>0</v>
      </c>
      <c r="E14" s="2">
        <v>0</v>
      </c>
      <c r="F14" s="5">
        <f t="shared" si="0"/>
        <v>1</v>
      </c>
    </row>
    <row r="15" spans="1:6" x14ac:dyDescent="0.3">
      <c r="A15" s="9" t="s">
        <v>6</v>
      </c>
      <c r="B15" s="2">
        <v>0</v>
      </c>
      <c r="C15" s="2">
        <v>0</v>
      </c>
      <c r="D15" s="2">
        <v>0</v>
      </c>
      <c r="E15" s="2">
        <v>0</v>
      </c>
      <c r="F15" s="5">
        <f t="shared" si="0"/>
        <v>0</v>
      </c>
    </row>
    <row r="16" spans="1:6" x14ac:dyDescent="0.3">
      <c r="B16" s="2">
        <f>SUM(B11:B15)</f>
        <v>1</v>
      </c>
      <c r="C16" s="2">
        <f>SUM(C11:C15)</f>
        <v>1</v>
      </c>
      <c r="D16" s="2">
        <f t="shared" ref="C16:E16" si="1">SUM(D11:D15)</f>
        <v>1</v>
      </c>
      <c r="E16" s="2">
        <f t="shared" si="1"/>
        <v>1</v>
      </c>
      <c r="F16" s="22">
        <f>SUMPRODUCT(B3:E7,B11:E15)</f>
        <v>126.2</v>
      </c>
    </row>
    <row r="18" spans="4:4" x14ac:dyDescent="0.3">
      <c r="D18" s="15" t="s">
        <v>102</v>
      </c>
    </row>
  </sheetData>
  <conditionalFormatting sqref="B11:E16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6"/>
  <sheetViews>
    <sheetView zoomScale="150" zoomScaleNormal="150" workbookViewId="0">
      <selection activeCell="H11" sqref="H11"/>
    </sheetView>
  </sheetViews>
  <sheetFormatPr defaultRowHeight="14.4" x14ac:dyDescent="0.3"/>
  <cols>
    <col min="1" max="1" width="12.5546875" customWidth="1"/>
    <col min="2" max="5" width="14.21875" style="1" customWidth="1"/>
  </cols>
  <sheetData>
    <row r="2" spans="1:6" x14ac:dyDescent="0.3">
      <c r="A2" s="10" t="s">
        <v>15</v>
      </c>
      <c r="B2" s="9" t="s">
        <v>11</v>
      </c>
      <c r="C2" s="9" t="s">
        <v>12</v>
      </c>
      <c r="D2" s="9" t="s">
        <v>0</v>
      </c>
      <c r="E2" s="9" t="s">
        <v>1</v>
      </c>
    </row>
    <row r="3" spans="1:6" x14ac:dyDescent="0.3">
      <c r="A3" s="9" t="s">
        <v>2</v>
      </c>
      <c r="B3" s="2">
        <v>37.700000000000003</v>
      </c>
      <c r="C3" s="2">
        <v>43.4</v>
      </c>
      <c r="D3" s="2">
        <v>33.299999999999997</v>
      </c>
      <c r="E3" s="2">
        <v>29.2</v>
      </c>
    </row>
    <row r="4" spans="1:6" x14ac:dyDescent="0.3">
      <c r="A4" s="9" t="s">
        <v>3</v>
      </c>
      <c r="B4" s="2">
        <v>32.9</v>
      </c>
      <c r="C4" s="2">
        <v>33.1</v>
      </c>
      <c r="D4" s="2">
        <v>28.5</v>
      </c>
      <c r="E4" s="2">
        <v>26.4</v>
      </c>
    </row>
    <row r="5" spans="1:6" x14ac:dyDescent="0.3">
      <c r="A5" s="9" t="s">
        <v>4</v>
      </c>
      <c r="B5" s="2">
        <v>33.799999999999997</v>
      </c>
      <c r="C5" s="2">
        <v>42.2</v>
      </c>
      <c r="D5" s="2">
        <v>38.9</v>
      </c>
      <c r="E5" s="2">
        <v>29.6</v>
      </c>
    </row>
    <row r="6" spans="1:6" x14ac:dyDescent="0.3">
      <c r="A6" s="9" t="s">
        <v>5</v>
      </c>
      <c r="B6" s="2">
        <v>37</v>
      </c>
      <c r="C6" s="2">
        <v>34.700000000000003</v>
      </c>
      <c r="D6" s="2">
        <v>30.4</v>
      </c>
      <c r="E6" s="2">
        <v>28.5</v>
      </c>
    </row>
    <row r="7" spans="1:6" x14ac:dyDescent="0.3">
      <c r="A7" s="9" t="s">
        <v>6</v>
      </c>
      <c r="B7" s="2">
        <v>35.4</v>
      </c>
      <c r="C7" s="2">
        <v>41.8</v>
      </c>
      <c r="D7" s="2">
        <v>33.6</v>
      </c>
      <c r="E7" s="2">
        <v>31.1</v>
      </c>
    </row>
    <row r="10" spans="1:6" x14ac:dyDescent="0.3">
      <c r="A10" s="10" t="s">
        <v>15</v>
      </c>
      <c r="B10" s="9" t="s">
        <v>11</v>
      </c>
      <c r="C10" s="9" t="s">
        <v>12</v>
      </c>
      <c r="D10" s="9" t="s">
        <v>0</v>
      </c>
      <c r="E10" s="9" t="s">
        <v>1</v>
      </c>
    </row>
    <row r="11" spans="1:6" x14ac:dyDescent="0.3">
      <c r="A11" s="9" t="s">
        <v>2</v>
      </c>
      <c r="B11" s="2">
        <v>0</v>
      </c>
      <c r="C11" s="2">
        <v>0</v>
      </c>
      <c r="D11" s="2">
        <v>0</v>
      </c>
      <c r="E11" s="2">
        <v>1</v>
      </c>
      <c r="F11" s="5">
        <f>SUM(B11:E11)</f>
        <v>1</v>
      </c>
    </row>
    <row r="12" spans="1:6" x14ac:dyDescent="0.3">
      <c r="A12" s="9" t="s">
        <v>3</v>
      </c>
      <c r="B12" s="2">
        <v>0</v>
      </c>
      <c r="C12" s="2">
        <v>0</v>
      </c>
      <c r="D12" s="2">
        <v>1</v>
      </c>
      <c r="E12" s="2">
        <v>0</v>
      </c>
      <c r="F12" s="5">
        <f t="shared" ref="F12:F15" si="0">SUM(B12:E12)</f>
        <v>1</v>
      </c>
    </row>
    <row r="13" spans="1:6" x14ac:dyDescent="0.3">
      <c r="A13" s="9" t="s">
        <v>4</v>
      </c>
      <c r="B13" s="2">
        <v>1</v>
      </c>
      <c r="C13" s="2">
        <v>0</v>
      </c>
      <c r="D13" s="2">
        <v>0</v>
      </c>
      <c r="E13" s="2">
        <v>0</v>
      </c>
      <c r="F13" s="5">
        <f t="shared" si="0"/>
        <v>1</v>
      </c>
    </row>
    <row r="14" spans="1:6" x14ac:dyDescent="0.3">
      <c r="A14" s="9" t="s">
        <v>5</v>
      </c>
      <c r="B14" s="2">
        <v>0</v>
      </c>
      <c r="C14" s="2">
        <v>1</v>
      </c>
      <c r="D14" s="2">
        <v>0</v>
      </c>
      <c r="E14" s="2">
        <v>0</v>
      </c>
      <c r="F14" s="5">
        <f t="shared" si="0"/>
        <v>1</v>
      </c>
    </row>
    <row r="15" spans="1:6" x14ac:dyDescent="0.3">
      <c r="A15" s="9" t="s">
        <v>6</v>
      </c>
      <c r="B15" s="2">
        <v>0</v>
      </c>
      <c r="C15" s="2">
        <v>0</v>
      </c>
      <c r="D15" s="2">
        <v>0</v>
      </c>
      <c r="E15" s="2">
        <v>0</v>
      </c>
      <c r="F15" s="5">
        <f t="shared" si="0"/>
        <v>0</v>
      </c>
    </row>
    <row r="16" spans="1:6" x14ac:dyDescent="0.3">
      <c r="B16" s="7">
        <f>SUM(B11:B15)</f>
        <v>1</v>
      </c>
      <c r="C16" s="7">
        <f t="shared" ref="C16:E16" si="1">SUM(C11:C15)</f>
        <v>1</v>
      </c>
      <c r="D16" s="7">
        <f t="shared" si="1"/>
        <v>1</v>
      </c>
      <c r="E16" s="7">
        <f t="shared" si="1"/>
        <v>1</v>
      </c>
      <c r="F16" s="8">
        <f>SUMPRODUCT(B3:E7,B11:E15)</f>
        <v>126.2</v>
      </c>
    </row>
  </sheetData>
  <conditionalFormatting sqref="B11:E1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Take1</vt:lpstr>
      <vt:lpstr>Take2</vt:lpstr>
      <vt:lpstr>Answer Report 1</vt:lpstr>
      <vt:lpstr>TakeOpt</vt:lpstr>
      <vt:lpstr>CompleteOpt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Zehra Nur G.</cp:lastModifiedBy>
  <dcterms:created xsi:type="dcterms:W3CDTF">2020-02-23T18:33:35Z</dcterms:created>
  <dcterms:modified xsi:type="dcterms:W3CDTF">2021-03-17T08:01:39Z</dcterms:modified>
</cp:coreProperties>
</file>