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dwanoreilly/Library/CloudStorage/GoogleDrive-jeff.dwanoreilly@emsibg.com/Shared drives/Global Consulting/CIMSPA/Data/Final_Data_CIMSPA/"/>
    </mc:Choice>
  </mc:AlternateContent>
  <xr:revisionPtr revIDLastSave="11" documentId="13_ncr:1_{1C21B0BD-21C7-7B4C-B146-0CDAF8FBFB8B}" xr6:coauthVersionLast="47" xr6:coauthVersionMax="47" xr10:uidLastSave="{2A77A321-6D61-495E-94A5-51212A83C11D}"/>
  <bookViews>
    <workbookView xWindow="8040" yWindow="4520" windowWidth="27460" windowHeight="15220" activeTab="5" xr2:uid="{9EF085C2-8267-444E-9CAB-8A2AC7598B55}"/>
  </bookViews>
  <sheets>
    <sheet name="Contents" sheetId="19" r:id="rId1"/>
    <sheet name="S&amp;PA Composition" sheetId="2" r:id="rId2"/>
    <sheet name="S&amp;PA change" sheetId="8" r:id="rId3"/>
    <sheet name="S&amp;PA SOC4_time" sheetId="7" r:id="rId4"/>
    <sheet name="SOC_19_22_comp" sheetId="9" r:id="rId5"/>
    <sheet name="SOC_work_arrangments" sheetId="10" r:id="rId6"/>
    <sheet name="S&amp;PA_occs in S&amp;PA_ind" sheetId="11" r:id="rId7"/>
    <sheet name="S&amp;PA_SOC in nonS&amp;PA_ind" sheetId="12" r:id="rId8"/>
    <sheet name="S&amp;PA CJRS" sheetId="13" r:id="rId9"/>
    <sheet name="S&amp;PA_SIC4_time" sheetId="5" r:id="rId10"/>
    <sheet name="SIC_overview_table" sheetId="14" r:id="rId11"/>
    <sheet name="nonS&amp;PA_SOC in S&amp;PA_ind" sheetId="15" r:id="rId12"/>
    <sheet name="occ_job_loss_in_S&amp;PA_ind" sheetId="16" r:id="rId13"/>
    <sheet name="CIMSPA_workforce_def" sheetId="17" r:id="rId14"/>
    <sheet name="TDC_best_est_jobs" sheetId="18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2" i="7"/>
</calcChain>
</file>

<file path=xl/sharedStrings.xml><?xml version="1.0" encoding="utf-8"?>
<sst xmlns="http://schemas.openxmlformats.org/spreadsheetml/2006/main" count="422" uniqueCount="178">
  <si>
    <t>CIMSPA WIR 2023 - Data Pack</t>
  </si>
  <si>
    <t>Chapter 2</t>
  </si>
  <si>
    <t>Version - [1.0]</t>
  </si>
  <si>
    <t>Date of Issue - [11/10/2023]</t>
  </si>
  <si>
    <t>Worksheet Name</t>
  </si>
  <si>
    <t>Contents</t>
  </si>
  <si>
    <t>S&amp;PA Composition</t>
  </si>
  <si>
    <t>Composition of the S&amp;PA workforce in terms of S&amp;PA industries and occupations</t>
  </si>
  <si>
    <t>S&amp;PA change</t>
  </si>
  <si>
    <t>Relative change in S&amp;PA job levels overtime compared to wider workforce</t>
  </si>
  <si>
    <t>S&amp;PA SOC4_time</t>
  </si>
  <si>
    <t>Change in S&amp;PA job levels for specific S&amp;PA SOC4 occupations (incl. freelancers) overtime.</t>
  </si>
  <si>
    <t>SOC_19_22_comp</t>
  </si>
  <si>
    <t>Employment class compostion of S&amp;PA SOC4  occupations in 2022 and 2019.</t>
  </si>
  <si>
    <t>SOC_work_arrangments</t>
  </si>
  <si>
    <t>Working arrangements of S&amp;PA SOC4 occupations.</t>
  </si>
  <si>
    <t>S&amp;PA_occs in S&amp;PA_ind</t>
  </si>
  <si>
    <t>Concentration of individual S&amp;PA occupations in S&amp;PA industries.</t>
  </si>
  <si>
    <t>S&amp;PA_SOC in nonS&amp;PA_ind</t>
  </si>
  <si>
    <t>Other areas of the labour market where the S&amp;PA SOC4 occupations are employed</t>
  </si>
  <si>
    <t>S&amp;PA CJRS</t>
  </si>
  <si>
    <t>COVID-19 Job Retention Scheme statisictis for Sport industry relative to other impacted sectors and wider industry average.</t>
  </si>
  <si>
    <t>S&amp;PA_SIC4_time</t>
  </si>
  <si>
    <t>Change in S&amp;PA job levels for specific S&amp;PA SIC4 industries overtime.</t>
  </si>
  <si>
    <t>SIC_overview_table</t>
  </si>
  <si>
    <t>Overview table of S&amp;PA SIC4 industries, including jobs, earnings per worker, workplaces and enterprises.</t>
  </si>
  <si>
    <t>nonS&amp;PA_SOC in S&amp;PA_ind</t>
  </si>
  <si>
    <t>Top non-S&amp;PA occupations employed in S&amp;PA industry</t>
  </si>
  <si>
    <t>occ_job_loss_in_S&amp;PA_ind</t>
  </si>
  <si>
    <t>SOC4 occupations with the largest absolute reduction in job numbers within the S&amp;PA industry relative to 2019.</t>
  </si>
  <si>
    <t>CIMSPA_workforce_def</t>
  </si>
  <si>
    <t>CIMSAP workforce definition of the sector in terms of frontline, supply chain and extended.</t>
  </si>
  <si>
    <t>TDC_best_est_jobs</t>
  </si>
  <si>
    <t>Best estimate of employees in the S&amp;PA industry using the The Data City's company definition of the sector.</t>
  </si>
  <si>
    <t>metric</t>
  </si>
  <si>
    <t>Area</t>
  </si>
  <si>
    <t>year</t>
  </si>
  <si>
    <t>S&amp;PA industries</t>
  </si>
  <si>
    <t>S&amp;PA occupations</t>
  </si>
  <si>
    <t>S&amp;PA jobs in S&amp;PA industries</t>
  </si>
  <si>
    <t>Other jobs in S&amp;PA industry</t>
  </si>
  <si>
    <t>S&amp;PA jobs outside of S&amp;PA industries</t>
  </si>
  <si>
    <t>S&amp;PA freelance jobs</t>
  </si>
  <si>
    <t>Total S&amp;PA workforce jobs</t>
  </si>
  <si>
    <t>change relative to 2010</t>
  </si>
  <si>
    <t>S&amp;PA jobs in S&amp;PA industries (%)</t>
  </si>
  <si>
    <t>Other jobs in S&amp;PA industry (%)</t>
  </si>
  <si>
    <t>S&amp;PA jobs outside of S&amp;PA industries (%)</t>
  </si>
  <si>
    <t>S&amp;PA freelance jobs (%)</t>
  </si>
  <si>
    <t>Jobs</t>
  </si>
  <si>
    <t>United Kingdom</t>
  </si>
  <si>
    <t>Total economy jobs</t>
  </si>
  <si>
    <t>change relative to 2010 - All occupations</t>
  </si>
  <si>
    <t>S&amp;PA change relative to 2010</t>
  </si>
  <si>
    <t>Fitness Instructors</t>
  </si>
  <si>
    <t>Leisure and Sports Managers</t>
  </si>
  <si>
    <t>Sports Coaches, Instructors and Officials</t>
  </si>
  <si>
    <t>Sports Players</t>
  </si>
  <si>
    <t>Sports and Leisure Assistants</t>
  </si>
  <si>
    <t>*includes freelancers</t>
  </si>
  <si>
    <t>SOC4_name</t>
  </si>
  <si>
    <t>SOC4_code</t>
  </si>
  <si>
    <t>Employee</t>
  </si>
  <si>
    <t>Proprietor</t>
  </si>
  <si>
    <t>Freelance</t>
  </si>
  <si>
    <t>Total</t>
  </si>
  <si>
    <t>SOC</t>
  </si>
  <si>
    <t>number_FT</t>
  </si>
  <si>
    <t>number_PT</t>
  </si>
  <si>
    <t>Total_emp</t>
  </si>
  <si>
    <t>share_PT</t>
  </si>
  <si>
    <t>share_PT_chart</t>
  </si>
  <si>
    <t>share_FT</t>
  </si>
  <si>
    <t>All SOC occupations (UK average)</t>
  </si>
  <si>
    <t>Leisure and sports managers</t>
  </si>
  <si>
    <t>Sports coaches, instructors and officials</t>
  </si>
  <si>
    <t>Fitness instructors</t>
  </si>
  <si>
    <t>Sports and leisure assistants</t>
  </si>
  <si>
    <t>Industry</t>
  </si>
  <si>
    <t>Occupation jobs in industry (2022)</t>
  </si>
  <si>
    <t>Total occupation jobs (2022)</t>
  </si>
  <si>
    <t>Share of industry jobs accounted for by occupation (%)</t>
  </si>
  <si>
    <t>Share of occupation employed in industry (%)</t>
  </si>
  <si>
    <t>share of occupation outside industry (%)</t>
  </si>
  <si>
    <t>Occupation jobs outside industry (2022)</t>
  </si>
  <si>
    <t>Sport related industries</t>
  </si>
  <si>
    <t>Broad industry group</t>
  </si>
  <si>
    <t>Fitness 
Instructors</t>
  </si>
  <si>
    <t>Leisure and 
Sports Managers</t>
  </si>
  <si>
    <t>Sports Coaches, 
Instructors and 
Officials</t>
  </si>
  <si>
    <t>Sports 
Players</t>
  </si>
  <si>
    <t>Sports and 
Leisure 
Assistants</t>
  </si>
  <si>
    <t>Sport industries</t>
  </si>
  <si>
    <t>Services and entertainment</t>
  </si>
  <si>
    <t>Public administration, education and health</t>
  </si>
  <si>
    <t>Professional and business services</t>
  </si>
  <si>
    <t>Other services</t>
  </si>
  <si>
    <t>Retail services and logisitics</t>
  </si>
  <si>
    <t>Construction</t>
  </si>
  <si>
    <t>Manufacturing</t>
  </si>
  <si>
    <t>Agriculture, mining and utilities</t>
  </si>
  <si>
    <t>Finance, insurance and real estate</t>
  </si>
  <si>
    <t>Sector</t>
  </si>
  <si>
    <t>Time</t>
  </si>
  <si>
    <t>Take-up rate of employments on furlough</t>
  </si>
  <si>
    <t>Metric</t>
  </si>
  <si>
    <t>Sports activities (SIC3)</t>
  </si>
  <si>
    <t>March 2020 - August 2020 (First Lockdown)</t>
  </si>
  <si>
    <t>Take-up rate (March 2020 - August 2020)</t>
  </si>
  <si>
    <t>Wholesale and retail (SIC1)</t>
  </si>
  <si>
    <t>Accommodation &amp; food services (SIC1)</t>
  </si>
  <si>
    <t>Arts, entertainment, recreation and other services (SIC1)</t>
  </si>
  <si>
    <t>March 2021\n(End Final Lockdown)</t>
  </si>
  <si>
    <t>Take-up rate at 31 March</t>
  </si>
  <si>
    <t>September 2021 (End CJRS)</t>
  </si>
  <si>
    <t>Take-up rate of employments on furlough at 30 September</t>
  </si>
  <si>
    <t>Activities of Sport Clubs</t>
  </si>
  <si>
    <t>Fitness Facilities</t>
  </si>
  <si>
    <t>Operation of Sports Facilities</t>
  </si>
  <si>
    <t>Other Sports Activities</t>
  </si>
  <si>
    <t>Sports and Recreation Education</t>
  </si>
  <si>
    <t>SIC4_name</t>
  </si>
  <si>
    <t>SIC4_code</t>
  </si>
  <si>
    <t>Jobs.2019</t>
  </si>
  <si>
    <t>Jobs.2022</t>
  </si>
  <si>
    <t>change in job numbers (2019-2022)</t>
  </si>
  <si>
    <t>percentage change in job numbers (2019-2022)</t>
  </si>
  <si>
    <t>EPW.2021</t>
  </si>
  <si>
    <t>Workplaces</t>
  </si>
  <si>
    <t>Enterprises</t>
  </si>
  <si>
    <t>X</t>
  </si>
  <si>
    <t>Bar Staff</t>
  </si>
  <si>
    <t>Waiters and Waitresses</t>
  </si>
  <si>
    <t>Groundsmen and Greenkeepers</t>
  </si>
  <si>
    <t>Kitchen and Catering Assistants</t>
  </si>
  <si>
    <t>Receptionists</t>
  </si>
  <si>
    <t>Leisure and Theme Park Attendants</t>
  </si>
  <si>
    <t>Animal Care Services Occupations n.e.c.</t>
  </si>
  <si>
    <t>Other Administrative Occupations n.e.c.</t>
  </si>
  <si>
    <t>Cleaners and Domestics</t>
  </si>
  <si>
    <t>Sales and Retail Assistants</t>
  </si>
  <si>
    <t>SOC_name</t>
  </si>
  <si>
    <t>Employed in Industry Group (2019)</t>
  </si>
  <si>
    <t>Employed in Industry Group (2022)</t>
  </si>
  <si>
    <t>Change (2019 - 2022)</t>
  </si>
  <si>
    <t>% Change (2019 - 2022)</t>
  </si>
  <si>
    <t>Occupation definition</t>
  </si>
  <si>
    <t>Occupation Category</t>
  </si>
  <si>
    <t>chart_label</t>
  </si>
  <si>
    <t>Workforce_jobs</t>
  </si>
  <si>
    <t>Share of workforce jobs</t>
  </si>
  <si>
    <t>support chain</t>
  </si>
  <si>
    <t>broader workforce</t>
  </si>
  <si>
    <t>Broader Workforce:
Non-S&amp;PA Support Chain 
occupations</t>
  </si>
  <si>
    <t>sector workforce</t>
  </si>
  <si>
    <t>Support Chain S&amp;PA 
occupations in S&amp;PA 
industries</t>
  </si>
  <si>
    <t>outside of sport industries (supply chain)</t>
  </si>
  <si>
    <t>Support Chain S&amp;PA 
occupations in non-S&amp;PA 
industries</t>
  </si>
  <si>
    <t>freelance</t>
  </si>
  <si>
    <t>Support Chain Freelance 
S&amp;PA occupations</t>
  </si>
  <si>
    <t>frontline</t>
  </si>
  <si>
    <t>Broader Workforce: 
Non-S&amp;PA Frontline 
occupations</t>
  </si>
  <si>
    <t>Frontline S&amp;PA occupations 
in S&amp;PA industries</t>
  </si>
  <si>
    <t>outside of sport industries (frontline)</t>
  </si>
  <si>
    <t>Frontline S&amp;PA occupations 
working in non-S&amp;P industries</t>
  </si>
  <si>
    <t>Frontline Freelance 
S&amp;PA occupations</t>
  </si>
  <si>
    <t>extended workforce</t>
  </si>
  <si>
    <t>enablers</t>
  </si>
  <si>
    <t>Extended Workforce 
Enablers</t>
  </si>
  <si>
    <t>name</t>
  </si>
  <si>
    <t>Best_Estimate_Employees</t>
  </si>
  <si>
    <t>Exercise and Fitness</t>
  </si>
  <si>
    <t>Performance Sport</t>
  </si>
  <si>
    <t>Leisure Operations</t>
  </si>
  <si>
    <t>Adventure Sport</t>
  </si>
  <si>
    <t>Health and Well Being</t>
  </si>
  <si>
    <t>Community Sport</t>
  </si>
  <si>
    <t>*The data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</si>
</sst>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£&quot;#,##0_);[Red]\(&quot;£&quot;#,##0\)"/>
    <numFmt numFmtId="165" formatCode="0.0%"/>
    <numFmt numFmtId="166" formatCode="_(* #,##0_);_(* \(#,##0\);_(* &quot;-&quot;??_);_(@_)"/>
    <numFmt numFmtId="167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" fontId="0" fillId="0" borderId="0" xfId="0" applyNumberFormat="1"/>
    <xf numFmtId="9" fontId="0" fillId="0" borderId="0" xfId="1" applyFont="1"/>
    <xf numFmtId="2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3" fontId="3" fillId="0" borderId="0" xfId="0" applyNumberFormat="1" applyFont="1"/>
    <xf numFmtId="3" fontId="0" fillId="0" borderId="0" xfId="0" applyNumberFormat="1"/>
    <xf numFmtId="166" fontId="3" fillId="0" borderId="0" xfId="2" applyNumberFormat="1" applyFont="1"/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  <xf numFmtId="167" fontId="3" fillId="0" borderId="0" xfId="0" applyNumberFormat="1" applyFont="1"/>
    <xf numFmtId="0" fontId="7" fillId="2" borderId="0" xfId="0" applyFont="1" applyFill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/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804333</xdr:colOff>
      <xdr:row>1</xdr:row>
      <xdr:rowOff>0</xdr:rowOff>
    </xdr:from>
    <xdr:to>
      <xdr:col>0</xdr:col>
      <xdr:colOff>804333</xdr:colOff>
      <xdr:row>16</xdr:row>
      <xdr:rowOff>153177</xdr:rowOff>
    </xdr:to>
    <xdr:pic>
      <xdr:nvPicPr>
        <xdr:cNvPr id="2" name="image5.png">
          <a:extLst>
            <a:ext uri="{FF2B5EF4-FFF2-40B4-BE49-F238E27FC236}">
              <a16:creationId xmlns:a16="http://schemas.microsoft.com/office/drawing/2014/main" id="{AE8D2B59-99D3-0A4A-88D5-AE439598C3C2}"/>
            </a:ext>
          </a:extLst>
        </xdr:cNvPr>
        <xdr:cNvPicPr/>
      </xdr:nvPicPr>
      <xdr:blipFill>
        <a:blip xmlns:r="http://schemas.openxmlformats.org/officeDocument/2006/relationships" r:embed="rId1"/>
        <a:srcRect l="592" r="592"/>
        <a:stretch>
          <a:fillRect/>
        </a:stretch>
      </xdr:blipFill>
      <xdr:spPr>
        <a:xfrm>
          <a:off x="804333" y="203200"/>
          <a:ext cx="0" cy="3201177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10</xdr:row>
      <xdr:rowOff>114300</xdr:rowOff>
    </xdr:to>
    <xdr:pic>
      <xdr:nvPicPr>
        <xdr:cNvPr id="3" name="image5.png">
          <a:extLst>
            <a:ext uri="{FF2B5EF4-FFF2-40B4-BE49-F238E27FC236}">
              <a16:creationId xmlns:a16="http://schemas.microsoft.com/office/drawing/2014/main" id="{09E53527-C787-0040-AA3A-8F58B499A8D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80" t="22882" r="61736" b="21187"/>
        <a:stretch/>
      </xdr:blipFill>
      <xdr:spPr>
        <a:xfrm>
          <a:off x="825500" y="609600"/>
          <a:ext cx="0" cy="153670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76200</xdr:colOff>
      <xdr:row>2</xdr:row>
      <xdr:rowOff>190500</xdr:rowOff>
    </xdr:from>
    <xdr:to>
      <xdr:col>1</xdr:col>
      <xdr:colOff>76200</xdr:colOff>
      <xdr:row>9</xdr:row>
      <xdr:rowOff>177800</xdr:rowOff>
    </xdr:to>
    <xdr:pic>
      <xdr:nvPicPr>
        <xdr:cNvPr id="4" name="image5.png">
          <a:extLst>
            <a:ext uri="{FF2B5EF4-FFF2-40B4-BE49-F238E27FC236}">
              <a16:creationId xmlns:a16="http://schemas.microsoft.com/office/drawing/2014/main" id="{1D9A6A62-B23E-1F4F-9AEB-0FAB5162AA1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80" t="22882" r="61736" b="21187"/>
        <a:stretch/>
      </xdr:blipFill>
      <xdr:spPr>
        <a:xfrm>
          <a:off x="901700" y="596900"/>
          <a:ext cx="0" cy="1409700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660400</xdr:colOff>
      <xdr:row>2</xdr:row>
      <xdr:rowOff>114300</xdr:rowOff>
    </xdr:from>
    <xdr:to>
      <xdr:col>2</xdr:col>
      <xdr:colOff>177800</xdr:colOff>
      <xdr:row>8</xdr:row>
      <xdr:rowOff>76200</xdr:rowOff>
    </xdr:to>
    <xdr:pic>
      <xdr:nvPicPr>
        <xdr:cNvPr id="5" name="image5.png">
          <a:extLst>
            <a:ext uri="{FF2B5EF4-FFF2-40B4-BE49-F238E27FC236}">
              <a16:creationId xmlns:a16="http://schemas.microsoft.com/office/drawing/2014/main" id="{04EA9F6C-7564-174E-B613-26BDB6CF3057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80" t="22882" r="61736" b="21187"/>
        <a:stretch/>
      </xdr:blipFill>
      <xdr:spPr>
        <a:xfrm>
          <a:off x="660400" y="520700"/>
          <a:ext cx="3568700" cy="118110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127000</xdr:colOff>
      <xdr:row>2</xdr:row>
      <xdr:rowOff>177800</xdr:rowOff>
    </xdr:from>
    <xdr:to>
      <xdr:col>1</xdr:col>
      <xdr:colOff>127000</xdr:colOff>
      <xdr:row>8</xdr:row>
      <xdr:rowOff>88900</xdr:rowOff>
    </xdr:to>
    <xdr:pic>
      <xdr:nvPicPr>
        <xdr:cNvPr id="6" name="image5.png">
          <a:extLst>
            <a:ext uri="{FF2B5EF4-FFF2-40B4-BE49-F238E27FC236}">
              <a16:creationId xmlns:a16="http://schemas.microsoft.com/office/drawing/2014/main" id="{645F367B-20C9-EA4D-81C1-B60A7938EB6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80" t="22882" r="61736" b="21187"/>
        <a:stretch/>
      </xdr:blipFill>
      <xdr:spPr>
        <a:xfrm>
          <a:off x="952500" y="584200"/>
          <a:ext cx="0" cy="11303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4230-3938-BF41-81E6-F355C41ADF43}">
  <dimension ref="A1:Q61"/>
  <sheetViews>
    <sheetView topLeftCell="A14" workbookViewId="0">
      <selection activeCell="C7" sqref="C7"/>
    </sheetView>
  </sheetViews>
  <sheetFormatPr defaultColWidth="0" defaultRowHeight="0" customHeight="1" zeroHeight="1"/>
  <cols>
    <col min="1" max="1" width="10.875" style="21" customWidth="1"/>
    <col min="2" max="2" width="42.375" style="21" customWidth="1"/>
    <col min="3" max="3" width="128.875" style="21" customWidth="1"/>
    <col min="4" max="4" width="11.125" style="21" customWidth="1"/>
    <col min="5" max="17" width="0" style="21" hidden="1" customWidth="1"/>
    <col min="18" max="16384" width="10.875" style="21" hidden="1"/>
  </cols>
  <sheetData>
    <row r="1" spans="1:16" ht="15.9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9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5.9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5.9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9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.9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.9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ht="15.9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5.9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ht="24.95">
      <c r="A10" s="20"/>
      <c r="B10" s="22" t="s">
        <v>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23.1">
      <c r="A11" s="20"/>
      <c r="B11" s="23" t="s">
        <v>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8">
      <c r="A12" s="20"/>
      <c r="B12" s="24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8">
      <c r="A13" s="20"/>
      <c r="B13" s="24" t="s">
        <v>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15.9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15.9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ht="18.95" thickBot="1">
      <c r="A16" s="20"/>
      <c r="B16" s="24" t="s">
        <v>4</v>
      </c>
      <c r="C16" s="24" t="s">
        <v>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ht="15.95">
      <c r="A17" s="20"/>
      <c r="B17" s="25" t="s">
        <v>6</v>
      </c>
      <c r="C17" s="26" t="s">
        <v>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ht="15.95">
      <c r="A18" s="20"/>
      <c r="B18" s="27" t="s">
        <v>8</v>
      </c>
      <c r="C18" s="28" t="s">
        <v>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5.95">
      <c r="A19" s="20"/>
      <c r="B19" s="27" t="s">
        <v>10</v>
      </c>
      <c r="C19" s="28" t="s">
        <v>11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ht="15.95">
      <c r="A20" s="20"/>
      <c r="B20" s="29" t="s">
        <v>12</v>
      </c>
      <c r="C20" s="30" t="s">
        <v>13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15.95">
      <c r="A21" s="20"/>
      <c r="B21" s="29" t="s">
        <v>14</v>
      </c>
      <c r="C21" s="30" t="s">
        <v>15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15.95">
      <c r="A22" s="20"/>
      <c r="B22" s="29" t="s">
        <v>16</v>
      </c>
      <c r="C22" s="30" t="s">
        <v>17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15.95">
      <c r="A23" s="20"/>
      <c r="B23" s="29" t="s">
        <v>18</v>
      </c>
      <c r="C23" s="30" t="s">
        <v>19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15.95">
      <c r="A24" s="20"/>
      <c r="B24" s="29" t="s">
        <v>20</v>
      </c>
      <c r="C24" s="30" t="s">
        <v>21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15.95">
      <c r="A25" s="20"/>
      <c r="B25" s="29" t="s">
        <v>22</v>
      </c>
      <c r="C25" s="28" t="s">
        <v>23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15.95">
      <c r="A26" s="20"/>
      <c r="B26" s="29" t="s">
        <v>24</v>
      </c>
      <c r="C26" s="30" t="s">
        <v>25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15.95">
      <c r="A27" s="20"/>
      <c r="B27" s="29" t="s">
        <v>26</v>
      </c>
      <c r="C27" s="30" t="s">
        <v>27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15.95">
      <c r="A28" s="20"/>
      <c r="B28" s="29" t="s">
        <v>28</v>
      </c>
      <c r="C28" s="30" t="s">
        <v>29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5.95">
      <c r="A29" s="20"/>
      <c r="B29" s="29" t="s">
        <v>30</v>
      </c>
      <c r="C29" s="30" t="s">
        <v>31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7.100000000000001" thickBot="1">
      <c r="A30" s="20"/>
      <c r="B30" s="31" t="s">
        <v>32</v>
      </c>
      <c r="C30" s="32" t="s">
        <v>33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5.9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5.9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5.95" hidden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5.95" hidden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15.95" hidden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15.95" hidden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5.95" hidden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5.95" hidden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5.95" hidden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5.95" hidden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5.95" hidden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ht="15.95" hidden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15.95" hidden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15.95" hidden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15.95" hidden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15.95" hidden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15.95" hidden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5.95" hidden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15.95" hidden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15.95" hidden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ht="15.95" hidden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ht="15.95" hidden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ht="15.95"/>
    <row r="54" spans="1:16" ht="15.95"/>
    <row r="55" spans="1:16" ht="15.95"/>
    <row r="56" spans="1:16" ht="15.95"/>
    <row r="57" spans="1:16" ht="15.95"/>
    <row r="58" spans="1:16" ht="15.95"/>
    <row r="59" spans="1:16" ht="15.95"/>
    <row r="60" spans="1:16" ht="15.95"/>
    <row r="61" spans="1:16" ht="15.9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F5D2-3591-5048-BD52-BADB4E395D7E}">
  <dimension ref="A1:I27"/>
  <sheetViews>
    <sheetView workbookViewId="0">
      <selection activeCell="I27" sqref="I27"/>
    </sheetView>
  </sheetViews>
  <sheetFormatPr defaultColWidth="11" defaultRowHeight="15.95"/>
  <cols>
    <col min="2" max="2" width="14.875" customWidth="1"/>
    <col min="4" max="4" width="16.5" customWidth="1"/>
    <col min="5" max="5" width="14.875" customWidth="1"/>
    <col min="6" max="6" width="18.5" customWidth="1"/>
    <col min="7" max="7" width="15.875" customWidth="1"/>
    <col min="8" max="8" width="17.125" customWidth="1"/>
  </cols>
  <sheetData>
    <row r="1" spans="1:9" s="7" customFormat="1" ht="51">
      <c r="A1" s="8" t="s">
        <v>34</v>
      </c>
      <c r="B1" s="8" t="s">
        <v>35</v>
      </c>
      <c r="C1" s="8" t="s">
        <v>36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85</v>
      </c>
    </row>
    <row r="2" spans="1:9">
      <c r="A2" s="2" t="s">
        <v>49</v>
      </c>
      <c r="B2" s="2" t="s">
        <v>50</v>
      </c>
      <c r="C2" s="2">
        <v>2006</v>
      </c>
      <c r="D2" s="12">
        <v>147384.97</v>
      </c>
      <c r="E2" s="12">
        <v>8898.44</v>
      </c>
      <c r="F2" s="12">
        <v>121783.52</v>
      </c>
      <c r="G2" s="12">
        <v>25148.3</v>
      </c>
      <c r="H2" s="12">
        <v>15905.03</v>
      </c>
      <c r="I2" s="12">
        <v>319120.26</v>
      </c>
    </row>
    <row r="3" spans="1:9">
      <c r="A3" s="2" t="s">
        <v>49</v>
      </c>
      <c r="B3" s="2" t="s">
        <v>50</v>
      </c>
      <c r="C3" s="2">
        <v>2007</v>
      </c>
      <c r="D3" s="12">
        <v>146635.43</v>
      </c>
      <c r="E3" s="12">
        <v>9718.2900000000009</v>
      </c>
      <c r="F3" s="12">
        <v>118254.65</v>
      </c>
      <c r="G3" s="12">
        <v>24580.18</v>
      </c>
      <c r="H3" s="12">
        <v>15803.68</v>
      </c>
      <c r="I3" s="12">
        <v>314992.24</v>
      </c>
    </row>
    <row r="4" spans="1:9">
      <c r="A4" s="2" t="s">
        <v>49</v>
      </c>
      <c r="B4" s="2" t="s">
        <v>50</v>
      </c>
      <c r="C4" s="2">
        <v>2008</v>
      </c>
      <c r="D4" s="12">
        <v>152504.53</v>
      </c>
      <c r="E4" s="12">
        <v>29065.86</v>
      </c>
      <c r="F4" s="12">
        <v>136700.16</v>
      </c>
      <c r="G4" s="12">
        <v>23589.25</v>
      </c>
      <c r="H4" s="12">
        <v>12771.83</v>
      </c>
      <c r="I4" s="12">
        <v>354631.62</v>
      </c>
    </row>
    <row r="5" spans="1:9">
      <c r="A5" s="2" t="s">
        <v>49</v>
      </c>
      <c r="B5" s="2" t="s">
        <v>50</v>
      </c>
      <c r="C5" s="2">
        <v>2009</v>
      </c>
      <c r="D5" s="12">
        <v>156133.81</v>
      </c>
      <c r="E5" s="12">
        <v>34725.64</v>
      </c>
      <c r="F5" s="12">
        <v>149040.84</v>
      </c>
      <c r="G5" s="12">
        <v>23668.76</v>
      </c>
      <c r="H5" s="12">
        <v>10407.39</v>
      </c>
      <c r="I5" s="12">
        <v>373976.43</v>
      </c>
    </row>
    <row r="6" spans="1:9">
      <c r="A6" s="2" t="s">
        <v>49</v>
      </c>
      <c r="B6" s="2" t="s">
        <v>50</v>
      </c>
      <c r="C6" s="2">
        <v>2010</v>
      </c>
      <c r="D6" s="12">
        <v>149413.79999999999</v>
      </c>
      <c r="E6" s="12">
        <v>33228.620000000003</v>
      </c>
      <c r="F6" s="12">
        <v>145401.9</v>
      </c>
      <c r="G6" s="12">
        <v>25894.81</v>
      </c>
      <c r="H6" s="12">
        <v>11102.03</v>
      </c>
      <c r="I6" s="12">
        <v>365041.16</v>
      </c>
    </row>
    <row r="7" spans="1:9">
      <c r="A7" s="2" t="s">
        <v>49</v>
      </c>
      <c r="B7" s="2" t="s">
        <v>50</v>
      </c>
      <c r="C7" s="2">
        <v>2011</v>
      </c>
      <c r="D7" s="12">
        <v>141388.78</v>
      </c>
      <c r="E7" s="12">
        <v>37730.68</v>
      </c>
      <c r="F7" s="12">
        <v>146327.53</v>
      </c>
      <c r="G7" s="12">
        <v>27002.91</v>
      </c>
      <c r="H7" s="12">
        <v>11122.06</v>
      </c>
      <c r="I7" s="12">
        <v>363571.96</v>
      </c>
    </row>
    <row r="8" spans="1:9">
      <c r="A8" s="2" t="s">
        <v>49</v>
      </c>
      <c r="B8" s="2" t="s">
        <v>50</v>
      </c>
      <c r="C8" s="2">
        <v>2012</v>
      </c>
      <c r="D8" s="12">
        <v>136353.01999999999</v>
      </c>
      <c r="E8" s="12">
        <v>37593.5</v>
      </c>
      <c r="F8" s="12">
        <v>142130.85999999999</v>
      </c>
      <c r="G8" s="12">
        <v>30365.759999999998</v>
      </c>
      <c r="H8" s="12">
        <v>11778.06</v>
      </c>
      <c r="I8" s="12">
        <v>358221.19</v>
      </c>
    </row>
    <row r="9" spans="1:9">
      <c r="A9" s="2" t="s">
        <v>49</v>
      </c>
      <c r="B9" s="2" t="s">
        <v>50</v>
      </c>
      <c r="C9" s="2">
        <v>2013</v>
      </c>
      <c r="D9" s="12">
        <v>138520.12</v>
      </c>
      <c r="E9" s="12">
        <v>41306.19</v>
      </c>
      <c r="F9" s="12">
        <v>144123.04</v>
      </c>
      <c r="G9" s="12">
        <v>34325.06</v>
      </c>
      <c r="H9" s="12">
        <v>13545.99</v>
      </c>
      <c r="I9" s="12">
        <v>371820.4</v>
      </c>
    </row>
    <row r="10" spans="1:9">
      <c r="A10" s="2" t="s">
        <v>49</v>
      </c>
      <c r="B10" s="2" t="s">
        <v>50</v>
      </c>
      <c r="C10" s="2">
        <v>2014</v>
      </c>
      <c r="D10" s="12">
        <v>141860.76</v>
      </c>
      <c r="E10" s="12">
        <v>41327.57</v>
      </c>
      <c r="F10" s="12">
        <v>149069.93</v>
      </c>
      <c r="G10" s="12">
        <v>36470.33</v>
      </c>
      <c r="H10" s="12">
        <v>14854.57</v>
      </c>
      <c r="I10" s="12">
        <v>383583.16</v>
      </c>
    </row>
    <row r="11" spans="1:9">
      <c r="A11" s="2" t="s">
        <v>49</v>
      </c>
      <c r="B11" s="2" t="s">
        <v>50</v>
      </c>
      <c r="C11" s="2">
        <v>2015</v>
      </c>
      <c r="D11" s="12">
        <v>143015.09</v>
      </c>
      <c r="E11" s="12">
        <v>40890.32</v>
      </c>
      <c r="F11" s="12">
        <v>149207.79999999999</v>
      </c>
      <c r="G11" s="12">
        <v>37567.519999999997</v>
      </c>
      <c r="H11" s="12">
        <v>19121.259999999998</v>
      </c>
      <c r="I11" s="12">
        <v>389802</v>
      </c>
    </row>
    <row r="12" spans="1:9">
      <c r="A12" s="2" t="s">
        <v>49</v>
      </c>
      <c r="B12" s="2" t="s">
        <v>50</v>
      </c>
      <c r="C12" s="2">
        <v>2016</v>
      </c>
      <c r="D12" s="12">
        <v>150085.93</v>
      </c>
      <c r="E12" s="12">
        <v>44321.99</v>
      </c>
      <c r="F12" s="12">
        <v>164035.99</v>
      </c>
      <c r="G12" s="12">
        <v>42482.19</v>
      </c>
      <c r="H12" s="12">
        <v>19481.73</v>
      </c>
      <c r="I12" s="12">
        <v>420407.83</v>
      </c>
    </row>
    <row r="13" spans="1:9">
      <c r="A13" s="2" t="s">
        <v>49</v>
      </c>
      <c r="B13" s="2" t="s">
        <v>50</v>
      </c>
      <c r="C13" s="2">
        <v>2017</v>
      </c>
      <c r="D13" s="12">
        <v>155684.37</v>
      </c>
      <c r="E13" s="12">
        <v>44988.24</v>
      </c>
      <c r="F13" s="12">
        <v>171223.65</v>
      </c>
      <c r="G13" s="12">
        <v>42110.45</v>
      </c>
      <c r="H13" s="12">
        <v>22223.72</v>
      </c>
      <c r="I13" s="12">
        <v>436230.43</v>
      </c>
    </row>
    <row r="14" spans="1:9">
      <c r="A14" s="2" t="s">
        <v>49</v>
      </c>
      <c r="B14" s="2" t="s">
        <v>50</v>
      </c>
      <c r="C14" s="2">
        <v>2018</v>
      </c>
      <c r="D14" s="12">
        <v>143071.94</v>
      </c>
      <c r="E14" s="12">
        <v>41111.370000000003</v>
      </c>
      <c r="F14" s="12">
        <v>161102.54999999999</v>
      </c>
      <c r="G14" s="12">
        <v>40625.74</v>
      </c>
      <c r="H14" s="12">
        <v>24185.63</v>
      </c>
      <c r="I14" s="12">
        <v>410097.24</v>
      </c>
    </row>
    <row r="15" spans="1:9">
      <c r="A15" s="2" t="s">
        <v>49</v>
      </c>
      <c r="B15" s="2" t="s">
        <v>50</v>
      </c>
      <c r="C15" s="2">
        <v>2019</v>
      </c>
      <c r="D15" s="12">
        <v>148412.78</v>
      </c>
      <c r="E15" s="12">
        <v>43253.58</v>
      </c>
      <c r="F15" s="12">
        <v>166633.75</v>
      </c>
      <c r="G15" s="12">
        <v>41648.730000000003</v>
      </c>
      <c r="H15" s="12">
        <v>25402.06</v>
      </c>
      <c r="I15" s="12">
        <v>425350.9</v>
      </c>
    </row>
    <row r="16" spans="1:9">
      <c r="A16" s="2" t="s">
        <v>49</v>
      </c>
      <c r="B16" s="2" t="s">
        <v>50</v>
      </c>
      <c r="C16" s="2">
        <v>2020</v>
      </c>
      <c r="D16" s="12">
        <v>138764.74</v>
      </c>
      <c r="E16" s="12">
        <v>43279.19</v>
      </c>
      <c r="F16" s="12">
        <v>156373.37</v>
      </c>
      <c r="G16" s="12">
        <v>42794.64</v>
      </c>
      <c r="H16" s="12">
        <v>26145.63</v>
      </c>
      <c r="I16" s="12">
        <v>407357.58</v>
      </c>
    </row>
    <row r="17" spans="1:9">
      <c r="A17" s="2" t="s">
        <v>49</v>
      </c>
      <c r="B17" s="2" t="s">
        <v>50</v>
      </c>
      <c r="C17" s="2">
        <v>2021</v>
      </c>
      <c r="D17" s="12">
        <v>145014.1</v>
      </c>
      <c r="E17" s="12">
        <v>44183.09</v>
      </c>
      <c r="F17" s="12">
        <v>148798.10999999999</v>
      </c>
      <c r="G17" s="12">
        <v>43618.71</v>
      </c>
      <c r="H17" s="12">
        <v>27437.9</v>
      </c>
      <c r="I17" s="12">
        <v>409051.91</v>
      </c>
    </row>
    <row r="18" spans="1:9">
      <c r="A18" s="2" t="s">
        <v>49</v>
      </c>
      <c r="B18" s="2" t="s">
        <v>50</v>
      </c>
      <c r="C18" s="2">
        <v>2022</v>
      </c>
      <c r="D18" s="12">
        <v>145042.21</v>
      </c>
      <c r="E18" s="12">
        <v>44450.21</v>
      </c>
      <c r="F18" s="12">
        <v>147174.41</v>
      </c>
      <c r="G18" s="12">
        <v>44309.22</v>
      </c>
      <c r="H18" s="12">
        <v>28158.97</v>
      </c>
      <c r="I18" s="12">
        <v>409135.01</v>
      </c>
    </row>
    <row r="20" spans="1:9">
      <c r="D20" s="3"/>
      <c r="E20" s="3"/>
      <c r="F20" s="3"/>
      <c r="G20" s="3"/>
      <c r="H20" s="3"/>
    </row>
    <row r="21" spans="1:9">
      <c r="D21" s="4"/>
      <c r="E21" s="4"/>
      <c r="F21" s="4"/>
      <c r="G21" s="4"/>
      <c r="H21" s="4"/>
    </row>
    <row r="23" spans="1:9">
      <c r="D23" s="6"/>
      <c r="E23" s="6"/>
      <c r="F23" s="6"/>
      <c r="G23" s="6"/>
      <c r="H23" s="6"/>
    </row>
    <row r="24" spans="1:9">
      <c r="F24" s="3"/>
      <c r="G24" s="3"/>
    </row>
    <row r="27" spans="1:9">
      <c r="G2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C7C1-4DAE-294D-AE25-ABEF40EEDC91}">
  <dimension ref="A1:J20"/>
  <sheetViews>
    <sheetView workbookViewId="0">
      <selection activeCell="E18" sqref="E18"/>
    </sheetView>
  </sheetViews>
  <sheetFormatPr defaultColWidth="11" defaultRowHeight="15.95"/>
  <cols>
    <col min="1" max="1" width="14.125" customWidth="1"/>
    <col min="2" max="2" width="22.625" customWidth="1"/>
    <col min="3" max="3" width="16" customWidth="1"/>
    <col min="6" max="6" width="17" customWidth="1"/>
    <col min="7" max="7" width="19.5" customWidth="1"/>
    <col min="8" max="8" width="17.125" customWidth="1"/>
    <col min="9" max="9" width="18.375" customWidth="1"/>
    <col min="10" max="10" width="16.625" customWidth="1"/>
  </cols>
  <sheetData>
    <row r="1" spans="1:10" s="7" customFormat="1" ht="68.099999999999994">
      <c r="A1" s="8" t="s">
        <v>35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  <c r="I1" s="8" t="s">
        <v>128</v>
      </c>
      <c r="J1" s="8" t="s">
        <v>129</v>
      </c>
    </row>
    <row r="2" spans="1:10">
      <c r="A2" s="2" t="s">
        <v>50</v>
      </c>
      <c r="B2" s="2" t="s">
        <v>116</v>
      </c>
      <c r="C2" s="2">
        <v>9312</v>
      </c>
      <c r="D2" s="9">
        <v>148413</v>
      </c>
      <c r="E2" s="9">
        <v>145042</v>
      </c>
      <c r="F2" s="9">
        <v>-3371</v>
      </c>
      <c r="G2" s="2">
        <v>-2.27</v>
      </c>
      <c r="H2" s="9">
        <v>23300.54</v>
      </c>
      <c r="I2" s="9">
        <v>9613</v>
      </c>
      <c r="J2" s="9">
        <v>9060</v>
      </c>
    </row>
    <row r="3" spans="1:10">
      <c r="A3" s="2" t="s">
        <v>50</v>
      </c>
      <c r="B3" s="2" t="s">
        <v>117</v>
      </c>
      <c r="C3" s="2">
        <v>9313</v>
      </c>
      <c r="D3" s="9">
        <v>43254</v>
      </c>
      <c r="E3" s="9">
        <v>44450</v>
      </c>
      <c r="F3" s="9">
        <v>1196</v>
      </c>
      <c r="G3" s="2">
        <v>2.77</v>
      </c>
      <c r="H3" s="9">
        <v>14563.16</v>
      </c>
      <c r="I3" s="9">
        <v>5246</v>
      </c>
      <c r="J3" s="9">
        <v>4040</v>
      </c>
    </row>
    <row r="4" spans="1:10">
      <c r="A4" s="2" t="s">
        <v>50</v>
      </c>
      <c r="B4" s="2" t="s">
        <v>118</v>
      </c>
      <c r="C4" s="2">
        <v>9311</v>
      </c>
      <c r="D4" s="9">
        <v>166634</v>
      </c>
      <c r="E4" s="9">
        <v>147174</v>
      </c>
      <c r="F4" s="9">
        <v>-19460</v>
      </c>
      <c r="G4" s="2">
        <v>-11.68</v>
      </c>
      <c r="H4" s="9">
        <v>14756.92</v>
      </c>
      <c r="I4" s="9">
        <v>7635</v>
      </c>
      <c r="J4" s="9">
        <v>4850</v>
      </c>
    </row>
    <row r="5" spans="1:10">
      <c r="A5" s="2" t="s">
        <v>50</v>
      </c>
      <c r="B5" s="2" t="s">
        <v>119</v>
      </c>
      <c r="C5" s="2">
        <v>9319</v>
      </c>
      <c r="D5" s="9">
        <v>41649</v>
      </c>
      <c r="E5" s="9">
        <v>44309</v>
      </c>
      <c r="F5" s="9">
        <v>2660</v>
      </c>
      <c r="G5" s="2">
        <v>6.39</v>
      </c>
      <c r="H5" s="9">
        <v>30798.18</v>
      </c>
      <c r="I5" s="9">
        <v>10953</v>
      </c>
      <c r="J5" s="9">
        <v>10740</v>
      </c>
    </row>
    <row r="6" spans="1:10">
      <c r="A6" s="2" t="s">
        <v>50</v>
      </c>
      <c r="B6" s="2" t="s">
        <v>120</v>
      </c>
      <c r="C6" s="2">
        <v>8551</v>
      </c>
      <c r="D6" s="9">
        <v>25402</v>
      </c>
      <c r="E6" s="9">
        <v>28159</v>
      </c>
      <c r="F6" s="9">
        <v>2757</v>
      </c>
      <c r="G6" s="2">
        <v>10.85</v>
      </c>
      <c r="H6" s="9">
        <v>19835.34</v>
      </c>
      <c r="I6" s="9">
        <v>4223</v>
      </c>
      <c r="J6" s="9">
        <v>4110</v>
      </c>
    </row>
    <row r="7" spans="1:10">
      <c r="A7" s="2" t="s">
        <v>50</v>
      </c>
      <c r="B7" s="2" t="s">
        <v>85</v>
      </c>
      <c r="C7" s="13" t="s">
        <v>130</v>
      </c>
      <c r="D7" s="9">
        <v>425351</v>
      </c>
      <c r="E7" s="9">
        <v>409135</v>
      </c>
      <c r="F7" s="9">
        <v>-16216</v>
      </c>
      <c r="G7" s="2">
        <v>-3.81</v>
      </c>
      <c r="H7" s="9">
        <v>19815.990000000002</v>
      </c>
      <c r="I7" s="9">
        <v>37671</v>
      </c>
      <c r="J7" s="9">
        <v>32790</v>
      </c>
    </row>
    <row r="11" spans="1:10">
      <c r="E11" s="17"/>
      <c r="F11" s="17"/>
      <c r="G11" s="17"/>
      <c r="H11" s="17"/>
      <c r="I11" s="17"/>
    </row>
    <row r="12" spans="1:10">
      <c r="E12" s="14"/>
      <c r="F12" s="15"/>
      <c r="G12" s="16"/>
      <c r="H12" s="15"/>
      <c r="I12" s="15"/>
    </row>
    <row r="13" spans="1:10">
      <c r="E13" s="14"/>
      <c r="F13" s="15"/>
      <c r="G13" s="16"/>
      <c r="H13" s="15"/>
      <c r="I13" s="15"/>
    </row>
    <row r="14" spans="1:10">
      <c r="E14" s="14"/>
      <c r="F14" s="15"/>
      <c r="G14" s="16"/>
      <c r="H14" s="15"/>
      <c r="I14" s="15"/>
    </row>
    <row r="15" spans="1:10">
      <c r="E15" s="14"/>
      <c r="F15" s="15"/>
      <c r="G15" s="16"/>
      <c r="H15" s="15"/>
      <c r="I15" s="15"/>
    </row>
    <row r="16" spans="1:10">
      <c r="E16" s="14"/>
      <c r="F16" s="15"/>
      <c r="G16" s="16"/>
      <c r="H16" s="15"/>
      <c r="I16" s="15"/>
    </row>
    <row r="20" spans="5:9">
      <c r="E20" s="14"/>
      <c r="F20" s="15"/>
      <c r="G20" s="16"/>
      <c r="H20" s="15"/>
      <c r="I20" s="15"/>
    </row>
  </sheetData>
  <sortState xmlns:xlrd2="http://schemas.microsoft.com/office/spreadsheetml/2017/richdata2" ref="E12:I16">
    <sortCondition ref="E11:E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EB2-B285-344C-A4DD-8025B10F7ED4}">
  <dimension ref="A1:G11"/>
  <sheetViews>
    <sheetView workbookViewId="0">
      <selection activeCell="I22" sqref="I22"/>
    </sheetView>
  </sheetViews>
  <sheetFormatPr defaultColWidth="11" defaultRowHeight="15.95"/>
  <cols>
    <col min="1" max="1" width="34.625" customWidth="1"/>
    <col min="2" max="2" width="16.5" customWidth="1"/>
    <col min="3" max="3" width="19.875" customWidth="1"/>
    <col min="4" max="4" width="20.5" customWidth="1"/>
    <col min="5" max="5" width="20" customWidth="1"/>
    <col min="6" max="6" width="22" customWidth="1"/>
    <col min="7" max="7" width="25.375" customWidth="1"/>
  </cols>
  <sheetData>
    <row r="1" spans="1:7" s="7" customFormat="1" ht="68.099999999999994">
      <c r="A1" s="8" t="s">
        <v>60</v>
      </c>
      <c r="B1" s="8" t="s">
        <v>79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</row>
    <row r="2" spans="1:7">
      <c r="A2" s="2" t="s">
        <v>131</v>
      </c>
      <c r="B2" s="2">
        <v>16752</v>
      </c>
      <c r="C2" s="2">
        <v>364922</v>
      </c>
      <c r="D2" s="2">
        <v>4.09</v>
      </c>
      <c r="E2" s="2">
        <v>4.5999999999999996</v>
      </c>
      <c r="F2" s="2">
        <v>95.4</v>
      </c>
      <c r="G2" s="9">
        <v>348170</v>
      </c>
    </row>
    <row r="3" spans="1:7">
      <c r="A3" s="2" t="s">
        <v>132</v>
      </c>
      <c r="B3" s="2">
        <v>14869</v>
      </c>
      <c r="C3" s="2">
        <v>403873</v>
      </c>
      <c r="D3" s="2">
        <v>3.63</v>
      </c>
      <c r="E3" s="2">
        <v>3.7</v>
      </c>
      <c r="F3" s="2">
        <v>96.3</v>
      </c>
      <c r="G3" s="9">
        <v>389004</v>
      </c>
    </row>
    <row r="4" spans="1:7">
      <c r="A4" s="2" t="s">
        <v>133</v>
      </c>
      <c r="B4" s="2">
        <v>14552</v>
      </c>
      <c r="C4" s="2">
        <v>34999</v>
      </c>
      <c r="D4" s="2">
        <v>3.56</v>
      </c>
      <c r="E4" s="2">
        <v>41.6</v>
      </c>
      <c r="F4" s="2">
        <v>58.4</v>
      </c>
      <c r="G4" s="9">
        <v>20447</v>
      </c>
    </row>
    <row r="5" spans="1:7">
      <c r="A5" s="2" t="s">
        <v>134</v>
      </c>
      <c r="B5" s="2">
        <v>13459</v>
      </c>
      <c r="C5" s="2">
        <v>668464</v>
      </c>
      <c r="D5" s="2">
        <v>3.29</v>
      </c>
      <c r="E5" s="2">
        <v>2</v>
      </c>
      <c r="F5" s="2">
        <v>98</v>
      </c>
      <c r="G5" s="9">
        <v>655005</v>
      </c>
    </row>
    <row r="6" spans="1:7">
      <c r="A6" s="2" t="s">
        <v>135</v>
      </c>
      <c r="B6" s="2">
        <v>12659</v>
      </c>
      <c r="C6" s="2">
        <v>305408</v>
      </c>
      <c r="D6" s="2">
        <v>3.09</v>
      </c>
      <c r="E6" s="2">
        <v>4.0999999999999996</v>
      </c>
      <c r="F6" s="2">
        <v>95.9</v>
      </c>
      <c r="G6" s="9">
        <v>292749</v>
      </c>
    </row>
    <row r="7" spans="1:7">
      <c r="A7" s="2" t="s">
        <v>136</v>
      </c>
      <c r="B7" s="2">
        <v>9766</v>
      </c>
      <c r="C7" s="2">
        <v>44147</v>
      </c>
      <c r="D7" s="2">
        <v>2.39</v>
      </c>
      <c r="E7" s="2">
        <v>22.1</v>
      </c>
      <c r="F7" s="2">
        <v>77.900000000000006</v>
      </c>
      <c r="G7" s="9">
        <v>34381</v>
      </c>
    </row>
    <row r="8" spans="1:7">
      <c r="A8" s="2" t="s">
        <v>137</v>
      </c>
      <c r="B8" s="2">
        <v>9732</v>
      </c>
      <c r="C8" s="2">
        <v>81860</v>
      </c>
      <c r="D8" s="2">
        <v>2.38</v>
      </c>
      <c r="E8" s="2">
        <v>11.9</v>
      </c>
      <c r="F8" s="2">
        <v>88.1</v>
      </c>
      <c r="G8" s="9">
        <v>72128</v>
      </c>
    </row>
    <row r="9" spans="1:7">
      <c r="A9" s="2" t="s">
        <v>138</v>
      </c>
      <c r="B9" s="2">
        <v>9712</v>
      </c>
      <c r="C9" s="2">
        <v>902367</v>
      </c>
      <c r="D9" s="2">
        <v>2.37</v>
      </c>
      <c r="E9" s="2">
        <v>1.1000000000000001</v>
      </c>
      <c r="F9" s="2">
        <v>98.9</v>
      </c>
      <c r="G9" s="9">
        <v>892655</v>
      </c>
    </row>
    <row r="10" spans="1:7">
      <c r="A10" s="2" t="s">
        <v>139</v>
      </c>
      <c r="B10" s="2">
        <v>8603</v>
      </c>
      <c r="C10" s="2">
        <v>708278</v>
      </c>
      <c r="D10" s="2">
        <v>2.1</v>
      </c>
      <c r="E10" s="2">
        <v>1.2</v>
      </c>
      <c r="F10" s="2">
        <v>98.8</v>
      </c>
      <c r="G10" s="9">
        <v>699675</v>
      </c>
    </row>
    <row r="11" spans="1:7">
      <c r="A11" s="2" t="s">
        <v>140</v>
      </c>
      <c r="B11" s="2">
        <v>8125</v>
      </c>
      <c r="C11" s="2">
        <v>1264996</v>
      </c>
      <c r="D11" s="2">
        <v>1.99</v>
      </c>
      <c r="E11" s="2">
        <v>0.6</v>
      </c>
      <c r="F11" s="2">
        <v>99.4</v>
      </c>
      <c r="G11" s="9">
        <v>1256871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8A90-BE21-D94B-AA3A-53AB39FA27B7}">
  <dimension ref="A1:F11"/>
  <sheetViews>
    <sheetView workbookViewId="0">
      <selection activeCell="B1" sqref="B1"/>
    </sheetView>
  </sheetViews>
  <sheetFormatPr defaultColWidth="11" defaultRowHeight="15.95"/>
  <cols>
    <col min="2" max="2" width="17.875" customWidth="1"/>
    <col min="3" max="3" width="19.625" customWidth="1"/>
    <col min="4" max="4" width="19.875" customWidth="1"/>
    <col min="5" max="5" width="18" customWidth="1"/>
    <col min="6" max="6" width="20.125" customWidth="1"/>
  </cols>
  <sheetData>
    <row r="1" spans="1:6" s="7" customFormat="1" ht="51">
      <c r="A1" s="8" t="s">
        <v>66</v>
      </c>
      <c r="B1" s="8" t="s">
        <v>141</v>
      </c>
      <c r="C1" s="8" t="s">
        <v>142</v>
      </c>
      <c r="D1" s="8" t="s">
        <v>143</v>
      </c>
      <c r="E1" s="8" t="s">
        <v>144</v>
      </c>
      <c r="F1" s="8" t="s">
        <v>145</v>
      </c>
    </row>
    <row r="2" spans="1:6">
      <c r="A2" s="2">
        <v>6211</v>
      </c>
      <c r="B2" s="2" t="s">
        <v>58</v>
      </c>
      <c r="C2" s="2">
        <v>37885</v>
      </c>
      <c r="D2" s="2">
        <v>34670</v>
      </c>
      <c r="E2" s="2">
        <v>-3215</v>
      </c>
      <c r="F2" s="2">
        <v>-0.08</v>
      </c>
    </row>
    <row r="3" spans="1:6">
      <c r="A3" s="2">
        <v>9274</v>
      </c>
      <c r="B3" s="2" t="s">
        <v>131</v>
      </c>
      <c r="C3" s="2">
        <v>18458</v>
      </c>
      <c r="D3" s="2">
        <v>16753</v>
      </c>
      <c r="E3" s="2">
        <v>-1705</v>
      </c>
      <c r="F3" s="2">
        <v>-0.09</v>
      </c>
    </row>
    <row r="4" spans="1:6">
      <c r="A4" s="2">
        <v>4216</v>
      </c>
      <c r="B4" s="2" t="s">
        <v>135</v>
      </c>
      <c r="C4" s="2">
        <v>14300</v>
      </c>
      <c r="D4" s="2">
        <v>12660</v>
      </c>
      <c r="E4" s="2">
        <v>-1640</v>
      </c>
      <c r="F4" s="2">
        <v>-0.11</v>
      </c>
    </row>
    <row r="5" spans="1:6">
      <c r="A5" s="2">
        <v>5114</v>
      </c>
      <c r="B5" s="2" t="s">
        <v>133</v>
      </c>
      <c r="C5" s="2">
        <v>15987</v>
      </c>
      <c r="D5" s="2">
        <v>14553</v>
      </c>
      <c r="E5" s="2">
        <v>-1434</v>
      </c>
      <c r="F5" s="2">
        <v>-0.09</v>
      </c>
    </row>
    <row r="6" spans="1:6">
      <c r="A6" s="2">
        <v>9273</v>
      </c>
      <c r="B6" s="2" t="s">
        <v>132</v>
      </c>
      <c r="C6" s="2">
        <v>16244</v>
      </c>
      <c r="D6" s="2">
        <v>14870</v>
      </c>
      <c r="E6" s="2">
        <v>-1374</v>
      </c>
      <c r="F6" s="2">
        <v>-0.08</v>
      </c>
    </row>
    <row r="7" spans="1:6">
      <c r="A7" s="2">
        <v>9233</v>
      </c>
      <c r="B7" s="2" t="s">
        <v>139</v>
      </c>
      <c r="C7" s="2">
        <v>9833</v>
      </c>
      <c r="D7" s="2">
        <v>8603</v>
      </c>
      <c r="E7" s="2">
        <v>-1230</v>
      </c>
      <c r="F7" s="2">
        <v>-0.13</v>
      </c>
    </row>
    <row r="8" spans="1:6">
      <c r="A8" s="2">
        <v>9272</v>
      </c>
      <c r="B8" s="2" t="s">
        <v>134</v>
      </c>
      <c r="C8" s="2">
        <v>14413</v>
      </c>
      <c r="D8" s="2">
        <v>13459</v>
      </c>
      <c r="E8" s="2">
        <v>-954</v>
      </c>
      <c r="F8" s="2">
        <v>-7.0000000000000007E-2</v>
      </c>
    </row>
    <row r="9" spans="1:6">
      <c r="A9" s="2">
        <v>1225</v>
      </c>
      <c r="B9" s="2" t="s">
        <v>55</v>
      </c>
      <c r="C9" s="2">
        <v>25672</v>
      </c>
      <c r="D9" s="2">
        <v>24781</v>
      </c>
      <c r="E9" s="2">
        <v>-891</v>
      </c>
      <c r="F9" s="2">
        <v>-0.03</v>
      </c>
    </row>
    <row r="10" spans="1:6">
      <c r="A10" s="2">
        <v>4159</v>
      </c>
      <c r="B10" s="2" t="s">
        <v>138</v>
      </c>
      <c r="C10" s="2">
        <v>10528</v>
      </c>
      <c r="D10" s="2">
        <v>9713</v>
      </c>
      <c r="E10" s="2">
        <v>-815</v>
      </c>
      <c r="F10" s="2">
        <v>-0.08</v>
      </c>
    </row>
    <row r="11" spans="1:6">
      <c r="A11" s="2">
        <v>9275</v>
      </c>
      <c r="B11" s="2" t="s">
        <v>136</v>
      </c>
      <c r="C11" s="2">
        <v>10244</v>
      </c>
      <c r="D11" s="2">
        <v>9766</v>
      </c>
      <c r="E11" s="2">
        <v>-478</v>
      </c>
      <c r="F11" s="2">
        <v>-0.05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FF6B-A1CF-1F4D-ACFB-3466F6770916}">
  <dimension ref="A1:H11"/>
  <sheetViews>
    <sheetView workbookViewId="0">
      <selection activeCell="C11" sqref="C11"/>
    </sheetView>
  </sheetViews>
  <sheetFormatPr defaultColWidth="11" defaultRowHeight="15.95"/>
  <cols>
    <col min="1" max="1" width="21.625" customWidth="1"/>
    <col min="2" max="2" width="20.5" customWidth="1"/>
    <col min="3" max="3" width="29.375" style="7" customWidth="1"/>
    <col min="4" max="4" width="17.375" customWidth="1"/>
    <col min="5" max="5" width="15.875" customWidth="1"/>
    <col min="6" max="7" width="16.5" customWidth="1"/>
    <col min="8" max="8" width="16.625" customWidth="1"/>
  </cols>
  <sheetData>
    <row r="1" spans="1:8" s="7" customFormat="1" ht="51">
      <c r="A1" s="8" t="s">
        <v>146</v>
      </c>
      <c r="B1" s="8" t="s">
        <v>147</v>
      </c>
      <c r="C1" s="8" t="s">
        <v>148</v>
      </c>
      <c r="D1" s="8" t="s">
        <v>79</v>
      </c>
      <c r="E1" s="8" t="s">
        <v>80</v>
      </c>
      <c r="F1" s="8" t="s">
        <v>84</v>
      </c>
      <c r="G1" s="8" t="s">
        <v>149</v>
      </c>
      <c r="H1" s="8" t="s">
        <v>150</v>
      </c>
    </row>
    <row r="2" spans="1:8" ht="51">
      <c r="A2" s="2" t="s">
        <v>151</v>
      </c>
      <c r="B2" s="2" t="s">
        <v>152</v>
      </c>
      <c r="C2" s="18" t="s">
        <v>153</v>
      </c>
      <c r="D2" s="11">
        <v>118276</v>
      </c>
      <c r="E2" s="11">
        <v>20782134</v>
      </c>
      <c r="F2" s="9">
        <v>20663769</v>
      </c>
      <c r="G2" s="9">
        <v>118276</v>
      </c>
      <c r="H2" s="19">
        <v>20.190000000000001</v>
      </c>
    </row>
    <row r="3" spans="1:8" ht="51">
      <c r="A3" s="2" t="s">
        <v>151</v>
      </c>
      <c r="B3" s="2" t="s">
        <v>154</v>
      </c>
      <c r="C3" s="18" t="s">
        <v>155</v>
      </c>
      <c r="D3" s="11">
        <v>39333</v>
      </c>
      <c r="E3" s="11">
        <v>102821</v>
      </c>
      <c r="F3" s="9">
        <v>63487</v>
      </c>
      <c r="G3" s="9">
        <v>39333</v>
      </c>
      <c r="H3" s="19">
        <v>6.72</v>
      </c>
    </row>
    <row r="4" spans="1:8" ht="51">
      <c r="A4" s="2" t="s">
        <v>151</v>
      </c>
      <c r="B4" s="2" t="s">
        <v>156</v>
      </c>
      <c r="C4" s="18" t="s">
        <v>157</v>
      </c>
      <c r="D4" s="11">
        <v>0</v>
      </c>
      <c r="E4" s="11">
        <v>67822</v>
      </c>
      <c r="F4" s="9">
        <v>43041</v>
      </c>
      <c r="G4" s="9">
        <v>43041</v>
      </c>
      <c r="H4" s="19">
        <v>7.35</v>
      </c>
    </row>
    <row r="5" spans="1:8" ht="33.950000000000003">
      <c r="A5" s="2" t="s">
        <v>151</v>
      </c>
      <c r="B5" s="2" t="s">
        <v>158</v>
      </c>
      <c r="C5" s="18" t="s">
        <v>159</v>
      </c>
      <c r="D5" s="11">
        <v>0</v>
      </c>
      <c r="E5" s="11">
        <v>0</v>
      </c>
      <c r="F5" s="9">
        <v>5050.41</v>
      </c>
      <c r="G5" s="9">
        <v>5050.41</v>
      </c>
      <c r="H5" s="19">
        <v>0.86</v>
      </c>
    </row>
    <row r="6" spans="1:8" ht="51">
      <c r="A6" s="2" t="s">
        <v>160</v>
      </c>
      <c r="B6" s="2" t="s">
        <v>152</v>
      </c>
      <c r="C6" s="18" t="s">
        <v>161</v>
      </c>
      <c r="D6" s="11">
        <v>96765</v>
      </c>
      <c r="E6" s="11">
        <v>4737633</v>
      </c>
      <c r="F6" s="9">
        <v>4640859</v>
      </c>
      <c r="G6" s="9">
        <v>96765</v>
      </c>
      <c r="H6" s="19">
        <v>16.52</v>
      </c>
    </row>
    <row r="7" spans="1:8" ht="33.950000000000003">
      <c r="A7" s="2" t="s">
        <v>160</v>
      </c>
      <c r="B7" s="2" t="s">
        <v>154</v>
      </c>
      <c r="C7" s="18" t="s">
        <v>162</v>
      </c>
      <c r="D7" s="11">
        <v>148241</v>
      </c>
      <c r="E7" s="11">
        <v>261236</v>
      </c>
      <c r="F7" s="9">
        <v>112993</v>
      </c>
      <c r="G7" s="9">
        <v>148241</v>
      </c>
      <c r="H7" s="19">
        <v>25.31</v>
      </c>
    </row>
    <row r="8" spans="1:8" ht="33.950000000000003">
      <c r="A8" s="2" t="s">
        <v>160</v>
      </c>
      <c r="B8" s="2" t="s">
        <v>163</v>
      </c>
      <c r="C8" s="18" t="s">
        <v>164</v>
      </c>
      <c r="D8" s="11">
        <v>0</v>
      </c>
      <c r="E8" s="11">
        <v>209986</v>
      </c>
      <c r="F8" s="9">
        <v>62527</v>
      </c>
      <c r="G8" s="9">
        <v>62527</v>
      </c>
      <c r="H8" s="19">
        <v>10.68</v>
      </c>
    </row>
    <row r="9" spans="1:8" ht="33.950000000000003">
      <c r="A9" s="2" t="s">
        <v>160</v>
      </c>
      <c r="B9" s="2" t="s">
        <v>158</v>
      </c>
      <c r="C9" s="18" t="s">
        <v>165</v>
      </c>
      <c r="D9" s="11">
        <v>0</v>
      </c>
      <c r="E9" s="11">
        <v>0</v>
      </c>
      <c r="F9" s="9">
        <v>66107.509999999995</v>
      </c>
      <c r="G9" s="9">
        <v>66107.509999999995</v>
      </c>
      <c r="H9" s="19">
        <v>11.29</v>
      </c>
    </row>
    <row r="10" spans="1:8" ht="33.950000000000003">
      <c r="A10" s="2" t="s">
        <v>166</v>
      </c>
      <c r="B10" s="2" t="s">
        <v>167</v>
      </c>
      <c r="C10" s="18" t="s">
        <v>168</v>
      </c>
      <c r="D10" s="11">
        <v>6339</v>
      </c>
      <c r="E10" s="11">
        <v>1834526</v>
      </c>
      <c r="F10" s="9">
        <v>1828181</v>
      </c>
      <c r="G10" s="9">
        <v>6339</v>
      </c>
      <c r="H10" s="19">
        <v>1.08</v>
      </c>
    </row>
    <row r="11" spans="1:8">
      <c r="G1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162A-E710-6943-8BE6-C62B3683AD4E}">
  <dimension ref="A1:B10"/>
  <sheetViews>
    <sheetView workbookViewId="0">
      <selection activeCell="A11" sqref="A11"/>
    </sheetView>
  </sheetViews>
  <sheetFormatPr defaultColWidth="11" defaultRowHeight="15.95"/>
  <cols>
    <col min="1" max="1" width="24.375" customWidth="1"/>
    <col min="2" max="2" width="12.875" bestFit="1" customWidth="1"/>
  </cols>
  <sheetData>
    <row r="1" spans="1:2">
      <c r="A1" s="1" t="s">
        <v>169</v>
      </c>
      <c r="B1" s="1" t="s">
        <v>170</v>
      </c>
    </row>
    <row r="2" spans="1:2">
      <c r="A2" s="2" t="s">
        <v>171</v>
      </c>
      <c r="B2" s="11">
        <v>119826</v>
      </c>
    </row>
    <row r="3" spans="1:2">
      <c r="A3" s="2" t="s">
        <v>172</v>
      </c>
      <c r="B3" s="11">
        <v>90402</v>
      </c>
    </row>
    <row r="4" spans="1:2">
      <c r="A4" s="2" t="s">
        <v>173</v>
      </c>
      <c r="B4" s="11">
        <v>74477</v>
      </c>
    </row>
    <row r="5" spans="1:2">
      <c r="A5" s="2" t="s">
        <v>174</v>
      </c>
      <c r="B5" s="11">
        <v>43391</v>
      </c>
    </row>
    <row r="6" spans="1:2">
      <c r="A6" s="2" t="s">
        <v>175</v>
      </c>
      <c r="B6" s="11">
        <v>43281</v>
      </c>
    </row>
    <row r="7" spans="1:2">
      <c r="A7" s="2" t="s">
        <v>176</v>
      </c>
      <c r="B7" s="11">
        <v>26876</v>
      </c>
    </row>
    <row r="10" spans="1:2">
      <c r="A10" s="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9ADA-D3E8-4C4A-A697-2ED5C412A9D4}">
  <dimension ref="A1:O18"/>
  <sheetViews>
    <sheetView workbookViewId="0">
      <selection activeCell="J23" sqref="J23"/>
    </sheetView>
  </sheetViews>
  <sheetFormatPr defaultColWidth="14.875" defaultRowHeight="15.95"/>
  <cols>
    <col min="2" max="2" width="17.5" customWidth="1"/>
  </cols>
  <sheetData>
    <row r="1" spans="1:15" s="7" customFormat="1" ht="68.099999999999994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</row>
    <row r="2" spans="1:15">
      <c r="A2" s="2" t="s">
        <v>49</v>
      </c>
      <c r="B2" s="2" t="s">
        <v>50</v>
      </c>
      <c r="C2" s="2">
        <v>2006</v>
      </c>
      <c r="D2" s="11">
        <v>319120</v>
      </c>
      <c r="E2" s="11">
        <v>206192</v>
      </c>
      <c r="F2" s="2">
        <v>117633</v>
      </c>
      <c r="G2" s="2">
        <v>201486</v>
      </c>
      <c r="H2" s="2">
        <v>88558</v>
      </c>
      <c r="I2" s="2">
        <v>27877</v>
      </c>
      <c r="J2" s="2">
        <v>435555</v>
      </c>
      <c r="K2" s="2">
        <v>86.75</v>
      </c>
      <c r="L2" s="2">
        <v>27</v>
      </c>
      <c r="M2" s="2">
        <v>46.3</v>
      </c>
      <c r="N2" s="2">
        <v>20.3</v>
      </c>
      <c r="O2" s="2">
        <v>6.4</v>
      </c>
    </row>
    <row r="3" spans="1:15">
      <c r="A3" s="2" t="s">
        <v>49</v>
      </c>
      <c r="B3" s="2" t="s">
        <v>50</v>
      </c>
      <c r="C3" s="2">
        <v>2007</v>
      </c>
      <c r="D3" s="11">
        <v>314992</v>
      </c>
      <c r="E3" s="11">
        <v>208819</v>
      </c>
      <c r="F3" s="2">
        <v>118036</v>
      </c>
      <c r="G3" s="2">
        <v>196955</v>
      </c>
      <c r="H3" s="2">
        <v>90783</v>
      </c>
      <c r="I3" s="2">
        <v>31288</v>
      </c>
      <c r="J3" s="2">
        <v>437064</v>
      </c>
      <c r="K3" s="2">
        <v>87.05</v>
      </c>
      <c r="L3" s="2">
        <v>27</v>
      </c>
      <c r="M3" s="2">
        <v>45.1</v>
      </c>
      <c r="N3" s="2">
        <v>20.8</v>
      </c>
      <c r="O3" s="2">
        <v>7.2</v>
      </c>
    </row>
    <row r="4" spans="1:15">
      <c r="A4" s="2" t="s">
        <v>49</v>
      </c>
      <c r="B4" s="2" t="s">
        <v>50</v>
      </c>
      <c r="C4" s="2">
        <v>2008</v>
      </c>
      <c r="D4" s="11">
        <v>354631</v>
      </c>
      <c r="E4" s="11">
        <v>229577</v>
      </c>
      <c r="F4" s="2">
        <v>138070</v>
      </c>
      <c r="G4" s="2">
        <v>216560</v>
      </c>
      <c r="H4" s="2">
        <v>91507</v>
      </c>
      <c r="I4" s="2">
        <v>27385</v>
      </c>
      <c r="J4" s="2">
        <v>473524</v>
      </c>
      <c r="K4" s="2">
        <v>94.31</v>
      </c>
      <c r="L4" s="2">
        <v>29.2</v>
      </c>
      <c r="M4" s="2">
        <v>45.7</v>
      </c>
      <c r="N4" s="2">
        <v>19.3</v>
      </c>
      <c r="O4" s="2">
        <v>5.8</v>
      </c>
    </row>
    <row r="5" spans="1:15">
      <c r="A5" s="2" t="s">
        <v>49</v>
      </c>
      <c r="B5" s="2" t="s">
        <v>50</v>
      </c>
      <c r="C5" s="2">
        <v>2009</v>
      </c>
      <c r="D5" s="11">
        <v>373976</v>
      </c>
      <c r="E5" s="11">
        <v>232010</v>
      </c>
      <c r="F5" s="2">
        <v>145073</v>
      </c>
      <c r="G5" s="2">
        <v>228902</v>
      </c>
      <c r="H5" s="2">
        <v>86936</v>
      </c>
      <c r="I5" s="2">
        <v>32923</v>
      </c>
      <c r="J5" s="2">
        <v>493836</v>
      </c>
      <c r="K5" s="2">
        <v>98.36</v>
      </c>
      <c r="L5" s="2">
        <v>29.4</v>
      </c>
      <c r="M5" s="2">
        <v>46.4</v>
      </c>
      <c r="N5" s="2">
        <v>17.600000000000001</v>
      </c>
      <c r="O5" s="2">
        <v>6.7</v>
      </c>
    </row>
    <row r="6" spans="1:15">
      <c r="A6" s="2" t="s">
        <v>49</v>
      </c>
      <c r="B6" s="2" t="s">
        <v>50</v>
      </c>
      <c r="C6" s="2">
        <v>2010</v>
      </c>
      <c r="D6" s="11">
        <v>365041</v>
      </c>
      <c r="E6" s="11">
        <v>233079</v>
      </c>
      <c r="F6" s="2">
        <v>141507</v>
      </c>
      <c r="G6" s="2">
        <v>223533</v>
      </c>
      <c r="H6" s="2">
        <v>91572</v>
      </c>
      <c r="I6" s="2">
        <v>45459</v>
      </c>
      <c r="J6" s="2">
        <v>502073</v>
      </c>
      <c r="K6" s="2">
        <v>100</v>
      </c>
      <c r="L6" s="2">
        <v>28.2</v>
      </c>
      <c r="M6" s="2">
        <v>44.5</v>
      </c>
      <c r="N6" s="2">
        <v>18.2</v>
      </c>
      <c r="O6" s="2">
        <v>9.1</v>
      </c>
    </row>
    <row r="7" spans="1:15">
      <c r="A7" s="2" t="s">
        <v>49</v>
      </c>
      <c r="B7" s="2" t="s">
        <v>50</v>
      </c>
      <c r="C7" s="2">
        <v>2011</v>
      </c>
      <c r="D7" s="11">
        <v>363571</v>
      </c>
      <c r="E7" s="11">
        <v>232980</v>
      </c>
      <c r="F7" s="2">
        <v>143468</v>
      </c>
      <c r="G7" s="2">
        <v>220103</v>
      </c>
      <c r="H7" s="2">
        <v>89511</v>
      </c>
      <c r="I7" s="2">
        <v>48983</v>
      </c>
      <c r="J7" s="2">
        <v>502067</v>
      </c>
      <c r="K7" s="2">
        <v>100</v>
      </c>
      <c r="L7" s="2">
        <v>28.6</v>
      </c>
      <c r="M7" s="2">
        <v>43.8</v>
      </c>
      <c r="N7" s="2">
        <v>17.8</v>
      </c>
      <c r="O7" s="2">
        <v>9.8000000000000007</v>
      </c>
    </row>
    <row r="8" spans="1:15">
      <c r="A8" s="2" t="s">
        <v>49</v>
      </c>
      <c r="B8" s="2" t="s">
        <v>50</v>
      </c>
      <c r="C8" s="2">
        <v>2012</v>
      </c>
      <c r="D8" s="11">
        <v>358221</v>
      </c>
      <c r="E8" s="11">
        <v>237083</v>
      </c>
      <c r="F8" s="2">
        <v>143421</v>
      </c>
      <c r="G8" s="2">
        <v>214799</v>
      </c>
      <c r="H8" s="2">
        <v>93662</v>
      </c>
      <c r="I8" s="2">
        <v>58511</v>
      </c>
      <c r="J8" s="2">
        <v>510395</v>
      </c>
      <c r="K8" s="2">
        <v>101.66</v>
      </c>
      <c r="L8" s="2">
        <v>28.1</v>
      </c>
      <c r="M8" s="2">
        <v>42.1</v>
      </c>
      <c r="N8" s="2">
        <v>18.399999999999999</v>
      </c>
      <c r="O8" s="2">
        <v>11.5</v>
      </c>
    </row>
    <row r="9" spans="1:15">
      <c r="A9" s="2" t="s">
        <v>49</v>
      </c>
      <c r="B9" s="2" t="s">
        <v>50</v>
      </c>
      <c r="C9" s="2">
        <v>2013</v>
      </c>
      <c r="D9" s="11">
        <v>371820</v>
      </c>
      <c r="E9" s="11">
        <v>241689</v>
      </c>
      <c r="F9" s="2">
        <v>147959</v>
      </c>
      <c r="G9" s="2">
        <v>223861</v>
      </c>
      <c r="H9" s="2">
        <v>93730</v>
      </c>
      <c r="I9" s="2">
        <v>63580</v>
      </c>
      <c r="J9" s="2">
        <v>529131</v>
      </c>
      <c r="K9" s="2">
        <v>105.39</v>
      </c>
      <c r="L9" s="2">
        <v>28</v>
      </c>
      <c r="M9" s="2">
        <v>42.3</v>
      </c>
      <c r="N9" s="2">
        <v>17.7</v>
      </c>
      <c r="O9" s="2">
        <v>12</v>
      </c>
    </row>
    <row r="10" spans="1:15">
      <c r="A10" s="2" t="s">
        <v>49</v>
      </c>
      <c r="B10" s="2" t="s">
        <v>50</v>
      </c>
      <c r="C10" s="2">
        <v>2014</v>
      </c>
      <c r="D10" s="11">
        <v>383583</v>
      </c>
      <c r="E10" s="11">
        <v>249701</v>
      </c>
      <c r="F10" s="2">
        <v>154591</v>
      </c>
      <c r="G10" s="2">
        <v>228991</v>
      </c>
      <c r="H10" s="2">
        <v>95110</v>
      </c>
      <c r="I10" s="2">
        <v>58706</v>
      </c>
      <c r="J10" s="2">
        <v>537399</v>
      </c>
      <c r="K10" s="2">
        <v>107.04</v>
      </c>
      <c r="L10" s="2">
        <v>28.8</v>
      </c>
      <c r="M10" s="2">
        <v>42.6</v>
      </c>
      <c r="N10" s="2">
        <v>17.7</v>
      </c>
      <c r="O10" s="2">
        <v>10.9</v>
      </c>
    </row>
    <row r="11" spans="1:15">
      <c r="A11" s="2" t="s">
        <v>49</v>
      </c>
      <c r="B11" s="2" t="s">
        <v>50</v>
      </c>
      <c r="C11" s="2">
        <v>2015</v>
      </c>
      <c r="D11" s="11">
        <v>389801</v>
      </c>
      <c r="E11" s="11">
        <v>260033</v>
      </c>
      <c r="F11" s="2">
        <v>159465</v>
      </c>
      <c r="G11" s="2">
        <v>230336</v>
      </c>
      <c r="H11" s="2">
        <v>100568</v>
      </c>
      <c r="I11" s="2">
        <v>69989</v>
      </c>
      <c r="J11" s="2">
        <v>560360</v>
      </c>
      <c r="K11" s="2">
        <v>111.61</v>
      </c>
      <c r="L11" s="2">
        <v>28.5</v>
      </c>
      <c r="M11" s="2">
        <v>41.1</v>
      </c>
      <c r="N11" s="2">
        <v>17.899999999999999</v>
      </c>
      <c r="O11" s="2">
        <v>12.5</v>
      </c>
    </row>
    <row r="12" spans="1:15">
      <c r="A12" s="2" t="s">
        <v>49</v>
      </c>
      <c r="B12" s="2" t="s">
        <v>50</v>
      </c>
      <c r="C12" s="2">
        <v>2016</v>
      </c>
      <c r="D12" s="11">
        <v>420407</v>
      </c>
      <c r="E12" s="11">
        <v>273799</v>
      </c>
      <c r="F12" s="2">
        <v>172320</v>
      </c>
      <c r="G12" s="2">
        <v>248087</v>
      </c>
      <c r="H12" s="2">
        <v>101479</v>
      </c>
      <c r="I12" s="2">
        <v>78956</v>
      </c>
      <c r="J12" s="2">
        <v>600843</v>
      </c>
      <c r="K12" s="2">
        <v>119.67</v>
      </c>
      <c r="L12" s="2">
        <v>28.7</v>
      </c>
      <c r="M12" s="2">
        <v>41.3</v>
      </c>
      <c r="N12" s="2">
        <v>16.899999999999999</v>
      </c>
      <c r="O12" s="2">
        <v>13.1</v>
      </c>
    </row>
    <row r="13" spans="1:15">
      <c r="A13" s="2" t="s">
        <v>49</v>
      </c>
      <c r="B13" s="2" t="s">
        <v>50</v>
      </c>
      <c r="C13" s="2">
        <v>2017</v>
      </c>
      <c r="D13" s="11">
        <v>436230</v>
      </c>
      <c r="E13" s="11">
        <v>281781</v>
      </c>
      <c r="F13" s="2">
        <v>179129</v>
      </c>
      <c r="G13" s="2">
        <v>257101</v>
      </c>
      <c r="H13" s="2">
        <v>102652</v>
      </c>
      <c r="I13" s="2">
        <v>79572</v>
      </c>
      <c r="J13" s="2">
        <v>618455</v>
      </c>
      <c r="K13" s="2">
        <v>123.18</v>
      </c>
      <c r="L13" s="2">
        <v>29</v>
      </c>
      <c r="M13" s="2">
        <v>41.6</v>
      </c>
      <c r="N13" s="2">
        <v>16.600000000000001</v>
      </c>
      <c r="O13" s="2">
        <v>12.9</v>
      </c>
    </row>
    <row r="14" spans="1:15">
      <c r="A14" s="2" t="s">
        <v>49</v>
      </c>
      <c r="B14" s="2" t="s">
        <v>50</v>
      </c>
      <c r="C14" s="2">
        <v>2018</v>
      </c>
      <c r="D14" s="11">
        <v>410097</v>
      </c>
      <c r="E14" s="11">
        <v>272973</v>
      </c>
      <c r="F14" s="2">
        <v>169498</v>
      </c>
      <c r="G14" s="2">
        <v>240598</v>
      </c>
      <c r="H14" s="2">
        <v>103474</v>
      </c>
      <c r="I14" s="2">
        <v>77960</v>
      </c>
      <c r="J14" s="2">
        <v>591531</v>
      </c>
      <c r="K14" s="2">
        <v>117.82</v>
      </c>
      <c r="L14" s="2">
        <v>28.7</v>
      </c>
      <c r="M14" s="2">
        <v>40.700000000000003</v>
      </c>
      <c r="N14" s="2">
        <v>17.5</v>
      </c>
      <c r="O14" s="2">
        <v>13.2</v>
      </c>
    </row>
    <row r="15" spans="1:15">
      <c r="A15" s="2" t="s">
        <v>49</v>
      </c>
      <c r="B15" s="2" t="s">
        <v>50</v>
      </c>
      <c r="C15" s="2">
        <v>2019</v>
      </c>
      <c r="D15" s="11">
        <v>425350</v>
      </c>
      <c r="E15" s="11">
        <v>278565</v>
      </c>
      <c r="F15" s="2">
        <v>175355</v>
      </c>
      <c r="G15" s="2">
        <v>249995</v>
      </c>
      <c r="H15" s="2">
        <v>103210</v>
      </c>
      <c r="I15" s="2">
        <v>76195</v>
      </c>
      <c r="J15" s="2">
        <v>604756</v>
      </c>
      <c r="K15" s="2">
        <v>120.45</v>
      </c>
      <c r="L15" s="2">
        <v>29</v>
      </c>
      <c r="M15" s="2">
        <v>41.3</v>
      </c>
      <c r="N15" s="2">
        <v>17.100000000000001</v>
      </c>
      <c r="O15" s="2">
        <v>12.6</v>
      </c>
    </row>
    <row r="16" spans="1:15">
      <c r="A16" s="2" t="s">
        <v>49</v>
      </c>
      <c r="B16" s="2" t="s">
        <v>50</v>
      </c>
      <c r="C16" s="2">
        <v>2020</v>
      </c>
      <c r="D16" s="11">
        <v>407357</v>
      </c>
      <c r="E16" s="11">
        <v>269449</v>
      </c>
      <c r="F16" s="2">
        <v>169596</v>
      </c>
      <c r="G16" s="2">
        <v>237761</v>
      </c>
      <c r="H16" s="2">
        <v>99853</v>
      </c>
      <c r="I16" s="2">
        <v>71652</v>
      </c>
      <c r="J16" s="2">
        <v>578863</v>
      </c>
      <c r="K16" s="2">
        <v>115.29</v>
      </c>
      <c r="L16" s="2">
        <v>29.3</v>
      </c>
      <c r="M16" s="2">
        <v>41.1</v>
      </c>
      <c r="N16" s="2">
        <v>17.2</v>
      </c>
      <c r="O16" s="2">
        <v>12.4</v>
      </c>
    </row>
    <row r="17" spans="1:15">
      <c r="A17" s="2" t="s">
        <v>49</v>
      </c>
      <c r="B17" s="2" t="s">
        <v>50</v>
      </c>
      <c r="C17" s="2">
        <v>2021</v>
      </c>
      <c r="D17" s="11">
        <v>409051</v>
      </c>
      <c r="E17" s="11">
        <v>275838</v>
      </c>
      <c r="F17" s="2">
        <v>171447</v>
      </c>
      <c r="G17" s="2">
        <v>237604</v>
      </c>
      <c r="H17" s="2">
        <v>104391</v>
      </c>
      <c r="I17" s="2">
        <v>78194</v>
      </c>
      <c r="J17" s="2">
        <v>591637</v>
      </c>
      <c r="K17" s="2">
        <v>117.84</v>
      </c>
      <c r="L17" s="2">
        <v>29</v>
      </c>
      <c r="M17" s="2">
        <v>40.200000000000003</v>
      </c>
      <c r="N17" s="2">
        <v>17.600000000000001</v>
      </c>
      <c r="O17" s="2">
        <v>13.2</v>
      </c>
    </row>
    <row r="18" spans="1:15">
      <c r="A18" s="2" t="s">
        <v>49</v>
      </c>
      <c r="B18" s="2" t="s">
        <v>50</v>
      </c>
      <c r="C18" s="2">
        <v>2022</v>
      </c>
      <c r="D18" s="11">
        <v>409135</v>
      </c>
      <c r="E18" s="11">
        <v>277809</v>
      </c>
      <c r="F18" s="2">
        <v>172242</v>
      </c>
      <c r="G18" s="2">
        <v>236892</v>
      </c>
      <c r="H18" s="2">
        <v>105566</v>
      </c>
      <c r="I18" s="2">
        <v>71158</v>
      </c>
      <c r="J18" s="2">
        <v>585860</v>
      </c>
      <c r="K18" s="2">
        <v>116.69</v>
      </c>
      <c r="L18" s="2">
        <v>29.4</v>
      </c>
      <c r="M18" s="2">
        <v>40.4</v>
      </c>
      <c r="N18" s="2">
        <v>18</v>
      </c>
      <c r="O18" s="2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1C69-AEF3-7C47-846D-81D83B3E2314}">
  <dimension ref="A1:G18"/>
  <sheetViews>
    <sheetView workbookViewId="0">
      <selection activeCell="E1" sqref="E1"/>
    </sheetView>
  </sheetViews>
  <sheetFormatPr defaultColWidth="11" defaultRowHeight="15.95"/>
  <cols>
    <col min="1" max="1" width="18.625" customWidth="1"/>
    <col min="4" max="4" width="20.5" customWidth="1"/>
    <col min="5" max="5" width="18.375" customWidth="1"/>
    <col min="6" max="6" width="17.875" customWidth="1"/>
    <col min="7" max="7" width="17.625" customWidth="1"/>
  </cols>
  <sheetData>
    <row r="1" spans="1:7" ht="33.950000000000003">
      <c r="A1" s="1" t="s">
        <v>35</v>
      </c>
      <c r="B1" s="1" t="s">
        <v>34</v>
      </c>
      <c r="C1" s="1" t="s">
        <v>36</v>
      </c>
      <c r="D1" s="1" t="s">
        <v>51</v>
      </c>
      <c r="E1" s="1" t="s">
        <v>52</v>
      </c>
      <c r="F1" s="8" t="s">
        <v>43</v>
      </c>
      <c r="G1" s="8" t="s">
        <v>53</v>
      </c>
    </row>
    <row r="2" spans="1:7">
      <c r="A2" s="2" t="s">
        <v>50</v>
      </c>
      <c r="B2" s="2" t="s">
        <v>49</v>
      </c>
      <c r="C2" s="2">
        <v>2006</v>
      </c>
      <c r="D2" s="9">
        <v>28295668.07</v>
      </c>
      <c r="E2" s="2">
        <v>99.49</v>
      </c>
      <c r="F2" s="2">
        <v>435555</v>
      </c>
      <c r="G2" s="2">
        <v>86.75</v>
      </c>
    </row>
    <row r="3" spans="1:7">
      <c r="A3" s="2" t="s">
        <v>50</v>
      </c>
      <c r="B3" s="2" t="s">
        <v>49</v>
      </c>
      <c r="C3" s="2">
        <v>2007</v>
      </c>
      <c r="D3" s="9">
        <v>28450149.5</v>
      </c>
      <c r="E3" s="2">
        <v>100.04</v>
      </c>
      <c r="F3" s="2">
        <v>437064</v>
      </c>
      <c r="G3" s="2">
        <v>87.05</v>
      </c>
    </row>
    <row r="4" spans="1:7">
      <c r="A4" s="2" t="s">
        <v>50</v>
      </c>
      <c r="B4" s="2" t="s">
        <v>49</v>
      </c>
      <c r="C4" s="2">
        <v>2008</v>
      </c>
      <c r="D4" s="9">
        <v>29351260.199999999</v>
      </c>
      <c r="E4" s="2">
        <v>103.21</v>
      </c>
      <c r="F4" s="2">
        <v>473524</v>
      </c>
      <c r="G4" s="2">
        <v>94.31</v>
      </c>
    </row>
    <row r="5" spans="1:7">
      <c r="A5" s="2" t="s">
        <v>50</v>
      </c>
      <c r="B5" s="2" t="s">
        <v>49</v>
      </c>
      <c r="C5" s="2">
        <v>2009</v>
      </c>
      <c r="D5" s="9">
        <v>28793050.57</v>
      </c>
      <c r="E5" s="2">
        <v>101.24</v>
      </c>
      <c r="F5" s="2">
        <v>493836</v>
      </c>
      <c r="G5" s="2">
        <v>98.36</v>
      </c>
    </row>
    <row r="6" spans="1:7">
      <c r="A6" s="2" t="s">
        <v>50</v>
      </c>
      <c r="B6" s="2" t="s">
        <v>49</v>
      </c>
      <c r="C6" s="2">
        <v>2010</v>
      </c>
      <c r="D6" s="9">
        <v>28439522.989999998</v>
      </c>
      <c r="E6" s="2">
        <v>100</v>
      </c>
      <c r="F6" s="2">
        <v>502073</v>
      </c>
      <c r="G6" s="2">
        <v>100</v>
      </c>
    </row>
    <row r="7" spans="1:7">
      <c r="A7" s="2" t="s">
        <v>50</v>
      </c>
      <c r="B7" s="2" t="s">
        <v>49</v>
      </c>
      <c r="C7" s="2">
        <v>2011</v>
      </c>
      <c r="D7" s="9">
        <v>28452283.469999999</v>
      </c>
      <c r="E7" s="2">
        <v>100.04</v>
      </c>
      <c r="F7" s="2">
        <v>502067</v>
      </c>
      <c r="G7" s="2">
        <v>100</v>
      </c>
    </row>
    <row r="8" spans="1:7">
      <c r="A8" s="2" t="s">
        <v>50</v>
      </c>
      <c r="B8" s="2" t="s">
        <v>49</v>
      </c>
      <c r="C8" s="2">
        <v>2012</v>
      </c>
      <c r="D8" s="9">
        <v>28655252.300000001</v>
      </c>
      <c r="E8" s="2">
        <v>100.76</v>
      </c>
      <c r="F8" s="2">
        <v>510395</v>
      </c>
      <c r="G8" s="2">
        <v>101.66</v>
      </c>
    </row>
    <row r="9" spans="1:7">
      <c r="A9" s="2" t="s">
        <v>50</v>
      </c>
      <c r="B9" s="2" t="s">
        <v>49</v>
      </c>
      <c r="C9" s="2">
        <v>2013</v>
      </c>
      <c r="D9" s="9">
        <v>28961958.59</v>
      </c>
      <c r="E9" s="2">
        <v>101.84</v>
      </c>
      <c r="F9" s="2">
        <v>529131</v>
      </c>
      <c r="G9" s="2">
        <v>105.39</v>
      </c>
    </row>
    <row r="10" spans="1:7">
      <c r="A10" s="2" t="s">
        <v>50</v>
      </c>
      <c r="B10" s="2" t="s">
        <v>49</v>
      </c>
      <c r="C10" s="2">
        <v>2014</v>
      </c>
      <c r="D10" s="9">
        <v>29756144.93</v>
      </c>
      <c r="E10" s="2">
        <v>104.63</v>
      </c>
      <c r="F10" s="2">
        <v>537399</v>
      </c>
      <c r="G10" s="2">
        <v>107.04</v>
      </c>
    </row>
    <row r="11" spans="1:7">
      <c r="A11" s="2" t="s">
        <v>50</v>
      </c>
      <c r="B11" s="2" t="s">
        <v>49</v>
      </c>
      <c r="C11" s="2">
        <v>2015</v>
      </c>
      <c r="D11" s="9">
        <v>30549097.609999999</v>
      </c>
      <c r="E11" s="2">
        <v>107.42</v>
      </c>
      <c r="F11" s="2">
        <v>560360</v>
      </c>
      <c r="G11" s="2">
        <v>111.61</v>
      </c>
    </row>
    <row r="12" spans="1:7">
      <c r="A12" s="2" t="s">
        <v>50</v>
      </c>
      <c r="B12" s="2" t="s">
        <v>49</v>
      </c>
      <c r="C12" s="2">
        <v>2016</v>
      </c>
      <c r="D12" s="9">
        <v>31047322.699999999</v>
      </c>
      <c r="E12" s="2">
        <v>109.17</v>
      </c>
      <c r="F12" s="2">
        <v>600843</v>
      </c>
      <c r="G12" s="2">
        <v>119.67</v>
      </c>
    </row>
    <row r="13" spans="1:7">
      <c r="A13" s="2" t="s">
        <v>50</v>
      </c>
      <c r="B13" s="2" t="s">
        <v>49</v>
      </c>
      <c r="C13" s="2">
        <v>2017</v>
      </c>
      <c r="D13" s="9">
        <v>31371983.989999998</v>
      </c>
      <c r="E13" s="2">
        <v>110.31</v>
      </c>
      <c r="F13" s="2">
        <v>618455</v>
      </c>
      <c r="G13" s="2">
        <v>123.18</v>
      </c>
    </row>
    <row r="14" spans="1:7">
      <c r="A14" s="2" t="s">
        <v>50</v>
      </c>
      <c r="B14" s="2" t="s">
        <v>49</v>
      </c>
      <c r="C14" s="2">
        <v>2018</v>
      </c>
      <c r="D14" s="9">
        <v>31650114.780000001</v>
      </c>
      <c r="E14" s="2">
        <v>111.29</v>
      </c>
      <c r="F14" s="2">
        <v>591531</v>
      </c>
      <c r="G14" s="2">
        <v>117.82</v>
      </c>
    </row>
    <row r="15" spans="1:7">
      <c r="A15" s="2" t="s">
        <v>50</v>
      </c>
      <c r="B15" s="2" t="s">
        <v>49</v>
      </c>
      <c r="C15" s="2">
        <v>2019</v>
      </c>
      <c r="D15" s="9">
        <v>31954186.989999998</v>
      </c>
      <c r="E15" s="2">
        <v>112.36</v>
      </c>
      <c r="F15" s="2">
        <v>604756</v>
      </c>
      <c r="G15" s="2">
        <v>120.45</v>
      </c>
    </row>
    <row r="16" spans="1:7">
      <c r="A16" s="2" t="s">
        <v>50</v>
      </c>
      <c r="B16" s="2" t="s">
        <v>49</v>
      </c>
      <c r="C16" s="2">
        <v>2020</v>
      </c>
      <c r="D16" s="9">
        <v>31349982.649999999</v>
      </c>
      <c r="E16" s="2">
        <v>110.23</v>
      </c>
      <c r="F16" s="2">
        <v>578863</v>
      </c>
      <c r="G16" s="2">
        <v>115.29</v>
      </c>
    </row>
    <row r="17" spans="1:7">
      <c r="A17" s="2" t="s">
        <v>50</v>
      </c>
      <c r="B17" s="2" t="s">
        <v>49</v>
      </c>
      <c r="C17" s="2">
        <v>2021</v>
      </c>
      <c r="D17" s="9">
        <v>32241605.550000001</v>
      </c>
      <c r="E17" s="2">
        <v>113.37</v>
      </c>
      <c r="F17" s="2">
        <v>591637</v>
      </c>
      <c r="G17" s="2">
        <v>117.84</v>
      </c>
    </row>
    <row r="18" spans="1:7">
      <c r="A18" s="2" t="s">
        <v>50</v>
      </c>
      <c r="B18" s="2" t="s">
        <v>49</v>
      </c>
      <c r="C18" s="2">
        <v>2022</v>
      </c>
      <c r="D18" s="9">
        <v>32526161.77</v>
      </c>
      <c r="E18" s="2">
        <v>114.37</v>
      </c>
      <c r="F18" s="2">
        <v>585860</v>
      </c>
      <c r="G18" s="2">
        <v>116.69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56FD-40F0-CF47-A616-1534482420C7}">
  <dimension ref="A1:J21"/>
  <sheetViews>
    <sheetView workbookViewId="0">
      <selection activeCell="H29" sqref="H29"/>
    </sheetView>
  </sheetViews>
  <sheetFormatPr defaultColWidth="11" defaultRowHeight="15.95"/>
  <cols>
    <col min="5" max="5" width="24.625" customWidth="1"/>
    <col min="6" max="6" width="30" customWidth="1"/>
    <col min="7" max="7" width="26.375" customWidth="1"/>
    <col min="8" max="8" width="26.625" customWidth="1"/>
    <col min="9" max="9" width="14.875" customWidth="1"/>
    <col min="10" max="10" width="25.25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</row>
    <row r="2" spans="1:10">
      <c r="A2" s="1">
        <v>0</v>
      </c>
      <c r="B2" s="2" t="s">
        <v>49</v>
      </c>
      <c r="C2" s="2" t="s">
        <v>50</v>
      </c>
      <c r="D2" s="2">
        <v>2006</v>
      </c>
      <c r="E2" s="9">
        <v>28295.94</v>
      </c>
      <c r="F2" s="9">
        <v>54743.69</v>
      </c>
      <c r="G2" s="9">
        <v>70191.19</v>
      </c>
      <c r="H2" s="9">
        <v>15983.14</v>
      </c>
      <c r="I2" s="9">
        <v>64855.47</v>
      </c>
      <c r="J2" s="9">
        <f>SUM(E2:I2)</f>
        <v>234069.43000000002</v>
      </c>
    </row>
    <row r="3" spans="1:10">
      <c r="A3" s="1">
        <v>1</v>
      </c>
      <c r="B3" s="2" t="s">
        <v>49</v>
      </c>
      <c r="C3" s="2" t="s">
        <v>50</v>
      </c>
      <c r="D3" s="2">
        <v>2007</v>
      </c>
      <c r="E3" s="9">
        <v>30034.79</v>
      </c>
      <c r="F3" s="9">
        <v>55264.85</v>
      </c>
      <c r="G3" s="9">
        <v>75415.56</v>
      </c>
      <c r="H3" s="9">
        <v>16871.71</v>
      </c>
      <c r="I3" s="9">
        <v>62521.88</v>
      </c>
      <c r="J3" s="9">
        <f t="shared" ref="J3:J18" si="0">SUM(E3:I3)</f>
        <v>240108.79</v>
      </c>
    </row>
    <row r="4" spans="1:10">
      <c r="A4" s="1">
        <v>2</v>
      </c>
      <c r="B4" s="2" t="s">
        <v>49</v>
      </c>
      <c r="C4" s="2" t="s">
        <v>50</v>
      </c>
      <c r="D4" s="2">
        <v>2008</v>
      </c>
      <c r="E4" s="9">
        <v>33849.910000000003</v>
      </c>
      <c r="F4" s="9">
        <v>59946.16</v>
      </c>
      <c r="G4" s="9">
        <v>78236.41</v>
      </c>
      <c r="H4" s="9">
        <v>17307.64</v>
      </c>
      <c r="I4" s="9">
        <v>67623.39</v>
      </c>
      <c r="J4" s="9">
        <f t="shared" si="0"/>
        <v>256963.51</v>
      </c>
    </row>
    <row r="5" spans="1:10">
      <c r="A5" s="1">
        <v>3</v>
      </c>
      <c r="B5" s="2" t="s">
        <v>49</v>
      </c>
      <c r="C5" s="2" t="s">
        <v>50</v>
      </c>
      <c r="D5" s="2">
        <v>2009</v>
      </c>
      <c r="E5" s="9">
        <v>35804.99</v>
      </c>
      <c r="F5" s="9">
        <v>59188.68</v>
      </c>
      <c r="G5" s="9">
        <v>82237.850000000006</v>
      </c>
      <c r="H5" s="9">
        <v>18707.46</v>
      </c>
      <c r="I5" s="9">
        <v>68994.850000000006</v>
      </c>
      <c r="J5" s="9">
        <f t="shared" si="0"/>
        <v>264933.83</v>
      </c>
    </row>
    <row r="6" spans="1:10">
      <c r="A6" s="1">
        <v>4</v>
      </c>
      <c r="B6" s="2" t="s">
        <v>49</v>
      </c>
      <c r="C6" s="2" t="s">
        <v>50</v>
      </c>
      <c r="D6" s="2">
        <v>2010</v>
      </c>
      <c r="E6" s="9">
        <v>43685.9</v>
      </c>
      <c r="F6" s="9">
        <v>61082.14</v>
      </c>
      <c r="G6" s="9">
        <v>86947.66</v>
      </c>
      <c r="H6" s="9">
        <v>18578.07</v>
      </c>
      <c r="I6" s="9">
        <v>68245.649999999994</v>
      </c>
      <c r="J6" s="9">
        <f t="shared" si="0"/>
        <v>278539.42000000004</v>
      </c>
    </row>
    <row r="7" spans="1:10">
      <c r="A7" s="1">
        <v>5</v>
      </c>
      <c r="B7" s="2" t="s">
        <v>49</v>
      </c>
      <c r="C7" s="2" t="s">
        <v>50</v>
      </c>
      <c r="D7" s="2">
        <v>2011</v>
      </c>
      <c r="E7" s="9">
        <v>46745</v>
      </c>
      <c r="F7" s="9">
        <v>63592.44</v>
      </c>
      <c r="G7" s="9">
        <v>86478</v>
      </c>
      <c r="H7" s="9">
        <v>17477.16</v>
      </c>
      <c r="I7" s="9">
        <v>67671.47</v>
      </c>
      <c r="J7" s="9">
        <f t="shared" si="0"/>
        <v>281964.07</v>
      </c>
    </row>
    <row r="8" spans="1:10">
      <c r="A8" s="1">
        <v>6</v>
      </c>
      <c r="B8" s="2" t="s">
        <v>49</v>
      </c>
      <c r="C8" s="2" t="s">
        <v>50</v>
      </c>
      <c r="D8" s="2">
        <v>2012</v>
      </c>
      <c r="E8" s="9">
        <v>52255.76</v>
      </c>
      <c r="F8" s="9">
        <v>66552.66</v>
      </c>
      <c r="G8" s="9">
        <v>89456.8</v>
      </c>
      <c r="H8" s="9">
        <v>20501.689999999999</v>
      </c>
      <c r="I8" s="9">
        <v>66828.789999999994</v>
      </c>
      <c r="J8" s="9">
        <f t="shared" si="0"/>
        <v>295595.7</v>
      </c>
    </row>
    <row r="9" spans="1:10">
      <c r="A9" s="1">
        <v>7</v>
      </c>
      <c r="B9" s="2" t="s">
        <v>49</v>
      </c>
      <c r="C9" s="2" t="s">
        <v>50</v>
      </c>
      <c r="D9" s="2">
        <v>2013</v>
      </c>
      <c r="E9" s="9">
        <v>54103.199999999997</v>
      </c>
      <c r="F9" s="9">
        <v>71007.47</v>
      </c>
      <c r="G9" s="9">
        <v>91224.34</v>
      </c>
      <c r="H9" s="9">
        <v>21315.34</v>
      </c>
      <c r="I9" s="9">
        <v>67619.960000000006</v>
      </c>
      <c r="J9" s="9">
        <f t="shared" si="0"/>
        <v>305270.31</v>
      </c>
    </row>
    <row r="10" spans="1:10">
      <c r="A10" s="1">
        <v>8</v>
      </c>
      <c r="B10" s="2" t="s">
        <v>49</v>
      </c>
      <c r="C10" s="2" t="s">
        <v>50</v>
      </c>
      <c r="D10" s="2">
        <v>2014</v>
      </c>
      <c r="E10" s="9">
        <v>57604.38</v>
      </c>
      <c r="F10" s="9">
        <v>65629.98</v>
      </c>
      <c r="G10" s="9">
        <v>96964.22</v>
      </c>
      <c r="H10" s="9">
        <v>20140.150000000001</v>
      </c>
      <c r="I10" s="9">
        <v>68069.2</v>
      </c>
      <c r="J10" s="9">
        <f t="shared" si="0"/>
        <v>308407.93</v>
      </c>
    </row>
    <row r="11" spans="1:10">
      <c r="A11" s="1">
        <v>9</v>
      </c>
      <c r="B11" s="2" t="s">
        <v>49</v>
      </c>
      <c r="C11" s="2" t="s">
        <v>50</v>
      </c>
      <c r="D11" s="2">
        <v>2015</v>
      </c>
      <c r="E11" s="9">
        <v>61391.64</v>
      </c>
      <c r="F11" s="9">
        <v>73237.16</v>
      </c>
      <c r="G11" s="9">
        <v>105754.46</v>
      </c>
      <c r="H11" s="9">
        <v>20096.47</v>
      </c>
      <c r="I11" s="9">
        <v>69543.61</v>
      </c>
      <c r="J11" s="9">
        <f t="shared" si="0"/>
        <v>330023.34000000003</v>
      </c>
    </row>
    <row r="12" spans="1:10">
      <c r="A12" s="1">
        <v>10</v>
      </c>
      <c r="B12" s="2" t="s">
        <v>49</v>
      </c>
      <c r="C12" s="2" t="s">
        <v>50</v>
      </c>
      <c r="D12" s="2">
        <v>2016</v>
      </c>
      <c r="E12" s="9">
        <v>64237.34</v>
      </c>
      <c r="F12" s="9">
        <v>68672.289999999994</v>
      </c>
      <c r="G12" s="9">
        <v>118769.76</v>
      </c>
      <c r="H12" s="9">
        <v>23621.41</v>
      </c>
      <c r="I12" s="9">
        <v>77454.83</v>
      </c>
      <c r="J12" s="9">
        <f t="shared" si="0"/>
        <v>352755.63</v>
      </c>
    </row>
    <row r="13" spans="1:10">
      <c r="A13" s="1">
        <v>11</v>
      </c>
      <c r="B13" s="2" t="s">
        <v>49</v>
      </c>
      <c r="C13" s="2" t="s">
        <v>50</v>
      </c>
      <c r="D13" s="2">
        <v>2017</v>
      </c>
      <c r="E13" s="9">
        <v>70897.600000000006</v>
      </c>
      <c r="F13" s="9">
        <v>73834.600000000006</v>
      </c>
      <c r="G13" s="9">
        <v>119341.15</v>
      </c>
      <c r="H13" s="9">
        <v>20945.34</v>
      </c>
      <c r="I13" s="9">
        <v>76335.839999999997</v>
      </c>
      <c r="J13" s="9">
        <f t="shared" si="0"/>
        <v>361354.53</v>
      </c>
    </row>
    <row r="14" spans="1:10">
      <c r="A14" s="1">
        <v>12</v>
      </c>
      <c r="B14" s="2" t="s">
        <v>49</v>
      </c>
      <c r="C14" s="2" t="s">
        <v>50</v>
      </c>
      <c r="D14" s="2">
        <v>2018</v>
      </c>
      <c r="E14" s="9">
        <v>69978.94</v>
      </c>
      <c r="F14" s="9">
        <v>75091.53</v>
      </c>
      <c r="G14" s="9">
        <v>110460.01</v>
      </c>
      <c r="H14" s="9">
        <v>20195.61</v>
      </c>
      <c r="I14" s="9">
        <v>75207.42</v>
      </c>
      <c r="J14" s="9">
        <f t="shared" si="0"/>
        <v>350933.50999999995</v>
      </c>
    </row>
    <row r="15" spans="1:10">
      <c r="A15" s="1">
        <v>13</v>
      </c>
      <c r="B15" s="2" t="s">
        <v>49</v>
      </c>
      <c r="C15" s="2" t="s">
        <v>50</v>
      </c>
      <c r="D15" s="2">
        <v>2019</v>
      </c>
      <c r="E15" s="9">
        <v>77651.78</v>
      </c>
      <c r="F15" s="9">
        <v>73188.679999999993</v>
      </c>
      <c r="G15" s="9">
        <v>106532.75</v>
      </c>
      <c r="H15" s="9">
        <v>22619.01</v>
      </c>
      <c r="I15" s="9">
        <v>74768.69</v>
      </c>
      <c r="J15" s="9">
        <f t="shared" si="0"/>
        <v>354760.91</v>
      </c>
    </row>
    <row r="16" spans="1:10">
      <c r="A16" s="1">
        <v>14</v>
      </c>
      <c r="B16" s="2" t="s">
        <v>49</v>
      </c>
      <c r="C16" s="2" t="s">
        <v>50</v>
      </c>
      <c r="D16" s="2">
        <v>2020</v>
      </c>
      <c r="E16" s="9">
        <v>72676.399999999994</v>
      </c>
      <c r="F16" s="9">
        <v>66288.98</v>
      </c>
      <c r="G16" s="9">
        <v>108487.81</v>
      </c>
      <c r="H16" s="9">
        <v>20547.32</v>
      </c>
      <c r="I16" s="9">
        <v>73101.62</v>
      </c>
      <c r="J16" s="9">
        <f t="shared" si="0"/>
        <v>341102.13</v>
      </c>
    </row>
    <row r="17" spans="1:10">
      <c r="A17" s="1">
        <v>15</v>
      </c>
      <c r="B17" s="2" t="s">
        <v>49</v>
      </c>
      <c r="C17" s="2" t="s">
        <v>50</v>
      </c>
      <c r="D17" s="2">
        <v>2021</v>
      </c>
      <c r="E17" s="9">
        <v>81793.509999999995</v>
      </c>
      <c r="F17" s="9">
        <v>70938.23</v>
      </c>
      <c r="G17" s="9">
        <v>109343.66</v>
      </c>
      <c r="H17" s="9">
        <v>20119.41</v>
      </c>
      <c r="I17" s="9">
        <v>71838.33</v>
      </c>
      <c r="J17" s="9">
        <f t="shared" si="0"/>
        <v>354033.14</v>
      </c>
    </row>
    <row r="18" spans="1:10">
      <c r="A18" s="1">
        <v>16</v>
      </c>
      <c r="B18" s="2" t="s">
        <v>49</v>
      </c>
      <c r="C18" s="2" t="s">
        <v>50</v>
      </c>
      <c r="D18" s="2">
        <v>2022</v>
      </c>
      <c r="E18" s="9">
        <v>72187.490000000005</v>
      </c>
      <c r="F18" s="9">
        <v>72873.31</v>
      </c>
      <c r="G18" s="9">
        <v>108153.41</v>
      </c>
      <c r="H18" s="9">
        <v>19733.66</v>
      </c>
      <c r="I18" s="9">
        <v>76020.56</v>
      </c>
      <c r="J18" s="9">
        <f t="shared" si="0"/>
        <v>348968.43</v>
      </c>
    </row>
    <row r="21" spans="1:10">
      <c r="A21" t="s">
        <v>59</v>
      </c>
      <c r="E21" s="4"/>
      <c r="F21" s="4"/>
      <c r="G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D9E-ADF7-834B-B234-A0C8A8CCC632}">
  <dimension ref="A1:H11"/>
  <sheetViews>
    <sheetView workbookViewId="0">
      <selection activeCell="J18" sqref="J18"/>
    </sheetView>
  </sheetViews>
  <sheetFormatPr defaultColWidth="11" defaultRowHeight="15.95"/>
  <cols>
    <col min="2" max="2" width="29.5" customWidth="1"/>
    <col min="3" max="3" width="21.75" customWidth="1"/>
    <col min="7" max="7" width="13.875" customWidth="1"/>
  </cols>
  <sheetData>
    <row r="1" spans="1:8">
      <c r="A1" s="1" t="s">
        <v>36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8">
      <c r="A2" s="2">
        <v>2022</v>
      </c>
      <c r="B2" s="2" t="s">
        <v>57</v>
      </c>
      <c r="C2" s="2">
        <v>3441</v>
      </c>
      <c r="D2" s="9">
        <v>17233.66</v>
      </c>
      <c r="E2" s="9">
        <v>1140.8</v>
      </c>
      <c r="F2" s="9">
        <v>1359</v>
      </c>
      <c r="G2" s="9">
        <v>19733.46</v>
      </c>
      <c r="H2" s="10"/>
    </row>
    <row r="3" spans="1:8">
      <c r="A3" s="2">
        <v>2019</v>
      </c>
      <c r="B3" s="2" t="s">
        <v>57</v>
      </c>
      <c r="C3" s="2">
        <v>3441</v>
      </c>
      <c r="D3" s="9">
        <v>17519.009999999998</v>
      </c>
      <c r="E3" s="9">
        <v>938.28</v>
      </c>
      <c r="F3" s="9">
        <v>4161</v>
      </c>
      <c r="G3" s="9">
        <v>22618.29</v>
      </c>
      <c r="H3" s="10"/>
    </row>
    <row r="4" spans="1:8">
      <c r="A4" s="2">
        <v>2022</v>
      </c>
      <c r="B4" s="2" t="s">
        <v>55</v>
      </c>
      <c r="C4" s="2">
        <v>1225</v>
      </c>
      <c r="D4" s="9">
        <v>65373.31</v>
      </c>
      <c r="E4" s="9">
        <v>2449.59</v>
      </c>
      <c r="F4" s="9">
        <v>5050</v>
      </c>
      <c r="G4" s="9">
        <v>72872.899999999994</v>
      </c>
      <c r="H4" s="10"/>
    </row>
    <row r="5" spans="1:8">
      <c r="A5" s="2">
        <v>2019</v>
      </c>
      <c r="B5" s="2" t="s">
        <v>55</v>
      </c>
      <c r="C5" s="2">
        <v>1225</v>
      </c>
      <c r="D5" s="9">
        <v>66188.679999999993</v>
      </c>
      <c r="E5" s="9">
        <v>2420.54</v>
      </c>
      <c r="F5" s="9">
        <v>4579</v>
      </c>
      <c r="G5" s="9">
        <v>73188.22</v>
      </c>
      <c r="H5" s="10"/>
    </row>
    <row r="6" spans="1:8">
      <c r="A6" s="2">
        <v>2022</v>
      </c>
      <c r="B6" s="2" t="s">
        <v>58</v>
      </c>
      <c r="C6" s="2">
        <v>6211</v>
      </c>
      <c r="D6" s="9">
        <v>69020.56</v>
      </c>
      <c r="E6" s="9">
        <v>573.05999999999995</v>
      </c>
      <c r="F6" s="9">
        <v>6426</v>
      </c>
      <c r="G6" s="9">
        <v>76019.62</v>
      </c>
      <c r="H6" s="10"/>
    </row>
    <row r="7" spans="1:8">
      <c r="A7" s="2">
        <v>2019</v>
      </c>
      <c r="B7" s="2" t="s">
        <v>58</v>
      </c>
      <c r="C7" s="2">
        <v>6211</v>
      </c>
      <c r="D7" s="9">
        <v>71268.69</v>
      </c>
      <c r="E7" s="9">
        <v>417.37</v>
      </c>
      <c r="F7" s="9">
        <v>3082</v>
      </c>
      <c r="G7" s="9">
        <v>74768.06</v>
      </c>
      <c r="H7" s="10"/>
    </row>
    <row r="8" spans="1:8">
      <c r="A8" s="2">
        <v>2022</v>
      </c>
      <c r="B8" s="2" t="s">
        <v>54</v>
      </c>
      <c r="C8" s="2">
        <v>3443</v>
      </c>
      <c r="D8" s="9">
        <v>30087.49</v>
      </c>
      <c r="E8" s="9">
        <v>2878.99</v>
      </c>
      <c r="F8" s="9">
        <v>39221</v>
      </c>
      <c r="G8" s="9">
        <v>72187.48</v>
      </c>
      <c r="H8" s="10"/>
    </row>
    <row r="9" spans="1:8">
      <c r="A9" s="2">
        <v>2019</v>
      </c>
      <c r="B9" s="2" t="s">
        <v>54</v>
      </c>
      <c r="C9" s="2">
        <v>3443</v>
      </c>
      <c r="D9" s="9">
        <v>30251.78</v>
      </c>
      <c r="E9" s="9">
        <v>2235.37</v>
      </c>
      <c r="F9" s="9">
        <v>45164.63</v>
      </c>
      <c r="G9" s="9">
        <v>77651.78</v>
      </c>
      <c r="H9" s="10"/>
    </row>
    <row r="10" spans="1:8">
      <c r="A10" s="2">
        <v>2022</v>
      </c>
      <c r="B10" s="2" t="s">
        <v>56</v>
      </c>
      <c r="C10" s="2">
        <v>3442</v>
      </c>
      <c r="D10" s="9">
        <v>82753.41</v>
      </c>
      <c r="E10" s="9">
        <v>6299.64</v>
      </c>
      <c r="F10" s="9">
        <v>19100</v>
      </c>
      <c r="G10" s="9">
        <v>108153.05</v>
      </c>
      <c r="H10" s="10"/>
    </row>
    <row r="11" spans="1:8">
      <c r="A11" s="2">
        <v>2019</v>
      </c>
      <c r="B11" s="2" t="s">
        <v>56</v>
      </c>
      <c r="C11" s="2">
        <v>3442</v>
      </c>
      <c r="D11" s="9">
        <v>82432.75</v>
      </c>
      <c r="E11" s="9">
        <v>4893.43</v>
      </c>
      <c r="F11" s="9">
        <v>19206</v>
      </c>
      <c r="G11" s="9">
        <v>106532.18</v>
      </c>
      <c r="H1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3A52-0F1E-9449-B9E0-E9370FB627F5}">
  <dimension ref="A1:G11"/>
  <sheetViews>
    <sheetView tabSelected="1" workbookViewId="0">
      <selection activeCell="J10" sqref="J10"/>
    </sheetView>
  </sheetViews>
  <sheetFormatPr defaultColWidth="11" defaultRowHeight="15.95"/>
  <cols>
    <col min="1" max="1" width="33.125" customWidth="1"/>
    <col min="2" max="2" width="15.625" bestFit="1" customWidth="1"/>
    <col min="3" max="3" width="14.5" bestFit="1" customWidth="1"/>
    <col min="4" max="4" width="15.625" bestFit="1" customWidth="1"/>
  </cols>
  <sheetData>
    <row r="1" spans="1:7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>
      <c r="A2" s="2" t="s">
        <v>73</v>
      </c>
      <c r="B2" s="11">
        <v>24393900</v>
      </c>
      <c r="C2" s="11">
        <v>8176400</v>
      </c>
      <c r="D2" s="11">
        <v>32570300</v>
      </c>
      <c r="E2" s="2">
        <v>0.25</v>
      </c>
      <c r="F2" s="2">
        <v>25</v>
      </c>
      <c r="G2" s="2">
        <v>0.75</v>
      </c>
    </row>
    <row r="3" spans="1:7">
      <c r="A3" s="2" t="s">
        <v>74</v>
      </c>
      <c r="B3" s="11">
        <v>49600</v>
      </c>
      <c r="C3" s="11">
        <v>8700</v>
      </c>
      <c r="D3" s="11">
        <v>58300</v>
      </c>
      <c r="E3" s="2">
        <v>0.15</v>
      </c>
      <c r="F3" s="2">
        <v>15</v>
      </c>
      <c r="G3" s="2">
        <v>0.85</v>
      </c>
    </row>
    <row r="4" spans="1:7">
      <c r="A4" s="2" t="s">
        <v>75</v>
      </c>
      <c r="B4" s="11">
        <v>55600</v>
      </c>
      <c r="C4" s="11">
        <v>54500</v>
      </c>
      <c r="D4" s="11">
        <v>110100</v>
      </c>
      <c r="E4" s="2">
        <v>0.5</v>
      </c>
      <c r="F4" s="2">
        <v>50</v>
      </c>
      <c r="G4" s="2">
        <v>0.5</v>
      </c>
    </row>
    <row r="5" spans="1:7">
      <c r="A5" s="2" t="s">
        <v>76</v>
      </c>
      <c r="B5" s="11">
        <v>29400</v>
      </c>
      <c r="C5" s="11">
        <v>29800</v>
      </c>
      <c r="D5" s="11">
        <v>59200</v>
      </c>
      <c r="E5" s="2">
        <v>0.5</v>
      </c>
      <c r="F5" s="2">
        <v>50</v>
      </c>
      <c r="G5" s="2">
        <v>0.5</v>
      </c>
    </row>
    <row r="6" spans="1:7">
      <c r="A6" s="2" t="s">
        <v>77</v>
      </c>
      <c r="B6" s="11">
        <v>24800</v>
      </c>
      <c r="C6" s="11">
        <v>39200</v>
      </c>
      <c r="D6" s="11">
        <v>64000</v>
      </c>
      <c r="E6" s="2">
        <v>0.61</v>
      </c>
      <c r="F6" s="2">
        <v>61</v>
      </c>
      <c r="G6" s="2">
        <v>0.39</v>
      </c>
    </row>
    <row r="7" spans="1:7">
      <c r="A7" s="2"/>
      <c r="B7" s="2"/>
      <c r="C7" s="2"/>
      <c r="D7" s="2"/>
      <c r="E7" s="2"/>
      <c r="F7" s="2"/>
    </row>
    <row r="8" spans="1:7">
      <c r="A8" s="2"/>
      <c r="B8" s="2"/>
      <c r="C8" s="2"/>
      <c r="D8" s="2"/>
      <c r="E8" s="2"/>
      <c r="F8" s="2"/>
    </row>
    <row r="9" spans="1:7">
      <c r="A9" s="2"/>
      <c r="B9" s="2"/>
      <c r="C9" s="2"/>
      <c r="D9" s="2"/>
      <c r="E9" s="2"/>
      <c r="F9" s="2"/>
    </row>
    <row r="10" spans="1:7">
      <c r="A10" s="2"/>
      <c r="B10" s="2"/>
      <c r="C10" s="2"/>
      <c r="D10" s="2"/>
      <c r="E10" s="2"/>
      <c r="F10" s="2"/>
    </row>
    <row r="11" spans="1:7">
      <c r="A11" s="2"/>
      <c r="B11" s="2"/>
      <c r="C11" s="2"/>
      <c r="D11" s="2"/>
      <c r="E11" s="2"/>
      <c r="F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EEC5-BA00-DD4D-97DD-E29E23AA5B0C}">
  <dimension ref="A1:H6"/>
  <sheetViews>
    <sheetView workbookViewId="0">
      <selection activeCell="H26" sqref="H26"/>
    </sheetView>
  </sheetViews>
  <sheetFormatPr defaultColWidth="11" defaultRowHeight="15.95"/>
  <cols>
    <col min="1" max="1" width="22.125" customWidth="1"/>
    <col min="2" max="2" width="27.125" customWidth="1"/>
    <col min="3" max="3" width="18" customWidth="1"/>
    <col min="4" max="4" width="17.625" customWidth="1"/>
    <col min="5" max="5" width="19.375" customWidth="1"/>
    <col min="6" max="6" width="20.5" customWidth="1"/>
    <col min="7" max="7" width="19.625" customWidth="1"/>
    <col min="8" max="8" width="19" customWidth="1"/>
  </cols>
  <sheetData>
    <row r="1" spans="1:8" s="7" customFormat="1" ht="51">
      <c r="A1" s="8" t="s">
        <v>78</v>
      </c>
      <c r="B1" s="8" t="s">
        <v>60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  <c r="H1" s="8" t="s">
        <v>84</v>
      </c>
    </row>
    <row r="2" spans="1:8">
      <c r="A2" s="2" t="s">
        <v>85</v>
      </c>
      <c r="B2" s="2" t="s">
        <v>56</v>
      </c>
      <c r="C2" s="2">
        <v>69080</v>
      </c>
      <c r="D2" s="2">
        <v>89053</v>
      </c>
      <c r="E2" s="2">
        <v>16.88</v>
      </c>
      <c r="F2" s="2">
        <v>77.599999999999994</v>
      </c>
      <c r="G2" s="2">
        <v>22.4</v>
      </c>
      <c r="H2" s="9">
        <v>19973</v>
      </c>
    </row>
    <row r="3" spans="1:8">
      <c r="A3" s="2" t="s">
        <v>85</v>
      </c>
      <c r="B3" s="2" t="s">
        <v>58</v>
      </c>
      <c r="C3" s="2">
        <v>34670</v>
      </c>
      <c r="D3" s="2">
        <v>69593</v>
      </c>
      <c r="E3" s="2">
        <v>8.4700000000000006</v>
      </c>
      <c r="F3" s="2">
        <v>49.8</v>
      </c>
      <c r="G3" s="2">
        <v>50.2</v>
      </c>
      <c r="H3" s="9">
        <v>34923</v>
      </c>
    </row>
    <row r="4" spans="1:8">
      <c r="A4" s="2" t="s">
        <v>85</v>
      </c>
      <c r="B4" s="2" t="s">
        <v>54</v>
      </c>
      <c r="C4" s="2">
        <v>26367</v>
      </c>
      <c r="D4" s="2">
        <v>32966</v>
      </c>
      <c r="E4" s="2">
        <v>6.44</v>
      </c>
      <c r="F4" s="2">
        <v>80</v>
      </c>
      <c r="G4" s="2">
        <v>20</v>
      </c>
      <c r="H4" s="9">
        <v>6599</v>
      </c>
    </row>
    <row r="5" spans="1:8">
      <c r="A5" s="2" t="s">
        <v>85</v>
      </c>
      <c r="B5" s="2" t="s">
        <v>55</v>
      </c>
      <c r="C5" s="2">
        <v>24781</v>
      </c>
      <c r="D5" s="2">
        <v>67822</v>
      </c>
      <c r="E5" s="2">
        <v>6.06</v>
      </c>
      <c r="F5" s="2">
        <v>36.5</v>
      </c>
      <c r="G5" s="2">
        <v>63.5</v>
      </c>
      <c r="H5" s="9">
        <v>43041</v>
      </c>
    </row>
    <row r="6" spans="1:8">
      <c r="A6" s="2" t="s">
        <v>85</v>
      </c>
      <c r="B6" s="2" t="s">
        <v>57</v>
      </c>
      <c r="C6" s="2">
        <v>17342</v>
      </c>
      <c r="D6" s="2">
        <v>18374</v>
      </c>
      <c r="E6" s="2">
        <v>4.24</v>
      </c>
      <c r="F6" s="2">
        <v>94.4</v>
      </c>
      <c r="G6" s="2">
        <v>5.6</v>
      </c>
      <c r="H6" s="9">
        <v>1032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E77D-F2AC-7B45-ACF1-C8CE9BB25856}">
  <dimension ref="A1:F11"/>
  <sheetViews>
    <sheetView workbookViewId="0"/>
  </sheetViews>
  <sheetFormatPr defaultColWidth="11" defaultRowHeight="15.95"/>
  <cols>
    <col min="1" max="1" width="22.875" customWidth="1"/>
    <col min="2" max="2" width="18" customWidth="1"/>
    <col min="3" max="4" width="17.375" customWidth="1"/>
    <col min="5" max="5" width="15.125" customWidth="1"/>
    <col min="6" max="6" width="17.625" customWidth="1"/>
  </cols>
  <sheetData>
    <row r="1" spans="1:6" ht="84.95">
      <c r="A1" s="1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</row>
    <row r="2" spans="1:6">
      <c r="A2" s="1" t="s">
        <v>92</v>
      </c>
      <c r="B2" s="2">
        <v>79.989999999999995</v>
      </c>
      <c r="C2" s="2">
        <v>36.54</v>
      </c>
      <c r="D2" s="2">
        <v>77.569999999999993</v>
      </c>
      <c r="E2" s="2">
        <v>94.39</v>
      </c>
      <c r="F2" s="2">
        <v>49.82</v>
      </c>
    </row>
    <row r="3" spans="1:6">
      <c r="A3" s="1" t="s">
        <v>93</v>
      </c>
      <c r="B3" s="2">
        <v>4.05</v>
      </c>
      <c r="C3" s="2">
        <v>38.89</v>
      </c>
      <c r="D3" s="2">
        <v>3.35</v>
      </c>
      <c r="E3" s="2">
        <v>3.15</v>
      </c>
      <c r="F3" s="2">
        <v>30.45</v>
      </c>
    </row>
    <row r="4" spans="1:6">
      <c r="A4" s="1" t="s">
        <v>94</v>
      </c>
      <c r="B4" s="2">
        <v>10.29</v>
      </c>
      <c r="C4" s="2">
        <v>4.6399999999999997</v>
      </c>
      <c r="D4" s="2">
        <v>13.04</v>
      </c>
      <c r="E4" s="2">
        <v>1.01</v>
      </c>
      <c r="F4" s="2">
        <v>8.51</v>
      </c>
    </row>
    <row r="5" spans="1:6">
      <c r="A5" s="1" t="s">
        <v>95</v>
      </c>
      <c r="B5" s="2">
        <v>0.56000000000000005</v>
      </c>
      <c r="C5" s="2">
        <v>11.52</v>
      </c>
      <c r="D5" s="2">
        <v>2.31</v>
      </c>
      <c r="E5" s="2">
        <v>0.05</v>
      </c>
      <c r="F5" s="2">
        <v>5.1100000000000003</v>
      </c>
    </row>
    <row r="6" spans="1:6">
      <c r="A6" s="1" t="s">
        <v>96</v>
      </c>
      <c r="B6" s="2">
        <v>2.63</v>
      </c>
      <c r="C6" s="2">
        <v>3.64</v>
      </c>
      <c r="D6" s="2">
        <v>1.47</v>
      </c>
      <c r="E6" s="2">
        <v>0.06</v>
      </c>
      <c r="F6" s="2">
        <v>2.78</v>
      </c>
    </row>
    <row r="7" spans="1:6">
      <c r="A7" s="1" t="s">
        <v>97</v>
      </c>
      <c r="B7" s="2">
        <v>1.03</v>
      </c>
      <c r="C7" s="2">
        <v>3.65</v>
      </c>
      <c r="D7" s="2">
        <v>0.97</v>
      </c>
      <c r="E7" s="2">
        <v>0.95</v>
      </c>
      <c r="F7" s="2">
        <v>2.23</v>
      </c>
    </row>
    <row r="8" spans="1:6">
      <c r="A8" s="1" t="s">
        <v>98</v>
      </c>
      <c r="B8" s="2">
        <v>0.6</v>
      </c>
      <c r="C8" s="2">
        <v>0.27</v>
      </c>
      <c r="D8" s="2">
        <v>0.38</v>
      </c>
      <c r="E8" s="2">
        <v>0.28999999999999998</v>
      </c>
      <c r="F8" s="2">
        <v>0.78</v>
      </c>
    </row>
    <row r="9" spans="1:6">
      <c r="A9" s="1" t="s">
        <v>99</v>
      </c>
      <c r="B9" s="2">
        <v>0.52</v>
      </c>
      <c r="C9" s="2">
        <v>0.28999999999999998</v>
      </c>
      <c r="D9" s="2">
        <v>0.61</v>
      </c>
      <c r="E9" s="2">
        <v>0.09</v>
      </c>
      <c r="F9" s="2">
        <v>0.28999999999999998</v>
      </c>
    </row>
    <row r="10" spans="1:6">
      <c r="A10" s="1" t="s">
        <v>100</v>
      </c>
      <c r="B10" s="2">
        <v>0.12</v>
      </c>
      <c r="C10" s="2">
        <v>0.08</v>
      </c>
      <c r="D10" s="2">
        <v>0.28999999999999998</v>
      </c>
      <c r="E10" s="2">
        <v>0.02</v>
      </c>
      <c r="F10" s="2">
        <v>0.04</v>
      </c>
    </row>
    <row r="11" spans="1:6">
      <c r="A11" s="1" t="s">
        <v>101</v>
      </c>
      <c r="B11" s="2">
        <v>0.23</v>
      </c>
      <c r="C11" s="2">
        <v>0.46</v>
      </c>
      <c r="D11" s="2">
        <v>0</v>
      </c>
      <c r="E11" s="2">
        <v>0</v>
      </c>
      <c r="F11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EE9A-C629-704C-A064-5AFEC7CFF2F8}">
  <dimension ref="A1:D16"/>
  <sheetViews>
    <sheetView workbookViewId="0">
      <selection activeCell="C22" sqref="C22"/>
    </sheetView>
  </sheetViews>
  <sheetFormatPr defaultColWidth="11" defaultRowHeight="15.95"/>
  <cols>
    <col min="1" max="1" width="55.625" customWidth="1"/>
    <col min="2" max="2" width="19.125" customWidth="1"/>
    <col min="3" max="3" width="26.125" customWidth="1"/>
    <col min="4" max="4" width="57.125" customWidth="1"/>
  </cols>
  <sheetData>
    <row r="1" spans="1:4" ht="33.950000000000003">
      <c r="A1" s="1" t="s">
        <v>102</v>
      </c>
      <c r="B1" s="1" t="s">
        <v>103</v>
      </c>
      <c r="C1" s="8" t="s">
        <v>104</v>
      </c>
      <c r="D1" s="1" t="s">
        <v>105</v>
      </c>
    </row>
    <row r="2" spans="1:4">
      <c r="A2" s="2" t="s">
        <v>106</v>
      </c>
      <c r="B2" s="2" t="s">
        <v>107</v>
      </c>
      <c r="C2" s="2">
        <v>70</v>
      </c>
      <c r="D2" s="2" t="s">
        <v>108</v>
      </c>
    </row>
    <row r="3" spans="1:4">
      <c r="A3" s="2" t="s">
        <v>109</v>
      </c>
      <c r="B3" s="2" t="s">
        <v>107</v>
      </c>
      <c r="C3" s="2">
        <v>42</v>
      </c>
      <c r="D3" s="2" t="s">
        <v>108</v>
      </c>
    </row>
    <row r="4" spans="1:4">
      <c r="A4" s="2" t="s">
        <v>110</v>
      </c>
      <c r="B4" s="2" t="s">
        <v>107</v>
      </c>
      <c r="C4" s="2">
        <v>77</v>
      </c>
      <c r="D4" s="2" t="s">
        <v>108</v>
      </c>
    </row>
    <row r="5" spans="1:4">
      <c r="A5" s="2" t="s">
        <v>111</v>
      </c>
      <c r="B5" s="2" t="s">
        <v>107</v>
      </c>
      <c r="C5" s="2">
        <v>70</v>
      </c>
      <c r="D5" s="2" t="s">
        <v>108</v>
      </c>
    </row>
    <row r="6" spans="1:4">
      <c r="A6" s="2" t="s">
        <v>65</v>
      </c>
      <c r="B6" s="2" t="s">
        <v>107</v>
      </c>
      <c r="C6" s="2">
        <v>32</v>
      </c>
      <c r="D6" s="2" t="s">
        <v>108</v>
      </c>
    </row>
    <row r="7" spans="1:4">
      <c r="A7" s="2" t="s">
        <v>106</v>
      </c>
      <c r="B7" s="2" t="s">
        <v>112</v>
      </c>
      <c r="C7" s="2">
        <v>58</v>
      </c>
      <c r="D7" s="2" t="s">
        <v>113</v>
      </c>
    </row>
    <row r="8" spans="1:4">
      <c r="A8" s="2" t="s">
        <v>109</v>
      </c>
      <c r="B8" s="2" t="s">
        <v>112</v>
      </c>
      <c r="C8" s="2">
        <v>19</v>
      </c>
      <c r="D8" s="2" t="s">
        <v>113</v>
      </c>
    </row>
    <row r="9" spans="1:4">
      <c r="A9" s="2" t="s">
        <v>110</v>
      </c>
      <c r="B9" s="2" t="s">
        <v>112</v>
      </c>
      <c r="C9" s="2">
        <v>58</v>
      </c>
      <c r="D9" s="2" t="s">
        <v>113</v>
      </c>
    </row>
    <row r="10" spans="1:4">
      <c r="A10" s="2" t="s">
        <v>111</v>
      </c>
      <c r="B10" s="2" t="s">
        <v>112</v>
      </c>
      <c r="C10" s="2">
        <v>54</v>
      </c>
      <c r="D10" s="2" t="s">
        <v>113</v>
      </c>
    </row>
    <row r="11" spans="1:4">
      <c r="A11" s="2" t="s">
        <v>65</v>
      </c>
      <c r="B11" s="2" t="s">
        <v>112</v>
      </c>
      <c r="C11" s="2">
        <v>15</v>
      </c>
      <c r="D11" s="2" t="s">
        <v>113</v>
      </c>
    </row>
    <row r="12" spans="1:4">
      <c r="A12" s="2" t="s">
        <v>106</v>
      </c>
      <c r="B12" s="2" t="s">
        <v>114</v>
      </c>
      <c r="C12" s="2">
        <v>8</v>
      </c>
      <c r="D12" s="2" t="s">
        <v>115</v>
      </c>
    </row>
    <row r="13" spans="1:4">
      <c r="A13" s="2" t="s">
        <v>109</v>
      </c>
      <c r="B13" s="2" t="s">
        <v>114</v>
      </c>
      <c r="C13" s="2">
        <v>4</v>
      </c>
      <c r="D13" s="2" t="s">
        <v>115</v>
      </c>
    </row>
    <row r="14" spans="1:4">
      <c r="A14" s="2" t="s">
        <v>110</v>
      </c>
      <c r="B14" s="2" t="s">
        <v>114</v>
      </c>
      <c r="C14" s="2">
        <v>9</v>
      </c>
      <c r="D14" s="2" t="s">
        <v>115</v>
      </c>
    </row>
    <row r="15" spans="1:4">
      <c r="A15" s="2" t="s">
        <v>111</v>
      </c>
      <c r="B15" s="2" t="s">
        <v>114</v>
      </c>
      <c r="C15" s="2">
        <v>10</v>
      </c>
      <c r="D15" s="2" t="s">
        <v>115</v>
      </c>
    </row>
    <row r="16" spans="1:4">
      <c r="A16" s="2" t="s">
        <v>65</v>
      </c>
      <c r="B16" s="2" t="s">
        <v>114</v>
      </c>
      <c r="C16" s="2">
        <v>4</v>
      </c>
      <c r="D16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2023-06-21T10:20:49Z</dcterms:created>
  <dcterms:modified xsi:type="dcterms:W3CDTF">2023-11-21T18:35:11Z</dcterms:modified>
  <cp:category/>
  <cp:contentStatus/>
</cp:coreProperties>
</file>